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defaultThemeVersion="166925"/>
  <mc:AlternateContent xmlns:mc="http://schemas.openxmlformats.org/markup-compatibility/2006">
    <mc:Choice Requires="x15">
      <x15ac:absPath xmlns:x15ac="http://schemas.microsoft.com/office/spreadsheetml/2010/11/ac" url="C:\Users\susan\Desktop\SD\Virginia\NBS\NewSTEPs\NewSTEPS Resource Guide\Tools\LRI\"/>
    </mc:Choice>
  </mc:AlternateContent>
  <bookViews>
    <workbookView xWindow="0" yWindow="0" windowWidth="28800" windowHeight="11475" activeTab="2"/>
  </bookViews>
  <sheets>
    <sheet name="Summary Info" sheetId="8" r:id="rId1"/>
    <sheet name="Mappings" sheetId="5" r:id="rId2"/>
    <sheet name="Template" sheetId="2" r:id="rId3"/>
    <sheet name="Message_Input" sheetId="11" r:id="rId4"/>
  </sheets>
  <definedNames>
    <definedName name="_xlnm._FilterDatabase" localSheetId="1" hidden="1">Mappings!$A$1:$P$1607</definedName>
    <definedName name="_xlnm._FilterDatabase" localSheetId="3" hidden="1">Message_Input!$A$1:$CH$353</definedName>
    <definedName name="_xlnm._FilterDatabase" localSheetId="2" hidden="1">Template!$A$1:$W$3110</definedName>
    <definedName name="Accept_Acknowledgment_Type">Mappings!$J$1325:$J$1326</definedName>
    <definedName name="Acknowledgment_Code">Mappings!$J$1327:$J$1332</definedName>
    <definedName name="Action_Code">Mappings!$J$1333</definedName>
    <definedName name="Address_Type">Mappings!$J$1334:$J$1346</definedName>
    <definedName name="Administrative_Sex">Mappings!$J$1347:$J$1352</definedName>
    <definedName name="Advanced_Beneficiary_Notice_Code">Mappings!$J$1353:$J$1356</definedName>
    <definedName name="Application_Acknowledgment_Type">Mappings!$J$1357:$J$1358</definedName>
    <definedName name="Application_Error_Code">Mappings!$J$1359:$J$1370</definedName>
    <definedName name="Birth_plurality_of_Pregnancy">Mappings!$J$1375:$J$1387</definedName>
    <definedName name="Blood_product_given">Mappings!$J$1389:$J$1394</definedName>
  </definedNames>
  <calcPr calcId="162913" calcMode="manual"/>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338" i="2" l="1"/>
  <c r="T2954" i="2"/>
  <c r="T2817" i="2"/>
  <c r="T2576" i="2"/>
  <c r="T2350" i="2"/>
  <c r="T2306" i="2"/>
  <c r="T2297" i="2"/>
  <c r="T2234" i="2"/>
  <c r="T2187" i="2"/>
  <c r="T2062" i="2"/>
  <c r="T2008" i="2"/>
  <c r="T1963" i="2"/>
  <c r="T1918" i="2"/>
  <c r="T1909" i="2"/>
  <c r="T1828" i="2"/>
  <c r="T1801" i="2"/>
  <c r="T1783" i="2"/>
  <c r="T1739" i="2"/>
  <c r="T1676" i="2"/>
  <c r="T1658" i="2"/>
  <c r="T1577" i="2"/>
  <c r="T1568" i="2"/>
  <c r="T1415" i="2"/>
  <c r="T1334" i="2"/>
  <c r="T1316" i="2"/>
  <c r="T1289" i="2"/>
  <c r="T1271" i="2"/>
  <c r="T1217" i="2"/>
  <c r="T1136" i="2"/>
  <c r="T1128" i="2"/>
  <c r="T1065" i="2"/>
  <c r="T1038" i="2"/>
  <c r="T1002" i="2"/>
  <c r="T993" i="2"/>
  <c r="T957" i="2"/>
  <c r="T876" i="2"/>
  <c r="T768" i="2"/>
  <c r="T655" i="2"/>
  <c r="T647" i="2"/>
  <c r="T639" i="2"/>
  <c r="T631" i="2"/>
  <c r="T623" i="2"/>
  <c r="T615" i="2"/>
  <c r="T607" i="2"/>
  <c r="T599" i="2"/>
  <c r="T591" i="2"/>
  <c r="T575" i="2"/>
  <c r="T567" i="2"/>
  <c r="T535" i="2"/>
  <c r="T470" i="2"/>
  <c r="T453" i="2"/>
  <c r="T435" i="2"/>
  <c r="T426" i="2"/>
  <c r="T376" i="2"/>
  <c r="T3110" i="2"/>
  <c r="T3102" i="2"/>
  <c r="T3094" i="2"/>
  <c r="T3085" i="2"/>
  <c r="T3076" i="2"/>
  <c r="T3067" i="2"/>
  <c r="T3059" i="2"/>
  <c r="T3051" i="2"/>
  <c r="T3042" i="2"/>
  <c r="T3033" i="2"/>
  <c r="T3024" i="2"/>
  <c r="T3016" i="2"/>
  <c r="T3008" i="2"/>
  <c r="T3000" i="2"/>
  <c r="T2992" i="2"/>
  <c r="T2984" i="2"/>
  <c r="T2976" i="2"/>
  <c r="T2968" i="2"/>
  <c r="T2960" i="2"/>
  <c r="T2951" i="2"/>
  <c r="T2942" i="2"/>
  <c r="T2932" i="2"/>
  <c r="T2924" i="2"/>
  <c r="T2915" i="2"/>
  <c r="T2905" i="2"/>
  <c r="T2897" i="2"/>
  <c r="T2888" i="2"/>
  <c r="T2878" i="2"/>
  <c r="T2870" i="2"/>
  <c r="T2862" i="2"/>
  <c r="T2850" i="2"/>
  <c r="T2841" i="2"/>
  <c r="T2833" i="2"/>
  <c r="T2823" i="2"/>
  <c r="T2814" i="2"/>
  <c r="T2806" i="2"/>
  <c r="T2796" i="2"/>
  <c r="T2787" i="2"/>
  <c r="T2779" i="2"/>
  <c r="T2769" i="2"/>
  <c r="T2760" i="2"/>
  <c r="T2752" i="2"/>
  <c r="T2742" i="2"/>
  <c r="T2733" i="2"/>
  <c r="T2725" i="2"/>
  <c r="T2715" i="2"/>
  <c r="T2706" i="2"/>
  <c r="T2698" i="2"/>
  <c r="T2688" i="2"/>
  <c r="T2679" i="2"/>
  <c r="T2671" i="2"/>
  <c r="T2661" i="2"/>
  <c r="T2652" i="2"/>
  <c r="T2644" i="2"/>
  <c r="T2634" i="2"/>
  <c r="T2626" i="2"/>
  <c r="T2618" i="2"/>
  <c r="T2608" i="2"/>
  <c r="T2600" i="2"/>
  <c r="T2592" i="2"/>
  <c r="T2582" i="2"/>
  <c r="T2573" i="2"/>
  <c r="T2565" i="2"/>
  <c r="T2557" i="2"/>
  <c r="T2547" i="2"/>
  <c r="T2539" i="2"/>
  <c r="T2531" i="2"/>
  <c r="T2523" i="2"/>
  <c r="T2515" i="2"/>
  <c r="T2505" i="2"/>
  <c r="T2497" i="2"/>
  <c r="T2489" i="2"/>
  <c r="T2481" i="2"/>
  <c r="T2473" i="2"/>
  <c r="T2465" i="2"/>
  <c r="T2457" i="2"/>
  <c r="T2449" i="2"/>
  <c r="T2441" i="2"/>
  <c r="T2433" i="2"/>
  <c r="T2425" i="2"/>
  <c r="T2417" i="2"/>
  <c r="T2409" i="2"/>
  <c r="T2401" i="2"/>
  <c r="T2391" i="2"/>
  <c r="T2383" i="2"/>
  <c r="T2375" i="2"/>
  <c r="T2365" i="2"/>
  <c r="T2356" i="2"/>
  <c r="T2347" i="2"/>
  <c r="T2339" i="2"/>
  <c r="T2330" i="2"/>
  <c r="T2322" i="2"/>
  <c r="T2312" i="2"/>
  <c r="T2303" i="2"/>
  <c r="T2294" i="2"/>
  <c r="T2286" i="2"/>
  <c r="T2276" i="2"/>
  <c r="T2267" i="2"/>
  <c r="T2258" i="2"/>
  <c r="T2249" i="2"/>
  <c r="T2240" i="2"/>
  <c r="T2231" i="2"/>
  <c r="T2222" i="2"/>
  <c r="T2213" i="2"/>
  <c r="T2205" i="2"/>
  <c r="T2193" i="2"/>
  <c r="T2184" i="2"/>
  <c r="T2175" i="2"/>
  <c r="T2167" i="2"/>
  <c r="T2159" i="2"/>
  <c r="T2149" i="2"/>
  <c r="T2140" i="2"/>
  <c r="T2131" i="2"/>
  <c r="T2122" i="2"/>
  <c r="T2113" i="2"/>
  <c r="T2104" i="2"/>
  <c r="T2095" i="2"/>
  <c r="T2086" i="2"/>
  <c r="T2077" i="2"/>
  <c r="T2068" i="2"/>
  <c r="T2059" i="2"/>
  <c r="T2050" i="2"/>
  <c r="T2041" i="2"/>
  <c r="T2032" i="2"/>
  <c r="T2023" i="2"/>
  <c r="T2014" i="2"/>
  <c r="T2005" i="2"/>
  <c r="T1996" i="2"/>
  <c r="T1987" i="2"/>
  <c r="T1978" i="2"/>
  <c r="T1969" i="2"/>
  <c r="T1960" i="2"/>
  <c r="T1951" i="2"/>
  <c r="T1942" i="2"/>
  <c r="T1933" i="2"/>
  <c r="T1924" i="2"/>
  <c r="T1915" i="2"/>
  <c r="T1906" i="2"/>
  <c r="T1897" i="2"/>
  <c r="T1888" i="2"/>
  <c r="T1879" i="2"/>
  <c r="T1870" i="2"/>
  <c r="T1861" i="2"/>
  <c r="T1852" i="2"/>
  <c r="T1843" i="2"/>
  <c r="T1834" i="2"/>
  <c r="T1825" i="2"/>
  <c r="T1816" i="2"/>
  <c r="T1807" i="2"/>
  <c r="T1798" i="2"/>
  <c r="T1789" i="2"/>
  <c r="T1780" i="2"/>
  <c r="T1772" i="2"/>
  <c r="T1764" i="2"/>
  <c r="T1754" i="2"/>
  <c r="T1745" i="2"/>
  <c r="T1736" i="2"/>
  <c r="T1727" i="2"/>
  <c r="T1718" i="2"/>
  <c r="T1709" i="2"/>
  <c r="T1700" i="2"/>
  <c r="T1691" i="2"/>
  <c r="T1682" i="2"/>
  <c r="T1673" i="2"/>
  <c r="T1664" i="2"/>
  <c r="T1655" i="2"/>
  <c r="T1646" i="2"/>
  <c r="T1637" i="2"/>
  <c r="T1628" i="2"/>
  <c r="T1619" i="2"/>
  <c r="T1610" i="2"/>
  <c r="T1601" i="2"/>
  <c r="T1592" i="2"/>
  <c r="T1583" i="2"/>
  <c r="T1574" i="2"/>
  <c r="T1565" i="2"/>
  <c r="T1556" i="2"/>
  <c r="T1547" i="2"/>
  <c r="T1538" i="2"/>
  <c r="T1529" i="2"/>
  <c r="T1520" i="2"/>
  <c r="T1511" i="2"/>
  <c r="T1502" i="2"/>
  <c r="T1493" i="2"/>
  <c r="T1484" i="2"/>
  <c r="T1475" i="2"/>
  <c r="T1466" i="2"/>
  <c r="T1457" i="2"/>
  <c r="T1448" i="2"/>
  <c r="T1439" i="2"/>
  <c r="T1430" i="2"/>
  <c r="T1421" i="2"/>
  <c r="T1412" i="2"/>
  <c r="T1403" i="2"/>
  <c r="T1394" i="2"/>
  <c r="T1385" i="2"/>
  <c r="T1376" i="2"/>
  <c r="T1367" i="2"/>
  <c r="T1358" i="2"/>
  <c r="T1349" i="2"/>
  <c r="T1340" i="2"/>
  <c r="T1331" i="2"/>
  <c r="T1322" i="2"/>
  <c r="T1313" i="2"/>
  <c r="T1304" i="2"/>
  <c r="T1295" i="2"/>
  <c r="T1286" i="2"/>
  <c r="T1277" i="2"/>
  <c r="T1268" i="2"/>
  <c r="T1259" i="2"/>
  <c r="T1250" i="2"/>
  <c r="T1241" i="2"/>
  <c r="T1232" i="2"/>
  <c r="T1223" i="2"/>
  <c r="T1214" i="2"/>
  <c r="T1205" i="2"/>
  <c r="T1196" i="2"/>
  <c r="T1187" i="2"/>
  <c r="T1178" i="2"/>
  <c r="T1169" i="2"/>
  <c r="T1160" i="2"/>
  <c r="T1151" i="2"/>
  <c r="T1142" i="2"/>
  <c r="T1133" i="2"/>
  <c r="T1125" i="2"/>
  <c r="T1117" i="2"/>
  <c r="T1107" i="2"/>
  <c r="T1099" i="2"/>
  <c r="T1089" i="2"/>
  <c r="T1080" i="2"/>
  <c r="T1071" i="2"/>
  <c r="T1062" i="2"/>
  <c r="T1053" i="2"/>
  <c r="T1044" i="2"/>
  <c r="T1035" i="2"/>
  <c r="T1026" i="2"/>
  <c r="T1017" i="2"/>
  <c r="T1008" i="2"/>
  <c r="T999" i="2"/>
  <c r="T990" i="2"/>
  <c r="T981" i="2"/>
  <c r="T972" i="2"/>
  <c r="T963" i="2"/>
  <c r="T954" i="2"/>
  <c r="T945" i="2"/>
  <c r="T936" i="2"/>
  <c r="T927" i="2"/>
  <c r="T918" i="2"/>
  <c r="T909" i="2"/>
  <c r="T900" i="2"/>
  <c r="T891" i="2"/>
  <c r="T882" i="2"/>
  <c r="T873" i="2"/>
  <c r="T864" i="2"/>
  <c r="T855" i="2"/>
  <c r="T846" i="2"/>
  <c r="T837" i="2"/>
  <c r="T828" i="2"/>
  <c r="T819" i="2"/>
  <c r="T810" i="2"/>
  <c r="T801" i="2"/>
  <c r="T792" i="2"/>
  <c r="T783" i="2"/>
  <c r="T774" i="2"/>
  <c r="T765" i="2"/>
  <c r="T756" i="2"/>
  <c r="T747" i="2"/>
  <c r="T738" i="2"/>
  <c r="T729" i="2"/>
  <c r="T720" i="2"/>
  <c r="T712" i="2"/>
  <c r="T704" i="2"/>
  <c r="T696" i="2"/>
  <c r="T688" i="2"/>
  <c r="T680" i="2"/>
  <c r="T672" i="2"/>
  <c r="T660" i="2"/>
  <c r="T652" i="2"/>
  <c r="T644" i="2"/>
  <c r="T636" i="2"/>
  <c r="T628" i="2"/>
  <c r="T620" i="2"/>
  <c r="T612" i="2"/>
  <c r="T604" i="2"/>
  <c r="T596" i="2"/>
  <c r="T588" i="2"/>
  <c r="T580" i="2"/>
  <c r="T572" i="2"/>
  <c r="T564" i="2"/>
  <c r="T556" i="2"/>
  <c r="T548" i="2"/>
  <c r="T540" i="2"/>
  <c r="T532" i="2"/>
  <c r="T524" i="2"/>
  <c r="T516" i="2"/>
  <c r="T508" i="2"/>
  <c r="T500" i="2"/>
  <c r="T492" i="2"/>
  <c r="T484" i="2"/>
  <c r="T476" i="2"/>
  <c r="T467" i="2"/>
  <c r="T459" i="2"/>
  <c r="T450" i="2"/>
  <c r="T441" i="2"/>
  <c r="T432" i="2"/>
  <c r="T423" i="2"/>
  <c r="T415" i="2"/>
  <c r="T405" i="2"/>
  <c r="T397" i="2"/>
  <c r="T389" i="2"/>
  <c r="T381" i="2"/>
  <c r="T373" i="2"/>
  <c r="T365" i="2"/>
  <c r="T357" i="2"/>
  <c r="T349" i="2"/>
  <c r="T341" i="2"/>
  <c r="T3089" i="2"/>
  <c r="T3080" i="2"/>
  <c r="T3071" i="2"/>
  <c r="T3046" i="2"/>
  <c r="T3037" i="2"/>
  <c r="T3028" i="2"/>
  <c r="T2955" i="2"/>
  <c r="T2946" i="2"/>
  <c r="T2919" i="2"/>
  <c r="T2892" i="2"/>
  <c r="T2845" i="2"/>
  <c r="T2818" i="2"/>
  <c r="T2791" i="2"/>
  <c r="T2764" i="2"/>
  <c r="T2737" i="2"/>
  <c r="T2710" i="2"/>
  <c r="T2683" i="2"/>
  <c r="T2656" i="2"/>
  <c r="T2577" i="2"/>
  <c r="T2360" i="2"/>
  <c r="T2351" i="2"/>
  <c r="T2334" i="2"/>
  <c r="T2307" i="2"/>
  <c r="T2298" i="2"/>
  <c r="T2271" i="2"/>
  <c r="T2262" i="2"/>
  <c r="T2253" i="2"/>
  <c r="T2244" i="2"/>
  <c r="T2235" i="2"/>
  <c r="T2226" i="2"/>
  <c r="T2217" i="2"/>
  <c r="T2188" i="2"/>
  <c r="T2179" i="2"/>
  <c r="T2144" i="2"/>
  <c r="T2135" i="2"/>
  <c r="T2126" i="2"/>
  <c r="T2117" i="2"/>
  <c r="T2108" i="2"/>
  <c r="T2099" i="2"/>
  <c r="T2090" i="2"/>
  <c r="T2081" i="2"/>
  <c r="T2072" i="2"/>
  <c r="T2063" i="2"/>
  <c r="T2054" i="2"/>
  <c r="T2045" i="2"/>
  <c r="T2036" i="2"/>
  <c r="T2027" i="2"/>
  <c r="T2018" i="2"/>
  <c r="T2009" i="2"/>
  <c r="T2000" i="2"/>
  <c r="T1991" i="2"/>
  <c r="T1982" i="2"/>
  <c r="T1973" i="2"/>
  <c r="T1964" i="2"/>
  <c r="T1955" i="2"/>
  <c r="T1946" i="2"/>
  <c r="T1937" i="2"/>
  <c r="T1928" i="2"/>
  <c r="T1919" i="2"/>
  <c r="T1910" i="2"/>
  <c r="T1901" i="2"/>
  <c r="T1892" i="2"/>
  <c r="T1883" i="2"/>
  <c r="T1874" i="2"/>
  <c r="T1865" i="2"/>
  <c r="T1856" i="2"/>
  <c r="T1847" i="2"/>
  <c r="T1838" i="2"/>
  <c r="T1829" i="2"/>
  <c r="T1820" i="2"/>
  <c r="T1811" i="2"/>
  <c r="T1802" i="2"/>
  <c r="T1793" i="2"/>
  <c r="T1784" i="2"/>
  <c r="T1749" i="2"/>
  <c r="T1740" i="2"/>
  <c r="T1731" i="2"/>
  <c r="T1722" i="2"/>
  <c r="T1713" i="2"/>
  <c r="T1704" i="2"/>
  <c r="T1695" i="2"/>
  <c r="T1686" i="2"/>
  <c r="T1677" i="2"/>
  <c r="T1668" i="2"/>
  <c r="T1659" i="2"/>
  <c r="T1650" i="2"/>
  <c r="T1641" i="2"/>
  <c r="T1632" i="2"/>
  <c r="T1623" i="2"/>
  <c r="T1614" i="2"/>
  <c r="T1605" i="2"/>
  <c r="T1596" i="2"/>
  <c r="T1587" i="2"/>
  <c r="T1578" i="2"/>
  <c r="T1569" i="2"/>
  <c r="T1560" i="2"/>
  <c r="T1551" i="2"/>
  <c r="T1542" i="2"/>
  <c r="T1533" i="2"/>
  <c r="T1524" i="2"/>
  <c r="T1515" i="2"/>
  <c r="T1506" i="2"/>
  <c r="T1497" i="2"/>
  <c r="T1488" i="2"/>
  <c r="T1479" i="2"/>
  <c r="T1470" i="2"/>
  <c r="T1461" i="2"/>
  <c r="T1452" i="2"/>
  <c r="T1443" i="2"/>
  <c r="T1434" i="2"/>
  <c r="T1425" i="2"/>
  <c r="T1416" i="2"/>
  <c r="T1407" i="2"/>
  <c r="T1398" i="2"/>
  <c r="T1389" i="2"/>
  <c r="T1380" i="2"/>
  <c r="T1371" i="2"/>
  <c r="T1362" i="2"/>
  <c r="T1353" i="2"/>
  <c r="T1344" i="2"/>
  <c r="T1335" i="2"/>
  <c r="T1326" i="2"/>
  <c r="T1317" i="2"/>
  <c r="T1308" i="2"/>
  <c r="T1299" i="2"/>
  <c r="T1290" i="2"/>
  <c r="T1281" i="2"/>
  <c r="T1272" i="2"/>
  <c r="T1263" i="2"/>
  <c r="T1254" i="2"/>
  <c r="T1245" i="2"/>
  <c r="T1236" i="2"/>
  <c r="T1227" i="2"/>
  <c r="T1218" i="2"/>
  <c r="T1209" i="2"/>
  <c r="T1200" i="2"/>
  <c r="T1191" i="2"/>
  <c r="T1182" i="2"/>
  <c r="T1173" i="2"/>
  <c r="T1164" i="2"/>
  <c r="T1155" i="2"/>
  <c r="T1146" i="2"/>
  <c r="T1137" i="2"/>
  <c r="T1084" i="2"/>
  <c r="T1075" i="2"/>
  <c r="T1066" i="2"/>
  <c r="T1057" i="2"/>
  <c r="T1048" i="2"/>
  <c r="T1039" i="2"/>
  <c r="T1030" i="2"/>
  <c r="T1021" i="2"/>
  <c r="T1012" i="2"/>
  <c r="T1003" i="2"/>
  <c r="T994" i="2"/>
  <c r="T985" i="2"/>
  <c r="T976" i="2"/>
  <c r="T967" i="2"/>
  <c r="T958" i="2"/>
  <c r="T949" i="2"/>
  <c r="T940" i="2"/>
  <c r="T931" i="2"/>
  <c r="T922" i="2"/>
  <c r="T913" i="2"/>
  <c r="T904" i="2"/>
  <c r="T895" i="2"/>
  <c r="T886" i="2"/>
  <c r="T877" i="2"/>
  <c r="T868" i="2"/>
  <c r="T859" i="2"/>
  <c r="T850" i="2"/>
  <c r="T841" i="2"/>
  <c r="T832" i="2"/>
  <c r="T823" i="2"/>
  <c r="T814" i="2"/>
  <c r="T805" i="2"/>
  <c r="T796" i="2"/>
  <c r="T787" i="2"/>
  <c r="T778" i="2"/>
  <c r="T769" i="2"/>
  <c r="T760" i="2"/>
  <c r="T751" i="2"/>
  <c r="T742" i="2"/>
  <c r="T733" i="2"/>
  <c r="T724" i="2"/>
  <c r="T471" i="2"/>
  <c r="T454" i="2"/>
  <c r="T445" i="2"/>
  <c r="T436" i="2"/>
  <c r="T427" i="2"/>
  <c r="T3107" i="2"/>
  <c r="T3099" i="2"/>
  <c r="T3091" i="2"/>
  <c r="T3082" i="2"/>
  <c r="T3073" i="2"/>
  <c r="T3064" i="2"/>
  <c r="T3056" i="2"/>
  <c r="T3048" i="2"/>
  <c r="T3039" i="2"/>
  <c r="T3030" i="2"/>
  <c r="T3021" i="2"/>
  <c r="T3013" i="2"/>
  <c r="T3005" i="2"/>
  <c r="T2997" i="2"/>
  <c r="T2989" i="2"/>
  <c r="T2981" i="2"/>
  <c r="T2973" i="2"/>
  <c r="T2965" i="2"/>
  <c r="T2957" i="2"/>
  <c r="T2948" i="2"/>
  <c r="T2939" i="2"/>
  <c r="T2929" i="2"/>
  <c r="T2921" i="2"/>
  <c r="T2912" i="2"/>
  <c r="T2902" i="2"/>
  <c r="T2894" i="2"/>
  <c r="T2885" i="2"/>
  <c r="T2875" i="2"/>
  <c r="T2867" i="2"/>
  <c r="T2859" i="2"/>
  <c r="T2847" i="2"/>
  <c r="T2838" i="2"/>
  <c r="T2830" i="2"/>
  <c r="T2820" i="2"/>
  <c r="T2811" i="2"/>
  <c r="T2803" i="2"/>
  <c r="T2793" i="2"/>
  <c r="T2784" i="2"/>
  <c r="T2776" i="2"/>
  <c r="T2766" i="2"/>
  <c r="T2757" i="2"/>
  <c r="T2749" i="2"/>
  <c r="T2739" i="2"/>
  <c r="T2730" i="2"/>
  <c r="T2722" i="2"/>
  <c r="T2712" i="2"/>
  <c r="T2703" i="2"/>
  <c r="T2695" i="2"/>
  <c r="T2685" i="2"/>
  <c r="T2676" i="2"/>
  <c r="T2668" i="2"/>
  <c r="T2658" i="2"/>
  <c r="T2649" i="2"/>
  <c r="T2641" i="2"/>
  <c r="T2631" i="2"/>
  <c r="T2623" i="2"/>
  <c r="T2615" i="2"/>
  <c r="T2605" i="2"/>
  <c r="T2597" i="2"/>
  <c r="T2589" i="2"/>
  <c r="T2579" i="2"/>
  <c r="T2570" i="2"/>
  <c r="T2562" i="2"/>
  <c r="T2554" i="2"/>
  <c r="T2544" i="2"/>
  <c r="T2536" i="2"/>
  <c r="T2528" i="2"/>
  <c r="T2520" i="2"/>
  <c r="T2512" i="2"/>
  <c r="T2502" i="2"/>
  <c r="T2494" i="2"/>
  <c r="T2486" i="2"/>
  <c r="T2478" i="2"/>
  <c r="T2470" i="2"/>
  <c r="T2462" i="2"/>
  <c r="T2454" i="2"/>
  <c r="T2446" i="2"/>
  <c r="T2438" i="2"/>
  <c r="T2430" i="2"/>
  <c r="T2422" i="2"/>
  <c r="T2414" i="2"/>
  <c r="T2406" i="2"/>
  <c r="T2398" i="2"/>
  <c r="T2388" i="2"/>
  <c r="T2380" i="2"/>
  <c r="T2372" i="2"/>
  <c r="T2362" i="2"/>
  <c r="T2353" i="2"/>
  <c r="T2344" i="2"/>
  <c r="T2336" i="2"/>
  <c r="T2327" i="2"/>
  <c r="T2319" i="2"/>
  <c r="T2309" i="2"/>
  <c r="T2300" i="2"/>
  <c r="T2291" i="2"/>
  <c r="T2283" i="2"/>
  <c r="T2273" i="2"/>
  <c r="T2264" i="2"/>
  <c r="T2255" i="2"/>
  <c r="T2246" i="2"/>
  <c r="T2237" i="2"/>
  <c r="T2228" i="2"/>
  <c r="T2219" i="2"/>
  <c r="T2210" i="2"/>
  <c r="T2202" i="2"/>
  <c r="T2190" i="2"/>
  <c r="T2181" i="2"/>
  <c r="T2172" i="2"/>
  <c r="T2164" i="2"/>
  <c r="T2156" i="2"/>
  <c r="T2146" i="2"/>
  <c r="T2137" i="2"/>
  <c r="T2128" i="2"/>
  <c r="T2119" i="2"/>
  <c r="T2110" i="2"/>
  <c r="T2101" i="2"/>
  <c r="T2092" i="2"/>
  <c r="T2083" i="2"/>
  <c r="T2074" i="2"/>
  <c r="T2065" i="2"/>
  <c r="T2056" i="2"/>
  <c r="T2047" i="2"/>
  <c r="T2038" i="2"/>
  <c r="T2029" i="2"/>
  <c r="T2020" i="2"/>
  <c r="T2011" i="2"/>
  <c r="T2002" i="2"/>
  <c r="T1993" i="2"/>
  <c r="T1984" i="2"/>
  <c r="T1975" i="2"/>
  <c r="T1966" i="2"/>
  <c r="T1957" i="2"/>
  <c r="T1948" i="2"/>
  <c r="T1939" i="2"/>
  <c r="T1930" i="2"/>
  <c r="T1921" i="2"/>
  <c r="T1912" i="2"/>
  <c r="T1903" i="2"/>
  <c r="T1894" i="2"/>
  <c r="T1885" i="2"/>
  <c r="T1876" i="2"/>
  <c r="T1867" i="2"/>
  <c r="T1858" i="2"/>
  <c r="T1849" i="2"/>
  <c r="T1840" i="2"/>
  <c r="T1831" i="2"/>
  <c r="T1822" i="2"/>
  <c r="T1813" i="2"/>
  <c r="T1804" i="2"/>
  <c r="T1795" i="2"/>
  <c r="T1786" i="2"/>
  <c r="T1777" i="2"/>
  <c r="T1769" i="2"/>
  <c r="T1761" i="2"/>
  <c r="T1751" i="2"/>
  <c r="T1742" i="2"/>
  <c r="T1733" i="2"/>
  <c r="T1724" i="2"/>
  <c r="T1715" i="2"/>
  <c r="T1706" i="2"/>
  <c r="T1697" i="2"/>
  <c r="T1688" i="2"/>
  <c r="T1679" i="2"/>
  <c r="T1670" i="2"/>
  <c r="T1661" i="2"/>
  <c r="T1652" i="2"/>
  <c r="T1643" i="2"/>
  <c r="T1634" i="2"/>
  <c r="T1625" i="2"/>
  <c r="T1616" i="2"/>
  <c r="T1607" i="2"/>
  <c r="T1598" i="2"/>
  <c r="T1589" i="2"/>
  <c r="T1580" i="2"/>
  <c r="T1571" i="2"/>
  <c r="T1562" i="2"/>
  <c r="T1553" i="2"/>
  <c r="T1544" i="2"/>
  <c r="T1535" i="2"/>
  <c r="T1526" i="2"/>
  <c r="T1517" i="2"/>
  <c r="T1508" i="2"/>
  <c r="T1499" i="2"/>
  <c r="T1490" i="2"/>
  <c r="T1481" i="2"/>
  <c r="T1472" i="2"/>
  <c r="T1463" i="2"/>
  <c r="T1454" i="2"/>
  <c r="T1445" i="2"/>
  <c r="T1436" i="2"/>
  <c r="T1427" i="2"/>
  <c r="T1418" i="2"/>
  <c r="T1409" i="2"/>
  <c r="T1400" i="2"/>
  <c r="T1391" i="2"/>
  <c r="T1382" i="2"/>
  <c r="T1373" i="2"/>
  <c r="T1364" i="2"/>
  <c r="T1355" i="2"/>
  <c r="T1346" i="2"/>
  <c r="T1337" i="2"/>
  <c r="T1328" i="2"/>
  <c r="T1319" i="2"/>
  <c r="T1310" i="2"/>
  <c r="T1301" i="2"/>
  <c r="T1292" i="2"/>
  <c r="T1283" i="2"/>
  <c r="T1274" i="2"/>
  <c r="T1265" i="2"/>
  <c r="T1256" i="2"/>
  <c r="T1247" i="2"/>
  <c r="T1238" i="2"/>
  <c r="T1229" i="2"/>
  <c r="T1220" i="2"/>
  <c r="T1211" i="2"/>
  <c r="T1202" i="2"/>
  <c r="T1193" i="2"/>
  <c r="T1184" i="2"/>
  <c r="T1175" i="2"/>
  <c r="T1166" i="2"/>
  <c r="T1157" i="2"/>
  <c r="T1148" i="2"/>
  <c r="T1139" i="2"/>
  <c r="T1130" i="2"/>
  <c r="T1122" i="2"/>
  <c r="T1114" i="2"/>
  <c r="T1104" i="2"/>
  <c r="T1096" i="2"/>
  <c r="T1086" i="2"/>
  <c r="T1077" i="2"/>
  <c r="T1068" i="2"/>
  <c r="T1059" i="2"/>
  <c r="T1050" i="2"/>
  <c r="T1041" i="2"/>
  <c r="T1032" i="2"/>
  <c r="T1023" i="2"/>
  <c r="T1014" i="2"/>
  <c r="T1005" i="2"/>
  <c r="T996" i="2"/>
  <c r="T987" i="2"/>
  <c r="T978" i="2"/>
  <c r="T969" i="2"/>
  <c r="T960" i="2"/>
  <c r="T951" i="2"/>
  <c r="T942" i="2"/>
  <c r="T933" i="2"/>
  <c r="T924" i="2"/>
  <c r="T915" i="2"/>
  <c r="T906" i="2"/>
  <c r="T897" i="2"/>
  <c r="T888" i="2"/>
  <c r="T879" i="2"/>
  <c r="T870" i="2"/>
  <c r="T861" i="2"/>
  <c r="T852" i="2"/>
  <c r="T843" i="2"/>
  <c r="T834" i="2"/>
  <c r="T825" i="2"/>
  <c r="T816" i="2"/>
  <c r="T807" i="2"/>
  <c r="T798" i="2"/>
  <c r="T789" i="2"/>
  <c r="T780" i="2"/>
  <c r="T771" i="2"/>
  <c r="T762" i="2"/>
  <c r="T753" i="2"/>
  <c r="T744" i="2"/>
  <c r="T735" i="2"/>
  <c r="T726" i="2"/>
  <c r="T717" i="2"/>
  <c r="T709" i="2"/>
  <c r="T701" i="2"/>
  <c r="T693" i="2"/>
  <c r="T685" i="2"/>
  <c r="T677" i="2"/>
  <c r="T669" i="2"/>
  <c r="T657" i="2"/>
  <c r="T649" i="2"/>
  <c r="T641" i="2"/>
  <c r="T633" i="2"/>
  <c r="T625" i="2"/>
  <c r="T617" i="2"/>
  <c r="T609" i="2"/>
  <c r="T601" i="2"/>
  <c r="T593" i="2"/>
  <c r="T585" i="2"/>
  <c r="T577" i="2"/>
  <c r="T569" i="2"/>
  <c r="T561" i="2"/>
  <c r="T553" i="2"/>
  <c r="T545" i="2"/>
  <c r="T537" i="2"/>
  <c r="T529" i="2"/>
  <c r="T521" i="2"/>
  <c r="T513" i="2"/>
  <c r="T505" i="2"/>
  <c r="T497" i="2"/>
  <c r="T489" i="2"/>
  <c r="T481" i="2"/>
  <c r="T473" i="2"/>
  <c r="T464" i="2"/>
  <c r="T456" i="2"/>
  <c r="T447" i="2"/>
  <c r="T438" i="2"/>
  <c r="T429" i="2"/>
  <c r="T420" i="2"/>
  <c r="T412" i="2"/>
  <c r="T402" i="2"/>
  <c r="T394" i="2"/>
  <c r="T386" i="2"/>
  <c r="T378" i="2"/>
  <c r="T370" i="2"/>
  <c r="T362" i="2"/>
  <c r="T354" i="2"/>
  <c r="T346" i="2"/>
  <c r="T3108" i="2"/>
  <c r="T3100" i="2"/>
  <c r="T3092" i="2"/>
  <c r="T3083" i="2"/>
  <c r="T3074" i="2"/>
  <c r="T3065" i="2"/>
  <c r="T3057" i="2"/>
  <c r="T3049" i="2"/>
  <c r="T3040" i="2"/>
  <c r="T3031" i="2"/>
  <c r="T3022" i="2"/>
  <c r="T3014" i="2"/>
  <c r="T3006" i="2"/>
  <c r="T2998" i="2"/>
  <c r="T2990" i="2"/>
  <c r="T2982" i="2"/>
  <c r="T2974" i="2"/>
  <c r="T2966" i="2"/>
  <c r="T2958" i="2"/>
  <c r="T2949" i="2"/>
  <c r="T2940" i="2"/>
  <c r="T2930" i="2"/>
  <c r="T2922" i="2"/>
  <c r="T2913" i="2"/>
  <c r="T2903" i="2"/>
  <c r="T2895" i="2"/>
  <c r="T2886" i="2"/>
  <c r="T2876" i="2"/>
  <c r="T2868" i="2"/>
  <c r="T2860" i="2"/>
  <c r="T2848" i="2"/>
  <c r="T2839" i="2"/>
  <c r="T2831" i="2"/>
  <c r="T2821" i="2"/>
  <c r="T2812" i="2"/>
  <c r="T2804" i="2"/>
  <c r="T2794" i="2"/>
  <c r="T2785" i="2"/>
  <c r="T2777" i="2"/>
  <c r="T2767" i="2"/>
  <c r="T2758" i="2"/>
  <c r="T2750" i="2"/>
  <c r="T2740" i="2"/>
  <c r="T2731" i="2"/>
  <c r="T2723" i="2"/>
  <c r="T2713" i="2"/>
  <c r="T2704" i="2"/>
  <c r="T2696" i="2"/>
  <c r="T2686" i="2"/>
  <c r="T2677" i="2"/>
  <c r="T2669" i="2"/>
  <c r="T2659" i="2"/>
  <c r="T2650" i="2"/>
  <c r="T2642" i="2"/>
  <c r="T2632" i="2"/>
  <c r="T2624" i="2"/>
  <c r="T2616" i="2"/>
  <c r="T2606" i="2"/>
  <c r="T2598" i="2"/>
  <c r="T2590" i="2"/>
  <c r="T2580" i="2"/>
  <c r="T2571" i="2"/>
  <c r="T2563" i="2"/>
  <c r="T2555" i="2"/>
  <c r="T2545" i="2"/>
  <c r="T2537" i="2"/>
  <c r="T2529" i="2"/>
  <c r="T2521" i="2"/>
  <c r="T2513" i="2"/>
  <c r="T2503" i="2"/>
  <c r="T2495" i="2"/>
  <c r="T2487" i="2"/>
  <c r="T2479" i="2"/>
  <c r="T2471" i="2"/>
  <c r="T2463" i="2"/>
  <c r="T2455" i="2"/>
  <c r="T2447" i="2"/>
  <c r="T2439" i="2"/>
  <c r="T2431" i="2"/>
  <c r="T2423" i="2"/>
  <c r="T2415" i="2"/>
  <c r="T2407" i="2"/>
  <c r="T2399" i="2"/>
  <c r="T2389" i="2"/>
  <c r="T2381" i="2"/>
  <c r="T2373" i="2"/>
  <c r="T2363" i="2"/>
  <c r="T2354" i="2"/>
  <c r="T2345" i="2"/>
  <c r="T2337" i="2"/>
  <c r="T2328" i="2"/>
  <c r="T2320" i="2"/>
  <c r="T2310" i="2"/>
  <c r="T2301" i="2"/>
  <c r="T2292" i="2"/>
  <c r="T2284" i="2"/>
  <c r="T2274" i="2"/>
  <c r="T2265" i="2"/>
  <c r="T2256" i="2"/>
  <c r="T2247" i="2"/>
  <c r="T2238" i="2"/>
  <c r="T2229" i="2"/>
  <c r="T2220" i="2"/>
  <c r="T2211" i="2"/>
  <c r="T2203" i="2"/>
  <c r="T2191" i="2"/>
  <c r="T2182" i="2"/>
  <c r="T2173" i="2"/>
  <c r="T2165" i="2"/>
  <c r="T2157" i="2"/>
  <c r="T2147" i="2"/>
  <c r="T2138" i="2"/>
  <c r="T2129" i="2"/>
  <c r="T2120" i="2"/>
  <c r="T2111" i="2"/>
  <c r="T2102" i="2"/>
  <c r="T2093" i="2"/>
  <c r="T2084" i="2"/>
  <c r="T2075" i="2"/>
  <c r="T2066" i="2"/>
  <c r="T2057" i="2"/>
  <c r="T2048" i="2"/>
  <c r="T2039" i="2"/>
  <c r="T2030" i="2"/>
  <c r="T2021" i="2"/>
  <c r="T2012" i="2"/>
  <c r="T2003" i="2"/>
  <c r="T1994" i="2"/>
  <c r="T1985" i="2"/>
  <c r="T1976" i="2"/>
  <c r="T1967" i="2"/>
  <c r="T1958" i="2"/>
  <c r="T1949" i="2"/>
  <c r="T1940" i="2"/>
  <c r="T1931" i="2"/>
  <c r="T1922" i="2"/>
  <c r="T1913" i="2"/>
  <c r="T1904" i="2"/>
  <c r="T1895" i="2"/>
  <c r="T1886" i="2"/>
  <c r="T1877" i="2"/>
  <c r="T1868" i="2"/>
  <c r="T1859" i="2"/>
  <c r="T1850" i="2"/>
  <c r="T1841" i="2"/>
  <c r="T1832" i="2"/>
  <c r="T1823" i="2"/>
  <c r="T1814" i="2"/>
  <c r="T1805" i="2"/>
  <c r="T1796" i="2"/>
  <c r="T1787" i="2"/>
  <c r="T1778" i="2"/>
  <c r="T1770" i="2"/>
  <c r="T1762" i="2"/>
  <c r="T1752" i="2"/>
  <c r="T1743" i="2"/>
  <c r="T1734" i="2"/>
  <c r="T1725" i="2"/>
  <c r="T1716" i="2"/>
  <c r="T1707" i="2"/>
  <c r="T1698" i="2"/>
  <c r="T1689" i="2"/>
  <c r="T1680" i="2"/>
  <c r="T1671" i="2"/>
  <c r="T1662" i="2"/>
  <c r="T1653" i="2"/>
  <c r="T1644" i="2"/>
  <c r="T1635" i="2"/>
  <c r="T1626" i="2"/>
  <c r="T1617" i="2"/>
  <c r="T1608" i="2"/>
  <c r="T1599" i="2"/>
  <c r="T1590" i="2"/>
  <c r="T1581" i="2"/>
  <c r="T1572" i="2"/>
  <c r="T1563" i="2"/>
  <c r="T1554" i="2"/>
  <c r="T1545" i="2"/>
  <c r="T1536" i="2"/>
  <c r="T1527" i="2"/>
  <c r="T1518" i="2"/>
  <c r="T1509" i="2"/>
  <c r="T1500" i="2"/>
  <c r="T1491" i="2"/>
  <c r="T1482" i="2"/>
  <c r="T1473" i="2"/>
  <c r="T1464" i="2"/>
  <c r="T1455" i="2"/>
  <c r="T1446" i="2"/>
  <c r="T1437" i="2"/>
  <c r="T1428" i="2"/>
  <c r="T1419" i="2"/>
  <c r="T1410" i="2"/>
  <c r="T1401" i="2"/>
  <c r="T1392" i="2"/>
  <c r="T1383" i="2"/>
  <c r="T1374" i="2"/>
  <c r="T1365" i="2"/>
  <c r="T1356" i="2"/>
  <c r="T1347" i="2"/>
  <c r="T1338" i="2"/>
  <c r="T1329" i="2"/>
  <c r="T1320" i="2"/>
  <c r="T1311" i="2"/>
  <c r="T1302" i="2"/>
  <c r="T1293" i="2"/>
  <c r="T1284" i="2"/>
  <c r="T1275" i="2"/>
  <c r="T1266" i="2"/>
  <c r="T1257" i="2"/>
  <c r="T1248" i="2"/>
  <c r="T1239" i="2"/>
  <c r="T1230" i="2"/>
  <c r="T1221" i="2"/>
  <c r="T1212" i="2"/>
  <c r="T1203" i="2"/>
  <c r="T1194" i="2"/>
  <c r="T1185" i="2"/>
  <c r="T1176" i="2"/>
  <c r="T1167" i="2"/>
  <c r="T1158" i="2"/>
  <c r="T1149" i="2"/>
  <c r="T1140" i="2"/>
  <c r="T1131" i="2"/>
  <c r="T1123" i="2"/>
  <c r="T1115" i="2"/>
  <c r="T1105" i="2"/>
  <c r="T1097" i="2"/>
  <c r="T1087" i="2"/>
  <c r="T1078" i="2"/>
  <c r="T1069" i="2"/>
  <c r="T1060" i="2"/>
  <c r="T1051" i="2"/>
  <c r="T1042" i="2"/>
  <c r="T1033" i="2"/>
  <c r="T1024" i="2"/>
  <c r="T1015" i="2"/>
  <c r="T1006" i="2"/>
  <c r="T997" i="2"/>
  <c r="T988" i="2"/>
  <c r="T979" i="2"/>
  <c r="T970" i="2"/>
  <c r="T961" i="2"/>
  <c r="T952" i="2"/>
  <c r="T943" i="2"/>
  <c r="T934" i="2"/>
  <c r="T925" i="2"/>
  <c r="T916" i="2"/>
  <c r="T907" i="2"/>
  <c r="T898" i="2"/>
  <c r="T889" i="2"/>
  <c r="T880" i="2"/>
  <c r="T871" i="2"/>
  <c r="T862" i="2"/>
  <c r="T853" i="2"/>
  <c r="T844" i="2"/>
  <c r="T835" i="2"/>
  <c r="T826" i="2"/>
  <c r="T817" i="2"/>
  <c r="T808" i="2"/>
  <c r="T799" i="2"/>
  <c r="T790" i="2"/>
  <c r="T781" i="2"/>
  <c r="T772" i="2"/>
  <c r="T763" i="2"/>
  <c r="T754" i="2"/>
  <c r="T745" i="2"/>
  <c r="T736" i="2"/>
  <c r="T727" i="2"/>
  <c r="T718" i="2"/>
  <c r="T710" i="2"/>
  <c r="T702" i="2"/>
  <c r="T694" i="2"/>
  <c r="T686" i="2"/>
  <c r="T678" i="2"/>
  <c r="T670" i="2"/>
  <c r="T658" i="2"/>
  <c r="T650" i="2"/>
  <c r="T642" i="2"/>
  <c r="T634" i="2"/>
  <c r="T626" i="2"/>
  <c r="T618" i="2"/>
  <c r="T610" i="2"/>
  <c r="T602" i="2"/>
  <c r="T594" i="2"/>
  <c r="T586" i="2"/>
  <c r="T578" i="2"/>
  <c r="T570" i="2"/>
  <c r="T562" i="2"/>
  <c r="T554" i="2"/>
  <c r="T546" i="2"/>
  <c r="T538" i="2"/>
  <c r="T530" i="2"/>
  <c r="T522" i="2"/>
  <c r="T514" i="2"/>
  <c r="T506" i="2"/>
  <c r="T498" i="2"/>
  <c r="T490" i="2"/>
  <c r="T482" i="2"/>
  <c r="T474" i="2"/>
  <c r="T465" i="2"/>
  <c r="T457" i="2"/>
  <c r="T448" i="2"/>
  <c r="T439" i="2"/>
  <c r="T430" i="2"/>
  <c r="T421" i="2"/>
  <c r="T413" i="2"/>
  <c r="T403" i="2"/>
  <c r="T395" i="2"/>
  <c r="T387" i="2"/>
  <c r="T379" i="2"/>
  <c r="T371" i="2"/>
  <c r="T363" i="2"/>
  <c r="T355" i="2"/>
  <c r="T347" i="2"/>
  <c r="T339" i="2"/>
  <c r="T3109" i="2"/>
  <c r="T3101" i="2"/>
  <c r="T3093" i="2"/>
  <c r="T3084" i="2"/>
  <c r="T3075" i="2"/>
  <c r="T3066" i="2"/>
  <c r="T3058" i="2"/>
  <c r="T3050" i="2"/>
  <c r="T3041" i="2"/>
  <c r="T3032" i="2"/>
  <c r="T3023" i="2"/>
  <c r="T3015" i="2"/>
  <c r="T3007" i="2"/>
  <c r="T2999" i="2"/>
  <c r="T2991" i="2"/>
  <c r="T2983" i="2"/>
  <c r="T2975" i="2"/>
  <c r="T2967" i="2"/>
  <c r="T2959" i="2"/>
  <c r="T2950" i="2"/>
  <c r="T2941" i="2"/>
  <c r="T2931" i="2"/>
  <c r="T2923" i="2"/>
  <c r="T2914" i="2"/>
  <c r="T2904" i="2"/>
  <c r="T2896" i="2"/>
  <c r="T2887" i="2"/>
  <c r="T2877" i="2"/>
  <c r="T2869" i="2"/>
  <c r="T2861" i="2"/>
  <c r="T2849" i="2"/>
  <c r="T2840" i="2"/>
  <c r="T2832" i="2"/>
  <c r="T2822" i="2"/>
  <c r="T2813" i="2"/>
  <c r="T2805" i="2"/>
  <c r="T2795" i="2"/>
  <c r="T2786" i="2"/>
  <c r="T2778" i="2"/>
  <c r="T2768" i="2"/>
  <c r="T2759" i="2"/>
  <c r="T2751" i="2"/>
  <c r="T2741" i="2"/>
  <c r="T2732" i="2"/>
  <c r="T2724" i="2"/>
  <c r="T2714" i="2"/>
  <c r="T2705" i="2"/>
  <c r="T2697" i="2"/>
  <c r="T2687" i="2"/>
  <c r="T2678" i="2"/>
  <c r="T2670" i="2"/>
  <c r="T2660" i="2"/>
  <c r="T2651" i="2"/>
  <c r="T2643" i="2"/>
  <c r="T2633" i="2"/>
  <c r="T2625" i="2"/>
  <c r="T2617" i="2"/>
  <c r="T2607" i="2"/>
  <c r="T2599" i="2"/>
  <c r="T2591" i="2"/>
  <c r="T2581" i="2"/>
  <c r="T2572" i="2"/>
  <c r="T2564" i="2"/>
  <c r="T2556" i="2"/>
  <c r="T2546" i="2"/>
  <c r="T2538" i="2"/>
  <c r="T2530" i="2"/>
  <c r="T2522" i="2"/>
  <c r="T2514" i="2"/>
  <c r="T2504" i="2"/>
  <c r="T2496" i="2"/>
  <c r="T2488" i="2"/>
  <c r="T2480" i="2"/>
  <c r="T2472" i="2"/>
  <c r="T2464" i="2"/>
  <c r="T2456" i="2"/>
  <c r="T2448" i="2"/>
  <c r="T2440" i="2"/>
  <c r="T2432" i="2"/>
  <c r="T2424" i="2"/>
  <c r="T2416" i="2"/>
  <c r="T2408" i="2"/>
  <c r="T2400" i="2"/>
  <c r="T2390" i="2"/>
  <c r="T2382" i="2"/>
  <c r="T2374" i="2"/>
  <c r="T2364" i="2"/>
  <c r="T2355" i="2"/>
  <c r="T2346" i="2"/>
  <c r="T2338" i="2"/>
  <c r="T2329" i="2"/>
  <c r="T2321" i="2"/>
  <c r="T2311" i="2"/>
  <c r="T2302" i="2"/>
  <c r="T2293" i="2"/>
  <c r="T2285" i="2"/>
  <c r="T2275" i="2"/>
  <c r="T2266" i="2"/>
  <c r="T2257" i="2"/>
  <c r="T2248" i="2"/>
  <c r="T2239" i="2"/>
  <c r="T2230" i="2"/>
  <c r="T2221" i="2"/>
  <c r="T2212" i="2"/>
  <c r="T2204" i="2"/>
  <c r="T2192" i="2"/>
  <c r="T2183" i="2"/>
  <c r="T2174" i="2"/>
  <c r="T2166" i="2"/>
  <c r="T2158" i="2"/>
  <c r="T2148" i="2"/>
  <c r="T2139" i="2"/>
  <c r="T2130" i="2"/>
  <c r="T2121" i="2"/>
  <c r="T2112" i="2"/>
  <c r="T2103" i="2"/>
  <c r="T2094" i="2"/>
  <c r="T2085" i="2"/>
  <c r="T2076" i="2"/>
  <c r="T2067" i="2"/>
  <c r="T2058" i="2"/>
  <c r="T2049" i="2"/>
  <c r="T2040" i="2"/>
  <c r="T2031" i="2"/>
  <c r="T2022" i="2"/>
  <c r="T2013" i="2"/>
  <c r="T2004" i="2"/>
  <c r="T1995" i="2"/>
  <c r="T1986" i="2"/>
  <c r="T1977" i="2"/>
  <c r="T1968" i="2"/>
  <c r="T1959" i="2"/>
  <c r="T1950" i="2"/>
  <c r="T1941" i="2"/>
  <c r="T1932" i="2"/>
  <c r="T1923" i="2"/>
  <c r="T1914" i="2"/>
  <c r="T1905" i="2"/>
  <c r="T1896" i="2"/>
  <c r="T1887" i="2"/>
  <c r="T1878" i="2"/>
  <c r="T1869" i="2"/>
  <c r="T1860" i="2"/>
  <c r="T1851" i="2"/>
  <c r="T1842" i="2"/>
  <c r="T1833" i="2"/>
  <c r="T1824" i="2"/>
  <c r="T1815" i="2"/>
  <c r="T1806" i="2"/>
  <c r="T1797" i="2"/>
  <c r="T1788" i="2"/>
  <c r="T1779" i="2"/>
  <c r="T1771" i="2"/>
  <c r="T1763" i="2"/>
  <c r="T1753" i="2"/>
  <c r="T1744" i="2"/>
  <c r="T1735" i="2"/>
  <c r="T1726" i="2"/>
  <c r="T1717" i="2"/>
  <c r="T1708" i="2"/>
  <c r="T1699" i="2"/>
  <c r="T1690" i="2"/>
  <c r="T1681" i="2"/>
  <c r="T1672" i="2"/>
  <c r="T1663" i="2"/>
  <c r="T1654" i="2"/>
  <c r="T1645" i="2"/>
  <c r="T1636" i="2"/>
  <c r="T1627" i="2"/>
  <c r="T1618" i="2"/>
  <c r="T1609" i="2"/>
  <c r="T1600" i="2"/>
  <c r="T1591" i="2"/>
  <c r="T1582" i="2"/>
  <c r="T1573" i="2"/>
  <c r="T1564" i="2"/>
  <c r="T1555" i="2"/>
  <c r="T1546" i="2"/>
  <c r="T1537" i="2"/>
  <c r="T1528" i="2"/>
  <c r="T1519" i="2"/>
  <c r="T1510" i="2"/>
  <c r="T1501" i="2"/>
  <c r="T1492" i="2"/>
  <c r="T1483" i="2"/>
  <c r="T1474" i="2"/>
  <c r="T1465" i="2"/>
  <c r="T1456" i="2"/>
  <c r="T1447" i="2"/>
  <c r="T1438" i="2"/>
  <c r="T1429" i="2"/>
  <c r="T1420" i="2"/>
  <c r="T1411" i="2"/>
  <c r="T1402" i="2"/>
  <c r="T1393" i="2"/>
  <c r="T1384" i="2"/>
  <c r="T1375" i="2"/>
  <c r="T1366" i="2"/>
  <c r="T1357" i="2"/>
  <c r="T1348" i="2"/>
  <c r="T1339" i="2"/>
  <c r="T1330" i="2"/>
  <c r="T1321" i="2"/>
  <c r="T1312" i="2"/>
  <c r="T1303" i="2"/>
  <c r="T1294" i="2"/>
  <c r="T1285" i="2"/>
  <c r="T1276" i="2"/>
  <c r="T1267" i="2"/>
  <c r="T1258" i="2"/>
  <c r="T1249" i="2"/>
  <c r="T1240" i="2"/>
  <c r="T1231" i="2"/>
  <c r="T1222" i="2"/>
  <c r="T1213" i="2"/>
  <c r="T1204" i="2"/>
  <c r="T1195" i="2"/>
  <c r="T1186" i="2"/>
  <c r="T1177" i="2"/>
  <c r="T1168" i="2"/>
  <c r="T1159" i="2"/>
  <c r="T1150" i="2"/>
  <c r="T1141" i="2"/>
  <c r="T1132" i="2"/>
  <c r="T1124" i="2"/>
  <c r="T1116" i="2"/>
  <c r="T1106" i="2"/>
  <c r="T1098" i="2"/>
  <c r="T1088" i="2"/>
  <c r="T1079" i="2"/>
  <c r="T1070" i="2"/>
  <c r="T1061" i="2"/>
  <c r="T1052" i="2"/>
  <c r="T1043" i="2"/>
  <c r="T1034" i="2"/>
  <c r="T1025" i="2"/>
  <c r="T1016" i="2"/>
  <c r="T1007" i="2"/>
  <c r="T998" i="2"/>
  <c r="T989" i="2"/>
  <c r="T980" i="2"/>
  <c r="T971" i="2"/>
  <c r="T962" i="2"/>
  <c r="T953" i="2"/>
  <c r="T944" i="2"/>
  <c r="T935" i="2"/>
  <c r="T926" i="2"/>
  <c r="T917" i="2"/>
  <c r="T908" i="2"/>
  <c r="T899" i="2"/>
  <c r="T890" i="2"/>
  <c r="T881" i="2"/>
  <c r="T872" i="2"/>
  <c r="T863" i="2"/>
  <c r="T854" i="2"/>
  <c r="T845" i="2"/>
  <c r="T836" i="2"/>
  <c r="T827" i="2"/>
  <c r="T818" i="2"/>
  <c r="T809" i="2"/>
  <c r="T800" i="2"/>
  <c r="T791" i="2"/>
  <c r="T782" i="2"/>
  <c r="T773" i="2"/>
  <c r="T764" i="2"/>
  <c r="T755" i="2"/>
  <c r="T746" i="2"/>
  <c r="T737" i="2"/>
  <c r="T728" i="2"/>
  <c r="T719" i="2"/>
  <c r="T711" i="2"/>
  <c r="T703" i="2"/>
  <c r="T695" i="2"/>
  <c r="T687" i="2"/>
  <c r="T679" i="2"/>
  <c r="T671" i="2"/>
  <c r="T659" i="2"/>
  <c r="T651" i="2"/>
  <c r="T643" i="2"/>
  <c r="T635" i="2"/>
  <c r="T627" i="2"/>
  <c r="T619" i="2"/>
  <c r="T611" i="2"/>
  <c r="T603" i="2"/>
  <c r="T595" i="2"/>
  <c r="T587" i="2"/>
  <c r="T579" i="2"/>
  <c r="T571" i="2"/>
  <c r="T563" i="2"/>
  <c r="T555" i="2"/>
  <c r="T547" i="2"/>
  <c r="T539" i="2"/>
  <c r="T531" i="2"/>
  <c r="T523" i="2"/>
  <c r="T515" i="2"/>
  <c r="T507" i="2"/>
  <c r="T499" i="2"/>
  <c r="T491" i="2"/>
  <c r="T483" i="2"/>
  <c r="T475" i="2"/>
  <c r="T466" i="2"/>
  <c r="T458" i="2"/>
  <c r="T449" i="2"/>
  <c r="T440" i="2"/>
  <c r="T431" i="2"/>
  <c r="T422" i="2"/>
  <c r="T414" i="2"/>
  <c r="T404" i="2"/>
  <c r="T396" i="2"/>
  <c r="T388" i="2"/>
  <c r="T380" i="2"/>
  <c r="T372" i="2"/>
  <c r="T364" i="2"/>
  <c r="T356" i="2"/>
  <c r="T348" i="2"/>
  <c r="T340" i="2"/>
  <c r="T46" i="2" l="1"/>
  <c r="T88" i="2" l="1"/>
  <c r="T39" i="2" l="1"/>
  <c r="T10" i="2"/>
  <c r="L1125" i="5" l="1" a="1"/>
  <c r="L1125" i="5" s="1"/>
  <c r="T75" i="2" a="1"/>
  <c r="T75" i="2" s="1"/>
  <c r="T62" i="2" a="1"/>
  <c r="T62" i="2" s="1"/>
  <c r="U352" i="2" a="1"/>
  <c r="U352" i="2" l="1"/>
  <c r="T1767" i="2" a="1"/>
  <c r="T1767" i="2" s="1"/>
  <c r="T1759" i="2" a="1"/>
  <c r="T1759" i="2" s="1"/>
  <c r="T1120" i="2" a="1"/>
  <c r="T1120" i="2" s="1"/>
  <c r="T1112" i="2" a="1"/>
  <c r="T1112" i="2" s="1"/>
  <c r="T683" i="2" a="1"/>
  <c r="T683" i="2" s="1"/>
  <c r="U767" i="2" a="1"/>
  <c r="U767" i="2" l="1"/>
  <c r="V767" i="2" s="1"/>
  <c r="T19" i="2" l="1" a="1"/>
  <c r="T19" i="2" s="1"/>
  <c r="T18" i="2" a="1"/>
  <c r="T18" i="2" s="1"/>
  <c r="U1128" i="2" a="1"/>
  <c r="U1127" i="2" a="1"/>
  <c r="U1128" i="2" l="1"/>
  <c r="V1128" i="2" s="1"/>
  <c r="U1127" i="2"/>
  <c r="L1595" i="5" l="1"/>
  <c r="L1594" i="5"/>
  <c r="L1593" i="5"/>
  <c r="L1592" i="5"/>
  <c r="L1591" i="5"/>
  <c r="L1590" i="5"/>
  <c r="L1589" i="5"/>
  <c r="L1588" i="5"/>
  <c r="L1587" i="5"/>
  <c r="L1586" i="5"/>
  <c r="L1585" i="5"/>
  <c r="L1584" i="5"/>
  <c r="L1583" i="5"/>
  <c r="L1582" i="5"/>
  <c r="L1581" i="5"/>
  <c r="L1580" i="5"/>
  <c r="L1579" i="5"/>
  <c r="L1578" i="5"/>
  <c r="L1577" i="5"/>
  <c r="L1576" i="5"/>
  <c r="L1575" i="5"/>
  <c r="L1574" i="5"/>
  <c r="L1573" i="5"/>
  <c r="L1572" i="5"/>
  <c r="L1571" i="5"/>
  <c r="L1570" i="5"/>
  <c r="L1569" i="5"/>
  <c r="L1568" i="5"/>
  <c r="L1567" i="5"/>
  <c r="L1566" i="5"/>
  <c r="L1565" i="5"/>
  <c r="L1564" i="5"/>
  <c r="T166" i="2" l="1" a="1"/>
  <c r="T166" i="2" s="1"/>
  <c r="T208" i="2" a="1"/>
  <c r="T208" i="2" s="1"/>
  <c r="T210" i="2" a="1"/>
  <c r="T210" i="2" s="1"/>
  <c r="T222" i="2" a="1"/>
  <c r="T222" i="2" s="1"/>
  <c r="T246" i="2" a="1"/>
  <c r="T246" i="2" s="1"/>
  <c r="T265" i="2" a="1"/>
  <c r="T265" i="2" s="1"/>
  <c r="T271" i="2" a="1"/>
  <c r="T271" i="2" s="1"/>
  <c r="T274" i="2" a="1"/>
  <c r="T274" i="2" s="1"/>
  <c r="T292" i="2" a="1"/>
  <c r="T292" i="2" s="1"/>
  <c r="T293" i="2" a="1"/>
  <c r="T293" i="2" s="1"/>
  <c r="T315" i="2" a="1"/>
  <c r="T315" i="2" s="1"/>
  <c r="T318" i="2" a="1"/>
  <c r="T318" i="2" s="1"/>
  <c r="T328" i="2" a="1"/>
  <c r="T328" i="2" s="1"/>
  <c r="T344" i="2" a="1"/>
  <c r="T344" i="2" s="1"/>
  <c r="T418" i="2" a="1"/>
  <c r="T418" i="2" s="1"/>
  <c r="T462" i="2" a="1"/>
  <c r="T462" i="2" s="1"/>
  <c r="T675" i="2" a="1"/>
  <c r="T675" i="2" s="1"/>
  <c r="T699" i="2" a="1"/>
  <c r="T699" i="2" s="1"/>
  <c r="T2873" i="2" a="1"/>
  <c r="T2873" i="2" s="1"/>
  <c r="T2883" i="2" a="1"/>
  <c r="T2883" i="2" s="1"/>
  <c r="T2900" i="2" a="1"/>
  <c r="T2900" i="2" s="1"/>
  <c r="T2910" i="2" a="1"/>
  <c r="T2910" i="2" s="1"/>
  <c r="T2927" i="2" a="1"/>
  <c r="T2927" i="2" s="1"/>
  <c r="T2937" i="2" a="1"/>
  <c r="T2937" i="2" s="1"/>
  <c r="T2963" i="2" a="1"/>
  <c r="T2963" i="2" s="1"/>
  <c r="T2979" i="2" a="1"/>
  <c r="T2979" i="2" s="1"/>
  <c r="T2995" i="2" a="1"/>
  <c r="T2995" i="2" s="1"/>
  <c r="T3019" i="2" a="1"/>
  <c r="T3019" i="2" s="1"/>
  <c r="T3062" i="2" a="1"/>
  <c r="T3062" i="2" s="1"/>
  <c r="T3105" i="2" a="1"/>
  <c r="T3105" i="2" s="1"/>
  <c r="T114" i="2" a="1"/>
  <c r="T114" i="2" s="1"/>
  <c r="T336" i="2" a="1"/>
  <c r="T336" i="2" s="1"/>
  <c r="T352" i="2" a="1"/>
  <c r="T352" i="2" s="1"/>
  <c r="T368" i="2" a="1"/>
  <c r="T368" i="2" s="1"/>
  <c r="T392" i="2" a="1"/>
  <c r="T392" i="2" s="1"/>
  <c r="T479" i="2" a="1"/>
  <c r="T479" i="2" s="1"/>
  <c r="T495" i="2" a="1"/>
  <c r="T495" i="2" s="1"/>
  <c r="T511" i="2" a="1"/>
  <c r="T511" i="2" s="1"/>
  <c r="T519" i="2" a="1"/>
  <c r="T519" i="2" s="1"/>
  <c r="T527" i="2" a="1"/>
  <c r="T527" i="2" s="1"/>
  <c r="T543" i="2" a="1"/>
  <c r="T543" i="2" s="1"/>
  <c r="T559" i="2" a="1"/>
  <c r="T559" i="2" s="1"/>
  <c r="T667" i="2" a="1"/>
  <c r="T667" i="2" s="1"/>
  <c r="T691" i="2" a="1"/>
  <c r="T691" i="2" s="1"/>
  <c r="T707" i="2" a="1"/>
  <c r="T707" i="2" s="1"/>
  <c r="T1094" i="2" a="1"/>
  <c r="T1094" i="2" s="1"/>
  <c r="T2200" i="2" a="1"/>
  <c r="T2200" i="2" s="1"/>
  <c r="T2281" i="2" a="1"/>
  <c r="T2281" i="2" s="1"/>
  <c r="T2317" i="2" a="1"/>
  <c r="T2317" i="2" s="1"/>
  <c r="T2370" i="2" a="1"/>
  <c r="T2370" i="2" s="1"/>
  <c r="T2386" i="2" a="1"/>
  <c r="T2386" i="2" s="1"/>
  <c r="T2396" i="2" a="1"/>
  <c r="T2396" i="2" s="1"/>
  <c r="T2404" i="2" a="1"/>
  <c r="T2404" i="2" s="1"/>
  <c r="T2412" i="2" a="1"/>
  <c r="T2412" i="2" s="1"/>
  <c r="T2420" i="2" a="1"/>
  <c r="T2420" i="2" s="1"/>
  <c r="T2428" i="2" a="1"/>
  <c r="T2428" i="2" s="1"/>
  <c r="T2436" i="2" a="1"/>
  <c r="T2436" i="2" s="1"/>
  <c r="T2510" i="2" a="1"/>
  <c r="T2510" i="2" s="1"/>
  <c r="T2552" i="2" a="1"/>
  <c r="T2552" i="2" s="1"/>
  <c r="T2587" i="2" a="1"/>
  <c r="T2587" i="2" s="1"/>
  <c r="T2613" i="2" a="1"/>
  <c r="T2613" i="2" s="1"/>
  <c r="T2629" i="2" a="1"/>
  <c r="T2629" i="2" s="1"/>
  <c r="T2639" i="2" a="1"/>
  <c r="T2639" i="2" s="1"/>
  <c r="T2666" i="2" a="1"/>
  <c r="T2666" i="2" s="1"/>
  <c r="T2693" i="2" a="1"/>
  <c r="T2693" i="2" s="1"/>
  <c r="T2720" i="2" a="1"/>
  <c r="T2720" i="2" s="1"/>
  <c r="T2747" i="2" a="1"/>
  <c r="T2747" i="2" s="1"/>
  <c r="T2774" i="2" a="1"/>
  <c r="T2774" i="2" s="1"/>
  <c r="T2801" i="2" a="1"/>
  <c r="T2801" i="2" s="1"/>
  <c r="T2828" i="2" a="1"/>
  <c r="T2828" i="2" s="1"/>
  <c r="T2865" i="2" a="1"/>
  <c r="T2865" i="2" s="1"/>
  <c r="T40" i="2" a="1"/>
  <c r="T40" i="2" s="1"/>
  <c r="J336" i="2" l="1" a="1"/>
  <c r="J336" i="2" s="1"/>
  <c r="T3003" i="2" l="1"/>
  <c r="T2987" i="2"/>
  <c r="T2971" i="2"/>
  <c r="T2857" i="2"/>
  <c r="T2836" i="2"/>
  <c r="T2809" i="2"/>
  <c r="T2782" i="2"/>
  <c r="T2755" i="2"/>
  <c r="T2728" i="2"/>
  <c r="T2701" i="2"/>
  <c r="T2674" i="2"/>
  <c r="T2647" i="2"/>
  <c r="T2621" i="2"/>
  <c r="T2595" i="2"/>
  <c r="T2560" i="2"/>
  <c r="T2518" i="2"/>
  <c r="T2500" i="2"/>
  <c r="T2492" i="2"/>
  <c r="T2484" i="2"/>
  <c r="T2476" i="2"/>
  <c r="T2468" i="2"/>
  <c r="T2460" i="2"/>
  <c r="T2452" i="2"/>
  <c r="T2444" i="2"/>
  <c r="T2378" i="2"/>
  <c r="T2325" i="2"/>
  <c r="T2289" i="2"/>
  <c r="T2208" i="2"/>
  <c r="T2162" i="2"/>
  <c r="T1775" i="2"/>
  <c r="T1102" i="2"/>
  <c r="T715" i="2"/>
  <c r="T503" i="2"/>
  <c r="T487" i="2"/>
  <c r="T410" i="2"/>
  <c r="L1076" i="5"/>
  <c r="L1077" i="5"/>
  <c r="L1078" i="5"/>
  <c r="L1079" i="5"/>
  <c r="L1080" i="5"/>
  <c r="L1075" i="5"/>
  <c r="T384" i="2" l="1"/>
  <c r="T400" i="2"/>
  <c r="T444" i="2"/>
  <c r="T551" i="2"/>
  <c r="T723" i="2"/>
  <c r="T732" i="2"/>
  <c r="T741" i="2"/>
  <c r="T750" i="2"/>
  <c r="T759" i="2"/>
  <c r="T777" i="2"/>
  <c r="T786" i="2"/>
  <c r="T795" i="2"/>
  <c r="T804" i="2"/>
  <c r="T813" i="2"/>
  <c r="T822" i="2"/>
  <c r="T831" i="2"/>
  <c r="T840" i="2"/>
  <c r="T849" i="2"/>
  <c r="T858" i="2"/>
  <c r="T867" i="2"/>
  <c r="T885" i="2"/>
  <c r="T894" i="2"/>
  <c r="T903" i="2"/>
  <c r="T912" i="2"/>
  <c r="T921" i="2"/>
  <c r="T930" i="2"/>
  <c r="T939" i="2"/>
  <c r="T948" i="2"/>
  <c r="T966" i="2"/>
  <c r="T975" i="2"/>
  <c r="T984" i="2"/>
  <c r="T1011" i="2"/>
  <c r="T1020" i="2"/>
  <c r="T1029" i="2"/>
  <c r="T1047" i="2"/>
  <c r="T1056" i="2"/>
  <c r="T1074" i="2"/>
  <c r="T1083" i="2"/>
  <c r="T1145" i="2"/>
  <c r="T1154" i="2"/>
  <c r="T1163" i="2"/>
  <c r="T1172" i="2"/>
  <c r="T1181" i="2"/>
  <c r="T1190" i="2"/>
  <c r="T1199" i="2"/>
  <c r="T1208" i="2"/>
  <c r="T1226" i="2"/>
  <c r="T1235" i="2"/>
  <c r="T1244" i="2"/>
  <c r="T1253" i="2"/>
  <c r="T1262" i="2"/>
  <c r="T1280" i="2"/>
  <c r="T1298" i="2"/>
  <c r="T1307" i="2"/>
  <c r="T1325" i="2"/>
  <c r="T1343" i="2"/>
  <c r="T1352" i="2"/>
  <c r="T1361" i="2"/>
  <c r="T1370" i="2"/>
  <c r="T1379" i="2"/>
  <c r="T1388" i="2"/>
  <c r="T1397" i="2"/>
  <c r="T1406" i="2"/>
  <c r="T1424" i="2"/>
  <c r="T1433" i="2"/>
  <c r="T1442" i="2"/>
  <c r="T1451" i="2"/>
  <c r="T1460" i="2"/>
  <c r="T1469" i="2"/>
  <c r="T1478" i="2"/>
  <c r="T1487" i="2"/>
  <c r="T1496" i="2"/>
  <c r="T1505" i="2"/>
  <c r="T1514" i="2"/>
  <c r="T1523" i="2"/>
  <c r="T1532" i="2"/>
  <c r="T1541" i="2"/>
  <c r="T1550" i="2"/>
  <c r="T1559" i="2"/>
  <c r="T1586" i="2"/>
  <c r="T1595" i="2"/>
  <c r="T1604" i="2"/>
  <c r="T1613" i="2"/>
  <c r="T1622" i="2"/>
  <c r="T1631" i="2"/>
  <c r="T1640" i="2"/>
  <c r="T1649" i="2"/>
  <c r="T1667" i="2"/>
  <c r="T1685" i="2"/>
  <c r="T1694" i="2"/>
  <c r="T1703" i="2"/>
  <c r="T1712" i="2"/>
  <c r="T1721" i="2"/>
  <c r="T1730" i="2"/>
  <c r="T1748" i="2"/>
  <c r="T1792" i="2"/>
  <c r="T1810" i="2"/>
  <c r="T1819" i="2"/>
  <c r="T1837" i="2"/>
  <c r="T1846" i="2"/>
  <c r="T1855" i="2"/>
  <c r="T1864" i="2"/>
  <c r="T1873" i="2"/>
  <c r="T1882" i="2"/>
  <c r="T1891" i="2"/>
  <c r="T1900" i="2"/>
  <c r="T1927" i="2"/>
  <c r="T1936" i="2"/>
  <c r="T1945" i="2"/>
  <c r="T1954" i="2"/>
  <c r="T1972" i="2"/>
  <c r="T1981" i="2"/>
  <c r="T1990" i="2"/>
  <c r="T1999" i="2"/>
  <c r="T2017" i="2"/>
  <c r="T2026" i="2"/>
  <c r="T2035" i="2"/>
  <c r="T2044" i="2"/>
  <c r="T2053" i="2"/>
  <c r="T2071" i="2"/>
  <c r="T2080" i="2"/>
  <c r="T2089" i="2"/>
  <c r="T2098" i="2"/>
  <c r="T2107" i="2"/>
  <c r="T2116" i="2"/>
  <c r="T2125" i="2"/>
  <c r="T2134" i="2"/>
  <c r="T2143" i="2"/>
  <c r="T2178" i="2"/>
  <c r="T2216" i="2"/>
  <c r="T2225" i="2"/>
  <c r="T2243" i="2"/>
  <c r="T2252" i="2"/>
  <c r="T2261" i="2"/>
  <c r="T2270" i="2"/>
  <c r="T2333" i="2"/>
  <c r="T2359" i="2"/>
  <c r="T2655" i="2"/>
  <c r="T2682" i="2"/>
  <c r="T2709" i="2"/>
  <c r="T2736" i="2"/>
  <c r="T2763" i="2"/>
  <c r="T2790" i="2"/>
  <c r="T2844" i="2"/>
  <c r="T2891" i="2"/>
  <c r="T2918" i="2"/>
  <c r="T2945" i="2"/>
  <c r="T3011" i="2"/>
  <c r="T3027" i="2"/>
  <c r="T3036" i="2"/>
  <c r="T3045" i="2"/>
  <c r="T3070" i="2"/>
  <c r="T3079" i="2"/>
  <c r="T3088" i="2"/>
  <c r="J511" i="2" a="1"/>
  <c r="J511" i="2" s="1"/>
  <c r="J559" i="2" a="1"/>
  <c r="J559" i="2" s="1"/>
  <c r="J543" i="2" a="1"/>
  <c r="J543" i="2" s="1"/>
  <c r="J527" i="2" a="1"/>
  <c r="J527" i="2" s="1"/>
  <c r="J519" i="2" a="1"/>
  <c r="J519" i="2" s="1"/>
  <c r="T583" i="2" a="1"/>
  <c r="T583" i="2" s="1"/>
  <c r="J2937" i="2" a="1"/>
  <c r="J2937" i="2" s="1"/>
  <c r="J2865" i="2" a="1"/>
  <c r="J2865" i="2" s="1"/>
  <c r="J2857" i="2" a="1"/>
  <c r="J2857" i="2" s="1"/>
  <c r="J2836" i="2" a="1"/>
  <c r="J2836" i="2" s="1"/>
  <c r="J2828" i="2" a="1"/>
  <c r="J2828" i="2" s="1"/>
  <c r="J2809" i="2" a="1"/>
  <c r="J2809" i="2" s="1"/>
  <c r="J2801" i="2" a="1"/>
  <c r="J2801" i="2" s="1"/>
  <c r="J2782" i="2" a="1"/>
  <c r="J2782" i="2" s="1"/>
  <c r="J2774" i="2" a="1"/>
  <c r="J2774" i="2" s="1"/>
  <c r="J2755" i="2" a="1"/>
  <c r="J2755" i="2" s="1"/>
  <c r="J2747" i="2" a="1"/>
  <c r="J2747" i="2" s="1"/>
  <c r="J2728" i="2" a="1"/>
  <c r="J2728" i="2" s="1"/>
  <c r="J2720" i="2" a="1"/>
  <c r="J2720" i="2" s="1"/>
  <c r="J2701" i="2" a="1"/>
  <c r="J2701" i="2" s="1"/>
  <c r="J2693" i="2" a="1"/>
  <c r="J2693" i="2" s="1"/>
  <c r="J2674" i="2" a="1"/>
  <c r="J2674" i="2" s="1"/>
  <c r="J2666" i="2" a="1"/>
  <c r="J2666" i="2" s="1"/>
  <c r="J2647" i="2" a="1"/>
  <c r="J2647" i="2" s="1"/>
  <c r="J2639" i="2" a="1"/>
  <c r="J2639" i="2" s="1"/>
  <c r="J2629" i="2" a="1"/>
  <c r="J2629" i="2" s="1"/>
  <c r="J2621" i="2" a="1"/>
  <c r="J2621" i="2" s="1"/>
  <c r="J2613" i="2" a="1"/>
  <c r="J2613" i="2" s="1"/>
  <c r="J2603" i="2" a="1"/>
  <c r="J2603" i="2" s="1"/>
  <c r="J2595" i="2" a="1"/>
  <c r="J2595" i="2" s="1"/>
  <c r="J2587" i="2" a="1"/>
  <c r="J2587" i="2" s="1"/>
  <c r="J2568" i="2" a="1"/>
  <c r="J2568" i="2" s="1"/>
  <c r="J2560" i="2" a="1"/>
  <c r="J2560" i="2" s="1"/>
  <c r="J2552" i="2" a="1"/>
  <c r="J2552" i="2" s="1"/>
  <c r="J2542" i="2" a="1"/>
  <c r="J2542" i="2" s="1"/>
  <c r="J2534" i="2" a="1"/>
  <c r="J2534" i="2" s="1"/>
  <c r="J2526" i="2" a="1"/>
  <c r="J2526" i="2" s="1"/>
  <c r="J2518" i="2" a="1"/>
  <c r="J2518" i="2" s="1"/>
  <c r="J2510" i="2" a="1"/>
  <c r="J2510" i="2" s="1"/>
  <c r="J2500" i="2" a="1"/>
  <c r="J2500" i="2" s="1"/>
  <c r="J2492" i="2" a="1"/>
  <c r="J2492" i="2" s="1"/>
  <c r="J2484" i="2" a="1"/>
  <c r="J2484" i="2" s="1"/>
  <c r="J2476" i="2" a="1"/>
  <c r="J2476" i="2" s="1"/>
  <c r="J2468" i="2" a="1"/>
  <c r="J2468" i="2" s="1"/>
  <c r="J2460" i="2" a="1"/>
  <c r="J2460" i="2" s="1"/>
  <c r="J2452" i="2" a="1"/>
  <c r="J2452" i="2" s="1"/>
  <c r="J2444" i="2" a="1"/>
  <c r="J2444" i="2" s="1"/>
  <c r="J2436" i="2" a="1"/>
  <c r="J2436" i="2" s="1"/>
  <c r="J2428" i="2" a="1"/>
  <c r="J2428" i="2" s="1"/>
  <c r="J2420" i="2" a="1"/>
  <c r="J2420" i="2" s="1"/>
  <c r="J2412" i="2" a="1"/>
  <c r="J2412" i="2" s="1"/>
  <c r="J2404" i="2" a="1"/>
  <c r="J2404" i="2" s="1"/>
  <c r="J2396" i="2" a="1"/>
  <c r="J2396" i="2" s="1"/>
  <c r="J2386" i="2" a="1"/>
  <c r="J2386" i="2" s="1"/>
  <c r="J2378" i="2" a="1"/>
  <c r="J2378" i="2" s="1"/>
  <c r="J2370" i="2" a="1"/>
  <c r="J2370" i="2" s="1"/>
  <c r="J2342" i="2" a="1"/>
  <c r="J2342" i="2" s="1"/>
  <c r="J2325" i="2" a="1"/>
  <c r="J2325" i="2" s="1"/>
  <c r="J2317" i="2" a="1"/>
  <c r="J2317" i="2" s="1"/>
  <c r="J2289" i="2" a="1"/>
  <c r="J2289" i="2" s="1"/>
  <c r="J2281" i="2" a="1"/>
  <c r="J2281" i="2" s="1"/>
  <c r="J2208" i="2" a="1"/>
  <c r="J2208" i="2" s="1"/>
  <c r="J2200" i="2" a="1"/>
  <c r="J2200" i="2" s="1"/>
  <c r="J2170" i="2" a="1"/>
  <c r="J2170" i="2" s="1"/>
  <c r="J2162" i="2" a="1"/>
  <c r="J2162" i="2" s="1"/>
  <c r="J1775" i="2" a="1"/>
  <c r="J1775" i="2" s="1"/>
  <c r="J1102" i="2" a="1"/>
  <c r="J1102" i="2" s="1"/>
  <c r="J1094" i="2" a="1"/>
  <c r="J1094" i="2" s="1"/>
  <c r="J715" i="2" a="1"/>
  <c r="J715" i="2" s="1"/>
  <c r="J707" i="2" a="1"/>
  <c r="J707" i="2" s="1"/>
  <c r="J699" i="2" a="1"/>
  <c r="J699" i="2" s="1"/>
  <c r="J691" i="2" a="1"/>
  <c r="J691" i="2" s="1"/>
  <c r="J675" i="2" a="1"/>
  <c r="J675" i="2" s="1"/>
  <c r="J631" i="2" a="1"/>
  <c r="J631" i="2" s="1"/>
  <c r="J583" i="2" a="1"/>
  <c r="J583" i="2" s="1"/>
  <c r="J503" i="2" a="1"/>
  <c r="J503" i="2" s="1"/>
  <c r="J495" i="2" a="1"/>
  <c r="J495" i="2" s="1"/>
  <c r="J487" i="2" a="1"/>
  <c r="J487" i="2" s="1"/>
  <c r="J479" i="2" a="1"/>
  <c r="J479" i="2" s="1"/>
  <c r="J410" i="2" a="1"/>
  <c r="J410" i="2" s="1"/>
  <c r="J392" i="2" a="1"/>
  <c r="J392" i="2" s="1"/>
  <c r="J368" i="2" a="1"/>
  <c r="J368" i="2" s="1"/>
  <c r="U1767" i="2" a="1"/>
  <c r="U683" i="2" a="1"/>
  <c r="U1767" i="2" l="1"/>
  <c r="V1767" i="2" s="1"/>
  <c r="U683" i="2"/>
  <c r="V683" i="2" s="1"/>
  <c r="T45" i="2" l="1"/>
  <c r="T44" i="2" l="1"/>
  <c r="T43" i="2" l="1"/>
  <c r="T41" i="2"/>
  <c r="T38" i="2" l="1"/>
  <c r="T37" i="2" l="1"/>
  <c r="T36" i="2" l="1"/>
  <c r="T35" i="2" l="1"/>
  <c r="T34" i="2" l="1"/>
  <c r="T33" i="2" l="1"/>
  <c r="T31" i="2" l="1"/>
  <c r="T30" i="2" l="1"/>
  <c r="T29" i="2" l="1"/>
  <c r="T28" i="2" l="1"/>
  <c r="T27" i="2"/>
  <c r="T26" i="2" l="1"/>
  <c r="T24" i="2" l="1"/>
  <c r="T23" i="2" l="1"/>
  <c r="T22" i="2"/>
  <c r="T21" i="2" l="1"/>
  <c r="T20" i="2" l="1"/>
  <c r="T17" i="2" l="1"/>
  <c r="T16" i="2" l="1"/>
  <c r="T15" i="2" l="1"/>
  <c r="T14" i="2"/>
  <c r="T13" i="2"/>
  <c r="T12" i="2"/>
  <c r="T11" i="2"/>
  <c r="T9" i="2" l="1"/>
  <c r="T8" i="2"/>
  <c r="T7" i="2" l="1"/>
  <c r="T6" i="2"/>
  <c r="T5" i="2"/>
  <c r="T4" i="2" l="1"/>
  <c r="T266" i="2"/>
  <c r="T105" i="2"/>
  <c r="T47" i="2"/>
  <c r="T48" i="2"/>
  <c r="T49" i="2"/>
  <c r="T50" i="2"/>
  <c r="T51" i="2"/>
  <c r="T52" i="2"/>
  <c r="T53" i="2"/>
  <c r="T55" i="2"/>
  <c r="T56" i="2"/>
  <c r="T57" i="2"/>
  <c r="T58" i="2"/>
  <c r="T59" i="2"/>
  <c r="T60" i="2"/>
  <c r="T61" i="2"/>
  <c r="T63" i="2"/>
  <c r="T64" i="2"/>
  <c r="T65" i="2"/>
  <c r="T66" i="2"/>
  <c r="T67" i="2"/>
  <c r="T68" i="2"/>
  <c r="T69" i="2"/>
  <c r="T70" i="2"/>
  <c r="T71" i="2"/>
  <c r="T73" i="2"/>
  <c r="T74" i="2"/>
  <c r="T76" i="2"/>
  <c r="T77" i="2"/>
  <c r="T78" i="2"/>
  <c r="T80" i="2"/>
  <c r="T81" i="2"/>
  <c r="T82" i="2"/>
  <c r="T83" i="2"/>
  <c r="T84" i="2"/>
  <c r="T85" i="2"/>
  <c r="T86" i="2"/>
  <c r="T87" i="2"/>
  <c r="T89" i="2"/>
  <c r="T90" i="2"/>
  <c r="T91" i="2"/>
  <c r="T92" i="2"/>
  <c r="T93" i="2"/>
  <c r="T94" i="2"/>
  <c r="T95" i="2"/>
  <c r="T96" i="2"/>
  <c r="T97" i="2"/>
  <c r="T98" i="2"/>
  <c r="T99" i="2"/>
  <c r="T100" i="2"/>
  <c r="T101" i="2"/>
  <c r="T102" i="2"/>
  <c r="T103" i="2"/>
  <c r="T104" i="2"/>
  <c r="T106" i="2"/>
  <c r="T107" i="2"/>
  <c r="T108" i="2"/>
  <c r="T109" i="2"/>
  <c r="T110" i="2"/>
  <c r="T111" i="2"/>
  <c r="T113"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8" i="2"/>
  <c r="T199" i="2"/>
  <c r="T200" i="2"/>
  <c r="T201" i="2"/>
  <c r="T202" i="2"/>
  <c r="T203" i="2"/>
  <c r="T204" i="2"/>
  <c r="T205" i="2"/>
  <c r="T206" i="2"/>
  <c r="T207" i="2"/>
  <c r="T209" i="2"/>
  <c r="T211" i="2"/>
  <c r="T212" i="2"/>
  <c r="T213" i="2"/>
  <c r="T214" i="2"/>
  <c r="T215" i="2"/>
  <c r="T216" i="2"/>
  <c r="T217" i="2"/>
  <c r="T218" i="2"/>
  <c r="T219" i="2"/>
  <c r="T220" i="2"/>
  <c r="T221" i="2"/>
  <c r="T223" i="2"/>
  <c r="T224" i="2"/>
  <c r="T225" i="2"/>
  <c r="T226" i="2"/>
  <c r="T227" i="2"/>
  <c r="T228" i="2"/>
  <c r="T229" i="2"/>
  <c r="T230" i="2"/>
  <c r="T231" i="2"/>
  <c r="T232" i="2"/>
  <c r="T233" i="2"/>
  <c r="T234" i="2"/>
  <c r="T235" i="2"/>
  <c r="T236" i="2"/>
  <c r="T237" i="2"/>
  <c r="T238" i="2"/>
  <c r="T239" i="2"/>
  <c r="T240" i="2"/>
  <c r="T241" i="2"/>
  <c r="T242" i="2"/>
  <c r="T243" i="2"/>
  <c r="T245" i="2"/>
  <c r="T249" i="2"/>
  <c r="T250" i="2"/>
  <c r="T251" i="2"/>
  <c r="T252" i="2"/>
  <c r="T253" i="2"/>
  <c r="T254" i="2"/>
  <c r="T255" i="2"/>
  <c r="T256" i="2"/>
  <c r="T258" i="2"/>
  <c r="T259" i="2"/>
  <c r="T260" i="2"/>
  <c r="T261" i="2"/>
  <c r="T262" i="2"/>
  <c r="T264" i="2"/>
  <c r="T267" i="2"/>
  <c r="T268" i="2"/>
  <c r="T269" i="2"/>
  <c r="T270" i="2"/>
  <c r="T272" i="2"/>
  <c r="T273" i="2"/>
  <c r="T275" i="2"/>
  <c r="T276" i="2"/>
  <c r="T277" i="2"/>
  <c r="T278" i="2"/>
  <c r="T279" i="2"/>
  <c r="T280" i="2"/>
  <c r="T281" i="2"/>
  <c r="T282" i="2"/>
  <c r="T283" i="2"/>
  <c r="T284" i="2"/>
  <c r="T285" i="2"/>
  <c r="T286" i="2"/>
  <c r="T287" i="2"/>
  <c r="T288" i="2"/>
  <c r="T289" i="2"/>
  <c r="T290" i="2"/>
  <c r="T291" i="2"/>
  <c r="T295" i="2"/>
  <c r="T296" i="2"/>
  <c r="T297" i="2"/>
  <c r="T299" i="2"/>
  <c r="T300" i="2"/>
  <c r="T301" i="2"/>
  <c r="T302" i="2"/>
  <c r="T303" i="2"/>
  <c r="T304" i="2"/>
  <c r="T305" i="2"/>
  <c r="T306" i="2"/>
  <c r="T307" i="2"/>
  <c r="T308" i="2"/>
  <c r="T309" i="2"/>
  <c r="T310" i="2"/>
  <c r="T311" i="2"/>
  <c r="T312" i="2"/>
  <c r="T313" i="2"/>
  <c r="T314" i="2"/>
  <c r="T316" i="2"/>
  <c r="T317" i="2"/>
  <c r="T319" i="2"/>
  <c r="T320" i="2"/>
  <c r="T321" i="2"/>
  <c r="T322" i="2"/>
  <c r="T323" i="2"/>
  <c r="T325" i="2"/>
  <c r="T326" i="2"/>
  <c r="T327" i="2"/>
  <c r="L35" i="5"/>
  <c r="L36" i="5"/>
  <c r="L37" i="5"/>
  <c r="L38" i="5"/>
  <c r="L39" i="5"/>
  <c r="L40" i="5"/>
  <c r="L41" i="5"/>
  <c r="L42" i="5"/>
  <c r="L43" i="5"/>
  <c r="L44"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98" i="5"/>
  <c r="L999" i="5"/>
  <c r="L1000" i="5"/>
  <c r="L1001" i="5"/>
  <c r="L1002" i="5"/>
  <c r="L1003" i="5"/>
  <c r="L1004" i="5"/>
  <c r="L1005" i="5"/>
  <c r="L1006" i="5"/>
  <c r="L1007" i="5"/>
  <c r="L1008" i="5"/>
  <c r="L1009" i="5"/>
  <c r="L1010" i="5"/>
  <c r="L1011" i="5"/>
  <c r="L1012" i="5"/>
  <c r="L1013" i="5"/>
  <c r="L1014" i="5"/>
  <c r="L1015" i="5"/>
  <c r="L1016" i="5"/>
  <c r="L1017" i="5"/>
  <c r="L1018" i="5"/>
  <c r="L1019" i="5"/>
  <c r="L1020" i="5"/>
  <c r="L1021" i="5"/>
  <c r="L1022" i="5"/>
  <c r="L1023" i="5"/>
  <c r="L1024" i="5"/>
  <c r="L1025" i="5"/>
  <c r="L1026" i="5"/>
  <c r="L1027" i="5"/>
  <c r="L1028" i="5"/>
  <c r="L1029" i="5"/>
  <c r="L1030" i="5"/>
  <c r="L1031" i="5"/>
  <c r="L1032" i="5"/>
  <c r="L1033" i="5"/>
  <c r="L1034" i="5"/>
  <c r="L1035" i="5"/>
  <c r="L1036" i="5"/>
  <c r="L1037" i="5"/>
  <c r="L1038" i="5"/>
  <c r="L1039"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81" i="5"/>
  <c r="L1082" i="5"/>
  <c r="L1083" i="5"/>
  <c r="L1084" i="5"/>
  <c r="L1085" i="5"/>
  <c r="L1086" i="5"/>
  <c r="L1087" i="5"/>
  <c r="L1088" i="5"/>
  <c r="L1089" i="5"/>
  <c r="L1090" i="5"/>
  <c r="L1091" i="5"/>
  <c r="L1092" i="5"/>
  <c r="L1093" i="5"/>
  <c r="L1094" i="5"/>
  <c r="L1095" i="5"/>
  <c r="L1096" i="5"/>
  <c r="L1097" i="5"/>
  <c r="L1098" i="5"/>
  <c r="L1099" i="5"/>
  <c r="L1100" i="5"/>
  <c r="L1101" i="5"/>
  <c r="L1102" i="5"/>
  <c r="L1103" i="5"/>
  <c r="L1104" i="5"/>
  <c r="L1105" i="5"/>
  <c r="L1106" i="5"/>
  <c r="L1107" i="5"/>
  <c r="L1108" i="5"/>
  <c r="L1109" i="5"/>
  <c r="L1110" i="5"/>
  <c r="L1111" i="5"/>
  <c r="L1112" i="5"/>
  <c r="L1113" i="5"/>
  <c r="L1114" i="5"/>
  <c r="L1115" i="5"/>
  <c r="L1116" i="5"/>
  <c r="L1117" i="5"/>
  <c r="L1118" i="5"/>
  <c r="L1119" i="5"/>
  <c r="L1120" i="5"/>
  <c r="L1121" i="5"/>
  <c r="L1122" i="5"/>
  <c r="L1123" i="5"/>
  <c r="L1124" i="5"/>
  <c r="L1126" i="5"/>
  <c r="L1127" i="5"/>
  <c r="L1128" i="5"/>
  <c r="L1129" i="5"/>
  <c r="L1140" i="5"/>
  <c r="L1141" i="5"/>
  <c r="L1142" i="5"/>
  <c r="L1143" i="5"/>
  <c r="L1144" i="5"/>
  <c r="L1145" i="5"/>
  <c r="L1146" i="5"/>
  <c r="L1147" i="5"/>
  <c r="L1148" i="5"/>
  <c r="L1149" i="5"/>
  <c r="L1150" i="5"/>
  <c r="L1151" i="5"/>
  <c r="L1152" i="5"/>
  <c r="L1153" i="5"/>
  <c r="L1154" i="5"/>
  <c r="L1155" i="5"/>
  <c r="L1156" i="5"/>
  <c r="L1157" i="5"/>
  <c r="L1158" i="5"/>
  <c r="L1159" i="5"/>
  <c r="L1160" i="5"/>
  <c r="L1161" i="5"/>
  <c r="L1162" i="5"/>
  <c r="L1163" i="5"/>
  <c r="L1164" i="5"/>
  <c r="L1165" i="5"/>
  <c r="L1166" i="5"/>
  <c r="L1167" i="5"/>
  <c r="L1168" i="5"/>
  <c r="L1169" i="5"/>
  <c r="L1170" i="5"/>
  <c r="L1171" i="5"/>
  <c r="L1172" i="5"/>
  <c r="L1173" i="5"/>
  <c r="L1174" i="5"/>
  <c r="L1175" i="5"/>
  <c r="L1176" i="5"/>
  <c r="L1177" i="5"/>
  <c r="L1178" i="5"/>
  <c r="L1179" i="5"/>
  <c r="L1180" i="5"/>
  <c r="L1181" i="5"/>
  <c r="L1182" i="5"/>
  <c r="L1183" i="5"/>
  <c r="L1184" i="5"/>
  <c r="L1185" i="5"/>
  <c r="L1186" i="5"/>
  <c r="L1187" i="5"/>
  <c r="L1188" i="5"/>
  <c r="L1189" i="5"/>
  <c r="L1197" i="5"/>
  <c r="L1198" i="5"/>
  <c r="L1199" i="5"/>
  <c r="L1200" i="5"/>
  <c r="L1201" i="5"/>
  <c r="L1202" i="5"/>
  <c r="L1203" i="5"/>
  <c r="L1204" i="5"/>
  <c r="L1205" i="5"/>
  <c r="L1206" i="5"/>
  <c r="L1207" i="5"/>
  <c r="L1208" i="5"/>
  <c r="L1209" i="5"/>
  <c r="L1210" i="5"/>
  <c r="L1211" i="5"/>
  <c r="L1212" i="5"/>
  <c r="L1213" i="5"/>
  <c r="L1214" i="5"/>
  <c r="L1215" i="5"/>
  <c r="L1216" i="5"/>
  <c r="L1217" i="5"/>
  <c r="L1218" i="5"/>
  <c r="L1219" i="5"/>
  <c r="L1220" i="5"/>
  <c r="L1221" i="5"/>
  <c r="L1222" i="5"/>
  <c r="L1223" i="5"/>
  <c r="L1224" i="5"/>
  <c r="L1225" i="5"/>
  <c r="L1226" i="5"/>
  <c r="L1227" i="5"/>
  <c r="L1228" i="5"/>
  <c r="L1229" i="5"/>
  <c r="L1230" i="5"/>
  <c r="L1231" i="5"/>
  <c r="L1232" i="5"/>
  <c r="L1233" i="5"/>
  <c r="L1234" i="5"/>
  <c r="L1235" i="5"/>
  <c r="L1236" i="5"/>
  <c r="L1237" i="5"/>
  <c r="L1238" i="5"/>
  <c r="L1239" i="5"/>
  <c r="L1240" i="5"/>
  <c r="L1275" i="5"/>
  <c r="L1300" i="5"/>
  <c r="L1301" i="5"/>
  <c r="L1302" i="5"/>
  <c r="L1303" i="5"/>
  <c r="L1304" i="5"/>
  <c r="L1305" i="5"/>
  <c r="L1306" i="5"/>
  <c r="L1307" i="5"/>
  <c r="L1308" i="5"/>
  <c r="L1309" i="5"/>
  <c r="T3097" i="2" l="1" a="1"/>
  <c r="T3097" i="2" s="1"/>
  <c r="T2568" i="2" a="1"/>
  <c r="T2568" i="2" s="1"/>
  <c r="T2342" i="2" a="1"/>
  <c r="T2342" i="2" s="1"/>
  <c r="T2154" i="2" a="1"/>
  <c r="T2154" i="2" s="1"/>
  <c r="T79" i="2" a="1"/>
  <c r="T79" i="2" s="1"/>
  <c r="T2170" i="2" a="1"/>
  <c r="T2170" i="2" s="1"/>
  <c r="T2526" i="2" a="1"/>
  <c r="T2526" i="2" s="1"/>
  <c r="T2603" i="2" a="1"/>
  <c r="T2603" i="2" s="1"/>
  <c r="T2542" i="2" a="1"/>
  <c r="T2542" i="2" s="1"/>
  <c r="T360" i="2" a="1"/>
  <c r="T360" i="2" s="1"/>
  <c r="T2534" i="2" a="1"/>
  <c r="T2534" i="2" s="1"/>
  <c r="T257" i="2" a="1"/>
  <c r="T257" i="2" s="1"/>
  <c r="T3054" i="2" a="1"/>
  <c r="T3054" i="2" s="1"/>
  <c r="T42" i="2" a="1"/>
  <c r="T42" i="2" s="1"/>
  <c r="T244" i="2" a="1"/>
  <c r="T244" i="2" s="1"/>
  <c r="T54" i="2" a="1"/>
  <c r="T54" i="2" s="1"/>
  <c r="D6" i="8"/>
  <c r="D3" i="8"/>
  <c r="U1014" i="2" a="1"/>
  <c r="U1014" i="2" l="1"/>
  <c r="V1014" i="2" s="1"/>
  <c r="U1433" i="2" a="1"/>
  <c r="U1433" i="2" l="1"/>
  <c r="V1433" i="2" s="1"/>
  <c r="U225" i="2" a="1"/>
  <c r="U225" i="2" l="1"/>
  <c r="V225" i="2" s="1"/>
  <c r="U1772" i="2" a="1"/>
  <c r="U1772" i="2" l="1"/>
  <c r="V1772" i="2" s="1"/>
  <c r="U1618" i="2" a="1"/>
  <c r="U1618" i="2" l="1"/>
  <c r="V1618" i="2" s="1"/>
  <c r="U1849" i="2" a="1"/>
  <c r="U1849" i="2" l="1"/>
  <c r="V1849" i="2" s="1"/>
  <c r="U1630" i="2" a="1"/>
  <c r="U1630" i="2" l="1"/>
  <c r="V1630" i="2" s="1"/>
  <c r="U1393" i="2" a="1"/>
  <c r="U1393" i="2" l="1"/>
  <c r="V1393" i="2" s="1"/>
  <c r="U2203" i="2" a="1"/>
  <c r="U2203" i="2" l="1"/>
  <c r="V2203" i="2" s="1"/>
  <c r="U1451" i="2" a="1"/>
  <c r="U1451" i="2" l="1"/>
  <c r="V1451" i="2" s="1"/>
  <c r="U2282" i="2" a="1"/>
  <c r="U2282" i="2" l="1"/>
  <c r="V2282" i="2" s="1"/>
  <c r="U2625" i="2" a="1"/>
  <c r="U2625" i="2" l="1"/>
  <c r="V2625" i="2" s="1"/>
  <c r="U828" i="2" a="1"/>
  <c r="U828" i="2" l="1"/>
  <c r="V828" i="2" s="1"/>
  <c r="U2678" i="2" a="1"/>
  <c r="U2678" i="2" l="1"/>
  <c r="V2678" i="2" s="1"/>
  <c r="U962" i="2" a="1"/>
  <c r="U962" i="2" l="1"/>
  <c r="V962" i="2" s="1"/>
  <c r="U2170" i="2" a="1"/>
  <c r="U2170" i="2" l="1"/>
  <c r="V2170" i="2" s="1"/>
  <c r="U3062" i="2" a="1"/>
  <c r="U3062" i="2" l="1"/>
  <c r="V3062" i="2" s="1"/>
  <c r="U2099" i="2" a="1"/>
  <c r="U2099" i="2" l="1"/>
  <c r="V2099" i="2" s="1"/>
  <c r="U1976" i="2" a="1"/>
  <c r="U1976" i="2" l="1"/>
  <c r="V1976" i="2" s="1"/>
  <c r="U1139" i="2" a="1"/>
  <c r="U1139" i="2" l="1"/>
  <c r="V1139" i="2" s="1"/>
  <c r="U2914" i="2" a="1"/>
  <c r="U2914" i="2" l="1"/>
  <c r="V2914" i="2" s="1"/>
  <c r="U2493" i="2" a="1"/>
  <c r="U2493" i="2" l="1"/>
  <c r="V2493" i="2" s="1"/>
  <c r="U972" i="2" a="1"/>
  <c r="U972" i="2" l="1"/>
  <c r="V972" i="2" s="1"/>
  <c r="U2972" i="2" a="1"/>
  <c r="U2972" i="2" l="1"/>
  <c r="V2972" i="2" s="1"/>
  <c r="U2998" i="2" a="1"/>
  <c r="U2998" i="2" l="1"/>
  <c r="V2998" i="2" s="1"/>
  <c r="U2956" i="2" a="1"/>
  <c r="U2956" i="2" l="1"/>
  <c r="V2956" i="2" s="1"/>
  <c r="U2428" i="2" a="1"/>
  <c r="U2428" i="2" l="1"/>
  <c r="V2428" i="2" s="1"/>
  <c r="U2151" i="2" a="1"/>
  <c r="U2151" i="2" l="1"/>
  <c r="V2151" i="2" s="1"/>
  <c r="U2369" i="2" a="1"/>
  <c r="U2369" i="2" l="1"/>
  <c r="V2369" i="2" s="1"/>
  <c r="U1861" i="2" a="1"/>
  <c r="U1861" i="2" l="1"/>
  <c r="V1861" i="2" s="1"/>
  <c r="U365" i="2" a="1"/>
  <c r="U365" i="2" l="1"/>
  <c r="V365" i="2" s="1"/>
  <c r="U2423" i="2" a="1"/>
  <c r="U2423" i="2" l="1"/>
  <c r="V2423" i="2" s="1"/>
  <c r="U2044" i="2" a="1"/>
  <c r="U2044" i="2" l="1"/>
  <c r="V2044" i="2" s="1"/>
  <c r="U2878" i="2" a="1"/>
  <c r="U2878" i="2" l="1"/>
  <c r="V2878" i="2" s="1"/>
  <c r="U1016" i="2" a="1"/>
  <c r="U1016" i="2" l="1"/>
  <c r="V1016" i="2" s="1"/>
  <c r="U245" i="2" a="1"/>
  <c r="U245" i="2" l="1"/>
  <c r="V245" i="2" s="1"/>
  <c r="U2505" i="2" a="1"/>
  <c r="U2505" i="2" l="1"/>
  <c r="V2505" i="2" s="1"/>
  <c r="U2648" i="2" a="1"/>
  <c r="U2648" i="2" l="1"/>
  <c r="V2648" i="2" s="1"/>
  <c r="U934" i="2" a="1"/>
  <c r="U934" i="2" l="1"/>
  <c r="V934" i="2" s="1"/>
  <c r="U1069" i="2" a="1"/>
  <c r="U1069" i="2" l="1"/>
  <c r="V1069" i="2" s="1"/>
  <c r="U2963" i="2" a="1"/>
  <c r="U2963" i="2" l="1"/>
  <c r="V2963" i="2" s="1"/>
  <c r="U2958" i="2" a="1"/>
  <c r="U2958" i="2" l="1"/>
  <c r="V2958" i="2" s="1"/>
  <c r="U1382" i="2" a="1"/>
  <c r="U1382" i="2" l="1"/>
  <c r="V1382" i="2" s="1"/>
  <c r="U2869" i="2" a="1"/>
  <c r="U2869" i="2" l="1"/>
  <c r="V2869" i="2" s="1"/>
  <c r="U2981" i="2" a="1"/>
  <c r="U2981" i="2" l="1"/>
  <c r="V2981" i="2" s="1"/>
  <c r="U2046" i="2" a="1"/>
  <c r="U2046" i="2" l="1"/>
  <c r="V2046" i="2" s="1"/>
  <c r="U2796" i="2" a="1"/>
  <c r="U2796" i="2" l="1"/>
  <c r="V2796" i="2" s="1"/>
  <c r="U938" i="2" a="1"/>
  <c r="U938" i="2" l="1"/>
  <c r="V938" i="2" s="1"/>
  <c r="U1989" i="2" a="1"/>
  <c r="U1989" i="2" l="1"/>
  <c r="V1989" i="2" s="1"/>
  <c r="U2358" i="2" a="1"/>
  <c r="U2358" i="2" l="1"/>
  <c r="V2358" i="2" s="1"/>
  <c r="U2542" i="2" a="1"/>
  <c r="U2542" i="2" l="1"/>
  <c r="V2542" i="2" s="1"/>
  <c r="U1812" i="2" a="1"/>
  <c r="U1812" i="2" l="1"/>
  <c r="V1812" i="2" s="1"/>
  <c r="U2492" i="2" a="1"/>
  <c r="U2492" i="2" l="1"/>
  <c r="V2492" i="2" s="1"/>
  <c r="U2449" i="2" a="1"/>
  <c r="U2449" i="2" l="1"/>
  <c r="V2449" i="2" s="1"/>
  <c r="U579" i="2" a="1"/>
  <c r="U579" i="2" l="1"/>
  <c r="V579" i="2" s="1"/>
  <c r="U2446" i="2" a="1"/>
  <c r="U2446" i="2" l="1"/>
  <c r="V2446" i="2" s="1"/>
  <c r="U2113" i="2" a="1"/>
  <c r="U2113" i="2" l="1"/>
  <c r="V2113" i="2" s="1"/>
  <c r="U3096" i="2" a="1"/>
  <c r="U3096" i="2" l="1"/>
  <c r="V3096" i="2" s="1"/>
  <c r="U1742" i="2" a="1"/>
  <c r="U1742" i="2" l="1"/>
  <c r="V1742" i="2" s="1"/>
  <c r="U2984" i="2" a="1"/>
  <c r="U2984" i="2" l="1"/>
  <c r="V2984" i="2" s="1"/>
  <c r="U2860" i="2" a="1"/>
  <c r="U2860" i="2" l="1"/>
  <c r="V2860" i="2" s="1"/>
  <c r="U1687" i="2" a="1"/>
  <c r="U1687" i="2" l="1"/>
  <c r="V1687" i="2" s="1"/>
  <c r="U556" i="2" a="1"/>
  <c r="U556" i="2" l="1"/>
  <c r="V556" i="2" s="1"/>
  <c r="U1944" i="2" a="1"/>
  <c r="U1944" i="2" l="1"/>
  <c r="V1944" i="2" s="1"/>
  <c r="U1360" i="2" a="1"/>
  <c r="U1360" i="2" l="1"/>
  <c r="V1360" i="2" s="1"/>
  <c r="U2606" i="2" a="1"/>
  <c r="U2606" i="2" l="1"/>
  <c r="V2606" i="2" s="1"/>
  <c r="U1153" i="2" a="1"/>
  <c r="U1153" i="2" l="1"/>
  <c r="V1153" i="2" s="1"/>
  <c r="U2979" i="2" a="1"/>
  <c r="U2979" i="2" l="1"/>
  <c r="V2979" i="2" s="1"/>
  <c r="U2121" i="2" a="1"/>
  <c r="U2121" i="2" l="1"/>
  <c r="V2121" i="2" s="1"/>
  <c r="U2809" i="2" a="1"/>
  <c r="U2809" i="2" l="1"/>
  <c r="V2809" i="2" s="1"/>
  <c r="U2075" i="2" a="1"/>
  <c r="U2075" i="2" l="1"/>
  <c r="V2075" i="2" s="1"/>
  <c r="U2219" i="2" a="1"/>
  <c r="U2219" i="2" l="1"/>
  <c r="V2219" i="2" s="1"/>
  <c r="U2987" i="2" a="1"/>
  <c r="U2987" i="2" l="1"/>
  <c r="V2987" i="2" s="1"/>
  <c r="U514" i="2" a="1"/>
  <c r="U514" i="2" l="1"/>
  <c r="V514" i="2" s="1"/>
  <c r="U279" i="2" a="1"/>
  <c r="U279" i="2" l="1"/>
  <c r="V279" i="2" s="1"/>
  <c r="U1909" i="2" a="1"/>
  <c r="U1909" i="2" l="1"/>
  <c r="V1909" i="2" s="1"/>
  <c r="U1902" i="2" a="1"/>
  <c r="U1902" i="2" l="1"/>
  <c r="V1902" i="2" s="1"/>
  <c r="U1840" i="2" a="1"/>
  <c r="U1840" i="2" l="1"/>
  <c r="V1840" i="2" s="1"/>
  <c r="U2324" i="2" a="1"/>
  <c r="U2324" i="2" l="1"/>
  <c r="V2324" i="2" s="1"/>
  <c r="U422" i="2" a="1"/>
  <c r="U422" i="2" l="1"/>
  <c r="V422" i="2" s="1"/>
  <c r="U1446" i="2" a="1"/>
  <c r="U1446" i="2" l="1"/>
  <c r="V1446" i="2" s="1"/>
  <c r="U852" i="2" a="1"/>
  <c r="U852" i="2" l="1"/>
  <c r="V852" i="2" s="1"/>
  <c r="U1691" i="2" a="1"/>
  <c r="U1691" i="2" l="1"/>
  <c r="V1691" i="2" s="1"/>
  <c r="U1796" i="2" a="1"/>
  <c r="U1796" i="2" l="1"/>
  <c r="V1796" i="2" s="1"/>
  <c r="U204" i="2" a="1"/>
  <c r="U204" i="2" l="1"/>
  <c r="V204" i="2" s="1"/>
  <c r="U2937" i="2" a="1"/>
  <c r="U2937" i="2" l="1"/>
  <c r="V2937" i="2" s="1"/>
  <c r="U2166" i="2" a="1"/>
  <c r="U2166" i="2" l="1"/>
  <c r="V2166" i="2" s="1"/>
  <c r="U2926" i="2" a="1"/>
  <c r="U2926" i="2" l="1"/>
  <c r="V2926" i="2" s="1"/>
  <c r="U1682" i="2" a="1"/>
  <c r="U1682" i="2" l="1"/>
  <c r="V1682" i="2" s="1"/>
  <c r="U723" i="2" a="1"/>
  <c r="U723" i="2" l="1"/>
  <c r="V723" i="2" s="1"/>
  <c r="U745" i="2" a="1"/>
  <c r="U745" i="2" l="1"/>
  <c r="V745" i="2" s="1"/>
  <c r="U67" i="2" a="1"/>
  <c r="U67" i="2" l="1"/>
  <c r="V67" i="2" s="1"/>
  <c r="U341" i="2" a="1"/>
  <c r="U341" i="2" l="1"/>
  <c r="V341" i="2" s="1"/>
  <c r="U2138" i="2" a="1"/>
  <c r="U2138" i="2" l="1"/>
  <c r="V2138" i="2" s="1"/>
  <c r="U1679" i="2" a="1"/>
  <c r="U1679" i="2" l="1"/>
  <c r="V1679" i="2" s="1"/>
  <c r="U2371" i="2" a="1"/>
  <c r="U2371" i="2" l="1"/>
  <c r="V2371" i="2" s="1"/>
  <c r="U1213" i="2" a="1"/>
  <c r="U1213" i="2" l="1"/>
  <c r="V1213" i="2" s="1"/>
  <c r="U1374" i="2" a="1"/>
  <c r="U1374" i="2" l="1"/>
  <c r="V1374" i="2" s="1"/>
  <c r="U1642" i="2" a="1"/>
  <c r="U1642" i="2" l="1"/>
  <c r="V1642" i="2" s="1"/>
  <c r="U2819" i="2" a="1"/>
  <c r="U2819" i="2" l="1"/>
  <c r="V2819" i="2" s="1"/>
  <c r="U2816" i="2" a="1"/>
  <c r="U2816" i="2" l="1"/>
  <c r="V2816" i="2" s="1"/>
  <c r="U2350" i="2" a="1"/>
  <c r="U2350" i="2" l="1"/>
  <c r="V2350" i="2" s="1"/>
  <c r="U1830" i="2" a="1"/>
  <c r="U1830" i="2" l="1"/>
  <c r="V1830" i="2" s="1"/>
  <c r="U2286" i="2" a="1"/>
  <c r="U2286" i="2" l="1"/>
  <c r="V2286" i="2" s="1"/>
  <c r="U2312" i="2" a="1"/>
  <c r="U2312" i="2" l="1"/>
  <c r="V2312" i="2" s="1"/>
  <c r="U3032" i="2" a="1"/>
  <c r="U3032" i="2" l="1"/>
  <c r="V3032" i="2" s="1"/>
  <c r="U1316" i="2" a="1"/>
  <c r="U1316" i="2" l="1"/>
  <c r="V1316" i="2" s="1"/>
  <c r="U944" i="2" a="1"/>
  <c r="U944" i="2" l="1"/>
  <c r="V944" i="2" s="1"/>
  <c r="U2679" i="2" a="1"/>
  <c r="U2679" i="2" l="1"/>
  <c r="V2679" i="2" s="1"/>
  <c r="U3005" i="2" a="1"/>
  <c r="U3005" i="2" l="1"/>
  <c r="V3005" i="2" s="1"/>
  <c r="U2712" i="2" a="1"/>
  <c r="U2712" i="2" l="1"/>
  <c r="V2712" i="2" s="1"/>
  <c r="U2515" i="2" a="1"/>
  <c r="U2515" i="2" l="1"/>
  <c r="V2515" i="2" s="1"/>
  <c r="U3093" i="2" a="1"/>
  <c r="U3093" i="2" l="1"/>
  <c r="V3093" i="2" s="1"/>
  <c r="U1986" i="2" a="1"/>
  <c r="U1986" i="2" l="1"/>
  <c r="V1986" i="2" s="1"/>
  <c r="U2922" i="2" a="1"/>
  <c r="U2922" i="2" l="1"/>
  <c r="V2922" i="2" s="1"/>
  <c r="U2732" i="2" a="1"/>
  <c r="U2732" i="2" l="1"/>
  <c r="V2732" i="2" s="1"/>
  <c r="U2422" i="2" a="1"/>
  <c r="U2422" i="2" l="1"/>
  <c r="V2422" i="2" s="1"/>
  <c r="U2600" i="2" a="1"/>
  <c r="U2600" i="2" l="1"/>
  <c r="V2600" i="2" s="1"/>
  <c r="U1379" i="2" a="1"/>
  <c r="U1379" i="2" l="1"/>
  <c r="V1379" i="2" s="1"/>
  <c r="U3036" i="2" a="1"/>
  <c r="U3036" i="2" l="1"/>
  <c r="V3036" i="2" s="1"/>
  <c r="U2698" i="2" a="1"/>
  <c r="U2698" i="2" l="1"/>
  <c r="V2698" i="2" s="1"/>
  <c r="U1274" i="2" a="1"/>
  <c r="U1274" i="2" l="1"/>
  <c r="V1274" i="2" s="1"/>
  <c r="U2236" i="2" a="1"/>
  <c r="U2236" i="2" l="1"/>
  <c r="V2236" i="2" s="1"/>
  <c r="U3012" i="2" a="1"/>
  <c r="U3012" i="2" l="1"/>
  <c r="V3012" i="2" s="1"/>
  <c r="U2949" i="2" a="1"/>
  <c r="U2949" i="2" l="1"/>
  <c r="V2949" i="2" s="1"/>
  <c r="U2686" i="2" a="1"/>
  <c r="U2686" i="2" l="1"/>
  <c r="V2686" i="2" s="1"/>
  <c r="U2642" i="2" a="1"/>
  <c r="U2642" i="2" l="1"/>
  <c r="V2642" i="2" s="1"/>
  <c r="U2790" i="2" a="1"/>
  <c r="U2790" i="2" l="1"/>
  <c r="V2790" i="2" s="1"/>
  <c r="U1800" i="2" a="1"/>
  <c r="U1800" i="2" l="1"/>
  <c r="V1800" i="2" s="1"/>
  <c r="U3051" i="2" a="1"/>
  <c r="U3051" i="2" l="1"/>
  <c r="V3051" i="2" s="1"/>
  <c r="U924" i="2" a="1"/>
  <c r="U924" i="2" l="1"/>
  <c r="V924" i="2" s="1"/>
  <c r="U2887" i="2" a="1"/>
  <c r="U2887" i="2" l="1"/>
  <c r="V2887" i="2" s="1"/>
  <c r="V1127" i="2" l="1"/>
  <c r="U3065" i="2" a="1"/>
  <c r="U3065" i="2" l="1"/>
  <c r="V3065" i="2" s="1"/>
  <c r="U2530" i="2" a="1"/>
  <c r="U2530" i="2" l="1"/>
  <c r="V2530" i="2" s="1"/>
  <c r="U1285" i="2" a="1"/>
  <c r="U1285" i="2" l="1"/>
  <c r="V1285" i="2" s="1"/>
  <c r="U1087" i="2" a="1"/>
  <c r="U1087" i="2" l="1"/>
  <c r="V1087" i="2" s="1"/>
  <c r="U2844" i="2" a="1"/>
  <c r="U2844" i="2" l="1"/>
  <c r="V2844" i="2" s="1"/>
  <c r="U2995" i="2" a="1"/>
  <c r="U2995" i="2" l="1"/>
  <c r="V2995" i="2" s="1"/>
  <c r="U2904" i="2" a="1"/>
  <c r="U2904" i="2" l="1"/>
  <c r="V2904" i="2" s="1"/>
  <c r="U1769" i="2" a="1"/>
  <c r="U1769" i="2" l="1"/>
  <c r="V1769" i="2" s="1"/>
  <c r="U2650" i="2" a="1"/>
  <c r="U2650" i="2" l="1"/>
  <c r="V2650" i="2" s="1"/>
  <c r="U3056" i="2" a="1"/>
  <c r="U3056" i="2" l="1"/>
  <c r="V3056" i="2" s="1"/>
  <c r="U2519" i="2" a="1"/>
  <c r="U2519" i="2" l="1"/>
  <c r="V2519" i="2" s="1"/>
  <c r="U2469" i="2" a="1"/>
  <c r="U2469" i="2" l="1"/>
  <c r="V2469" i="2" s="1"/>
  <c r="U3002" i="2" a="1"/>
  <c r="U3002" i="2" l="1"/>
  <c r="V3002" i="2" s="1"/>
  <c r="U819" i="2" a="1"/>
  <c r="U819" i="2" l="1"/>
  <c r="V819" i="2" s="1"/>
  <c r="U2215" i="2" a="1"/>
  <c r="U2215" i="2" l="1"/>
  <c r="V2215" i="2" s="1"/>
  <c r="U2729" i="2" a="1"/>
  <c r="U2729" i="2" l="1"/>
  <c r="V2729" i="2" s="1"/>
  <c r="U2272" i="2" a="1"/>
  <c r="U2272" i="2" l="1"/>
  <c r="V2272" i="2" s="1"/>
  <c r="U1563" i="2" a="1"/>
  <c r="U1563" i="2" l="1"/>
  <c r="V1563" i="2" s="1"/>
  <c r="U2693" i="2" a="1"/>
  <c r="U2693" i="2" l="1"/>
  <c r="V2693" i="2" s="1"/>
  <c r="U2590" i="2" a="1"/>
  <c r="U2590" i="2" l="1"/>
  <c r="V2590" i="2" s="1"/>
  <c r="U2659" i="2" a="1"/>
  <c r="U2659" i="2" l="1"/>
  <c r="V2659" i="2" s="1"/>
  <c r="U277" i="2" a="1"/>
  <c r="U277" i="2" l="1"/>
  <c r="V277" i="2" s="1"/>
  <c r="U3067" i="2" a="1"/>
  <c r="U3067" i="2" l="1"/>
  <c r="V3067" i="2" s="1"/>
  <c r="U1705" i="2" a="1"/>
  <c r="U1705" i="2" l="1"/>
  <c r="V1705" i="2" s="1"/>
  <c r="U2975" i="2" a="1"/>
  <c r="U2975" i="2" l="1"/>
  <c r="V2975" i="2" s="1"/>
  <c r="U833" i="2" a="1"/>
  <c r="U833" i="2" l="1"/>
  <c r="V833" i="2" s="1"/>
  <c r="U3020" i="2" a="1"/>
  <c r="U3020" i="2" l="1"/>
  <c r="V3020" i="2" s="1"/>
  <c r="U898" i="2" a="1"/>
  <c r="U898" i="2" l="1"/>
  <c r="V898" i="2" s="1"/>
  <c r="U2766" i="2" a="1"/>
  <c r="U2766" i="2" l="1"/>
  <c r="V2766" i="2" s="1"/>
  <c r="U2586" i="2" a="1"/>
  <c r="U2586" i="2" l="1"/>
  <c r="V2586" i="2" s="1"/>
  <c r="U59" i="2" a="1"/>
  <c r="U59" i="2" l="1"/>
  <c r="V59" i="2" s="1"/>
  <c r="U1489" i="2" a="1"/>
  <c r="U1489" i="2" l="1"/>
  <c r="V1489" i="2" s="1"/>
  <c r="U2714" i="2" a="1"/>
  <c r="U2714" i="2" l="1"/>
  <c r="V2714" i="2" s="1"/>
  <c r="U537" i="2" a="1"/>
  <c r="U537" i="2" l="1"/>
  <c r="V537" i="2" s="1"/>
  <c r="U2011" i="2" a="1"/>
  <c r="U2011" i="2" l="1"/>
  <c r="V2011" i="2" s="1"/>
  <c r="U372" i="2" a="1"/>
  <c r="U372" i="2" l="1"/>
  <c r="V372" i="2" s="1"/>
  <c r="U2756" i="2" a="1"/>
  <c r="U2756" i="2" l="1"/>
  <c r="V2756" i="2" s="1"/>
  <c r="U1508" i="2" a="1"/>
  <c r="U1508" i="2" l="1"/>
  <c r="V1508" i="2" s="1"/>
  <c r="U1105" i="2" a="1"/>
  <c r="U1105" i="2" l="1"/>
  <c r="V1105" i="2" s="1"/>
  <c r="U956" i="2" a="1"/>
  <c r="U956" i="2" l="1"/>
  <c r="V956" i="2" s="1"/>
  <c r="U2055" i="2" a="1"/>
  <c r="U2055" i="2" l="1"/>
  <c r="V2055" i="2" s="1"/>
  <c r="U1950" i="2" a="1"/>
  <c r="U1950" i="2" l="1"/>
  <c r="V1950" i="2" s="1"/>
  <c r="U1096" i="2" a="1"/>
  <c r="U1096" i="2" l="1"/>
  <c r="V1096" i="2" s="1"/>
  <c r="U2828" i="2" a="1"/>
  <c r="U2828" i="2" l="1"/>
  <c r="V2828" i="2" s="1"/>
  <c r="U2806" i="2" a="1"/>
  <c r="U2806" i="2" l="1"/>
  <c r="V2806" i="2" s="1"/>
  <c r="U816" i="2" a="1"/>
  <c r="U816" i="2" l="1"/>
  <c r="V816" i="2" s="1"/>
  <c r="U2616" i="2" a="1"/>
  <c r="U2616" i="2" l="1"/>
  <c r="V2616" i="2" s="1"/>
  <c r="U1801" i="2" a="1"/>
  <c r="U1801" i="2" l="1"/>
  <c r="V1801" i="2" s="1"/>
  <c r="U2411" i="2" a="1"/>
  <c r="U2411" i="2" l="1"/>
  <c r="V2411" i="2" s="1"/>
  <c r="U1354" i="2" a="1"/>
  <c r="U1354" i="2" l="1"/>
  <c r="V1354" i="2" s="1"/>
  <c r="U2199" i="2" a="1"/>
  <c r="U2199" i="2" l="1"/>
  <c r="V2199" i="2" s="1"/>
  <c r="U2102" i="2" a="1"/>
  <c r="U2102" i="2" l="1"/>
  <c r="V2102" i="2" s="1"/>
  <c r="U1082" i="2" a="1"/>
  <c r="U1082" i="2" l="1"/>
  <c r="V1082" i="2" s="1"/>
  <c r="U984" i="2" a="1"/>
  <c r="U984" i="2" l="1"/>
  <c r="V984" i="2" s="1"/>
  <c r="U2999" i="2" a="1"/>
  <c r="U2999" i="2" l="1"/>
  <c r="V2999" i="2" s="1"/>
  <c r="U1115" i="2" a="1"/>
  <c r="U1115" i="2" l="1"/>
  <c r="V1115" i="2" s="1"/>
  <c r="U717" i="2" a="1"/>
  <c r="U717" i="2" l="1"/>
  <c r="V717" i="2" s="1"/>
  <c r="U2962" i="2" a="1"/>
  <c r="U2962" i="2" l="1"/>
  <c r="V2962" i="2" s="1"/>
  <c r="U1661" i="2" a="1"/>
  <c r="U1661" i="2" l="1"/>
  <c r="V1661" i="2" s="1"/>
  <c r="U2153" i="2" a="1"/>
  <c r="U2153" i="2" l="1"/>
  <c r="V2153" i="2" s="1"/>
  <c r="U2903" i="2" a="1"/>
  <c r="U2903" i="2" l="1"/>
  <c r="V2903" i="2" s="1"/>
  <c r="U2260" i="2" a="1"/>
  <c r="U2260" i="2" l="1"/>
  <c r="V2260" i="2" s="1"/>
  <c r="U1959" i="2" a="1"/>
  <c r="U1959" i="2" l="1"/>
  <c r="V1959" i="2" s="1"/>
  <c r="U2595" i="2" a="1"/>
  <c r="U2595" i="2" l="1"/>
  <c r="V2595" i="2" s="1"/>
  <c r="U2202" i="2" a="1"/>
  <c r="U2202" i="2" l="1"/>
  <c r="V2202" i="2" s="1"/>
  <c r="U2218" i="2" a="1"/>
  <c r="U2218" i="2" l="1"/>
  <c r="V2218" i="2" s="1"/>
  <c r="U2408" i="2" a="1"/>
  <c r="U2408" i="2" l="1"/>
  <c r="V2408" i="2" s="1"/>
  <c r="U2711" i="2" a="1"/>
  <c r="U2711" i="2" l="1"/>
  <c r="V2711" i="2" s="1"/>
  <c r="U1776" i="2" a="1"/>
  <c r="U1776" i="2" l="1"/>
  <c r="V1776" i="2" s="1"/>
  <c r="U2894" i="2" a="1"/>
  <c r="U2894" i="2" l="1"/>
  <c r="V2894" i="2" s="1"/>
  <c r="U2821" i="2" a="1"/>
  <c r="U2821" i="2" l="1"/>
  <c r="V2821" i="2" s="1"/>
  <c r="U1585" i="2" a="1"/>
  <c r="U1585" i="2" l="1"/>
  <c r="V1585" i="2" s="1"/>
  <c r="U2983" i="2" a="1"/>
  <c r="U2983" i="2" l="1"/>
  <c r="V2983" i="2" s="1"/>
  <c r="U3027" i="2" a="1"/>
  <c r="U3027" i="2" l="1"/>
  <c r="V3027" i="2" s="1"/>
  <c r="U3026" i="2" a="1"/>
  <c r="U3026" i="2" l="1"/>
  <c r="V3026" i="2" s="1"/>
  <c r="U2633" i="2" a="1"/>
  <c r="U2633" i="2" l="1"/>
  <c r="V2633" i="2" s="1"/>
  <c r="U2719" i="2" a="1"/>
  <c r="U2719" i="2" l="1"/>
  <c r="V2719" i="2" s="1"/>
  <c r="U1958" i="2" a="1"/>
  <c r="U1958" i="2" l="1"/>
  <c r="V1958" i="2" s="1"/>
  <c r="U3100" i="2" a="1"/>
  <c r="U3100" i="2" l="1"/>
  <c r="V3100" i="2" s="1"/>
  <c r="U2909" i="2" a="1"/>
  <c r="U2909" i="2" l="1"/>
  <c r="V2909" i="2" s="1"/>
  <c r="U2840" i="2" a="1"/>
  <c r="U2840" i="2" l="1"/>
  <c r="V2840" i="2" s="1"/>
  <c r="U978" i="2" a="1"/>
  <c r="U978" i="2" l="1"/>
  <c r="V978" i="2" s="1"/>
  <c r="U1941" i="2" a="1"/>
  <c r="U1941" i="2" l="1"/>
  <c r="V1941" i="2" s="1"/>
  <c r="U2496" i="2" a="1"/>
  <c r="U2496" i="2" l="1"/>
  <c r="V2496" i="2" s="1"/>
  <c r="U1616" i="2" a="1"/>
  <c r="U1616" i="2" l="1"/>
  <c r="V1616" i="2" s="1"/>
  <c r="U2661" i="2" a="1"/>
  <c r="U2661" i="2" l="1"/>
  <c r="V2661" i="2" s="1"/>
  <c r="U2581" i="2" a="1"/>
  <c r="U2581" i="2" l="1"/>
  <c r="V2581" i="2" s="1"/>
  <c r="U726" i="2" a="1"/>
  <c r="U726" i="2" l="1"/>
  <c r="V726" i="2" s="1"/>
  <c r="U1537" i="2" a="1"/>
  <c r="U1537" i="2" l="1"/>
  <c r="V1537" i="2" s="1"/>
  <c r="U3016" i="2" a="1"/>
  <c r="U3016" i="2" l="1"/>
  <c r="V3016" i="2" s="1"/>
  <c r="U2134" i="2" a="1"/>
  <c r="U2134" i="2" l="1"/>
  <c r="V2134" i="2" s="1"/>
  <c r="U3021" i="2" a="1"/>
  <c r="U3021" i="2" l="1"/>
  <c r="V3021" i="2" s="1"/>
  <c r="U315" i="2" a="1"/>
  <c r="U315" i="2" l="1"/>
  <c r="V315" i="2" s="1"/>
  <c r="U1592" i="2" a="1"/>
  <c r="U1592" i="2" l="1"/>
  <c r="V1592" i="2" s="1"/>
  <c r="U2739" i="2" a="1"/>
  <c r="U2739" i="2" l="1"/>
  <c r="V2739" i="2" s="1"/>
  <c r="U2973" i="2" a="1"/>
  <c r="U2973" i="2" l="1"/>
  <c r="V2973" i="2" s="1"/>
  <c r="U2489" i="2" a="1"/>
  <c r="U2489" i="2" l="1"/>
  <c r="V2489" i="2" s="1"/>
  <c r="U2233" i="2" a="1"/>
  <c r="U2233" i="2" l="1"/>
  <c r="V2233" i="2" s="1"/>
  <c r="U1545" i="2" a="1"/>
  <c r="U1545" i="2" l="1"/>
  <c r="V1545" i="2" s="1"/>
  <c r="U2001" i="2" a="1"/>
  <c r="U2001" i="2" l="1"/>
  <c r="V2001" i="2" s="1"/>
  <c r="U1478" i="2" a="1"/>
  <c r="U1478" i="2" l="1"/>
  <c r="V1478" i="2" s="1"/>
  <c r="U2529" i="2" a="1"/>
  <c r="U2529" i="2" l="1"/>
  <c r="V2529" i="2" s="1"/>
  <c r="U1169" i="2" a="1"/>
  <c r="U1169" i="2" l="1"/>
  <c r="V1169" i="2" s="1"/>
  <c r="U2854" i="2" a="1"/>
  <c r="U2854" i="2" l="1"/>
  <c r="V2854" i="2" s="1"/>
  <c r="U2932" i="2" a="1"/>
  <c r="U2932" i="2" l="1"/>
  <c r="V2932" i="2" s="1"/>
  <c r="U1456" i="2" a="1"/>
  <c r="U1456" i="2" l="1"/>
  <c r="V1456" i="2" s="1"/>
  <c r="U2709" i="2" a="1"/>
  <c r="U2709" i="2" l="1"/>
  <c r="V2709" i="2" s="1"/>
  <c r="U2924" i="2" a="1"/>
  <c r="U2924" i="2" l="1"/>
  <c r="V2924" i="2" s="1"/>
  <c r="U2798" i="2" a="1"/>
  <c r="U2798" i="2" l="1"/>
  <c r="V2798" i="2" s="1"/>
  <c r="U376" i="2" a="1"/>
  <c r="U376" i="2" l="1"/>
  <c r="V376" i="2" s="1"/>
  <c r="U2767" i="2" a="1"/>
  <c r="U2767" i="2" l="1"/>
  <c r="V2767" i="2" s="1"/>
  <c r="U2431" i="2" a="1"/>
  <c r="U2431" i="2" l="1"/>
  <c r="V2431" i="2" s="1"/>
  <c r="U2905" i="2" a="1"/>
  <c r="U2905" i="2" l="1"/>
  <c r="V2905" i="2" s="1"/>
  <c r="U2456" i="2" a="1"/>
  <c r="U2456" i="2" l="1"/>
  <c r="V2456" i="2" s="1"/>
  <c r="U2538" i="2" a="1"/>
  <c r="U2538" i="2" l="1"/>
  <c r="V2538" i="2" s="1"/>
  <c r="U2814" i="2" a="1"/>
  <c r="U2814" i="2" l="1"/>
  <c r="V2814" i="2" s="1"/>
  <c r="U834" i="2" a="1"/>
  <c r="U834" i="2" l="1"/>
  <c r="V834" i="2" s="1"/>
  <c r="U712" i="2" a="1"/>
  <c r="U712" i="2" l="1"/>
  <c r="V712" i="2" s="1"/>
  <c r="U2488" i="2" a="1"/>
  <c r="U2488" i="2" l="1"/>
  <c r="V2488" i="2" s="1"/>
  <c r="U1279" i="2" a="1"/>
  <c r="U1279" i="2" l="1"/>
  <c r="V1279" i="2" s="1"/>
  <c r="U2240" i="2" a="1"/>
  <c r="U2240" i="2" l="1"/>
  <c r="V2240" i="2" s="1"/>
  <c r="U2671" i="2" a="1"/>
  <c r="U2671" i="2" l="1"/>
  <c r="V2671" i="2" s="1"/>
  <c r="U2864" i="2" a="1"/>
  <c r="U2864" i="2" l="1"/>
  <c r="V2864" i="2" s="1"/>
  <c r="U1492" i="2" a="1"/>
  <c r="U1492" i="2" l="1"/>
  <c r="V1492" i="2" s="1"/>
  <c r="U2468" i="2" a="1"/>
  <c r="U2468" i="2" l="1"/>
  <c r="V2468" i="2" s="1"/>
  <c r="U1397" i="2" a="1"/>
  <c r="U1397" i="2" l="1"/>
  <c r="V1397" i="2" s="1"/>
  <c r="U1860" i="2" a="1"/>
  <c r="U1860" i="2" l="1"/>
  <c r="V1860" i="2" s="1"/>
  <c r="U2040" i="2" a="1"/>
  <c r="U2040" i="2" l="1"/>
  <c r="V2040" i="2" s="1"/>
  <c r="U3073" i="2" a="1"/>
  <c r="U3073" i="2" l="1"/>
  <c r="V3073" i="2" s="1"/>
  <c r="U2326" i="2" a="1"/>
  <c r="U2326" i="2" l="1"/>
  <c r="V2326" i="2" s="1"/>
  <c r="U953" i="2" a="1"/>
  <c r="U953" i="2" l="1"/>
  <c r="V953" i="2" s="1"/>
  <c r="U2109" i="2" a="1"/>
  <c r="U2109" i="2" l="1"/>
  <c r="V2109" i="2" s="1"/>
  <c r="U2626" i="2" a="1"/>
  <c r="U2626" i="2" l="1"/>
  <c r="V2626" i="2" s="1"/>
  <c r="U2417" i="2" a="1"/>
  <c r="U2417" i="2" l="1"/>
  <c r="V2417" i="2" s="1"/>
  <c r="U2003" i="2" a="1"/>
  <c r="U2003" i="2" l="1"/>
  <c r="V2003" i="2" s="1"/>
  <c r="U475" i="2" a="1"/>
  <c r="U475" i="2" l="1"/>
  <c r="V475" i="2" s="1"/>
  <c r="U640" i="2" a="1"/>
  <c r="U640" i="2" l="1"/>
  <c r="V640" i="2" s="1"/>
  <c r="U2805" i="2" a="1"/>
  <c r="U2805" i="2" l="1"/>
  <c r="V2805" i="2" s="1"/>
  <c r="U2556" i="2" a="1"/>
  <c r="U2556" i="2" l="1"/>
  <c r="V2556" i="2" s="1"/>
  <c r="U1754" i="2" a="1"/>
  <c r="U1754" i="2" l="1"/>
  <c r="V1754" i="2" s="1"/>
  <c r="U2095" i="2" a="1"/>
  <c r="U2095" i="2" l="1"/>
  <c r="V2095" i="2" s="1"/>
  <c r="U2617" i="2" a="1"/>
  <c r="U2617" i="2" l="1"/>
  <c r="V2617" i="2" s="1"/>
  <c r="U355" i="2" a="1"/>
  <c r="U355" i="2" l="1"/>
  <c r="V355" i="2" s="1"/>
  <c r="U1863" i="2" a="1"/>
  <c r="U1863" i="2" l="1"/>
  <c r="V1863" i="2" s="1"/>
  <c r="U1963" i="2" a="1"/>
  <c r="U1963" i="2" l="1"/>
  <c r="V1963" i="2" s="1"/>
  <c r="U963" i="2" a="1"/>
  <c r="U963" i="2" l="1"/>
  <c r="V963" i="2" s="1"/>
  <c r="U1624" i="2" a="1"/>
  <c r="U1624" i="2" l="1"/>
  <c r="V1624" i="2" s="1"/>
  <c r="U2569" i="2" a="1"/>
  <c r="U2569" i="2" l="1"/>
  <c r="V2569" i="2" s="1"/>
  <c r="U1121" i="2" a="1"/>
  <c r="U1121" i="2" l="1"/>
  <c r="V1121" i="2" s="1"/>
  <c r="U2872" i="2" a="1"/>
  <c r="U2872" i="2" l="1"/>
  <c r="V2872" i="2" s="1"/>
  <c r="U3011" i="2" a="1"/>
  <c r="U3011" i="2" l="1"/>
  <c r="V3011" i="2" s="1"/>
  <c r="U2365" i="2" a="1"/>
  <c r="U2365" i="2" l="1"/>
  <c r="V2365" i="2" s="1"/>
  <c r="U1657" i="2" a="1"/>
  <c r="U1657" i="2" l="1"/>
  <c r="V1657" i="2" s="1"/>
  <c r="U1718" i="2" a="1"/>
  <c r="U1718" i="2" l="1"/>
  <c r="V1718" i="2" s="1"/>
  <c r="U2755" i="2" a="1"/>
  <c r="U2755" i="2" l="1"/>
  <c r="V2755" i="2" s="1"/>
  <c r="U1783" i="2" a="1"/>
  <c r="U1783" i="2" l="1"/>
  <c r="V1783" i="2" s="1"/>
  <c r="U1814" i="2" a="1"/>
  <c r="U1814" i="2" l="1"/>
  <c r="V1814" i="2" s="1"/>
  <c r="U2230" i="2" a="1"/>
  <c r="U2230" i="2" l="1"/>
  <c r="V2230" i="2" s="1"/>
  <c r="U908" i="2" a="1"/>
  <c r="U908" i="2" l="1"/>
  <c r="V908" i="2" s="1"/>
  <c r="U611" i="2" a="1"/>
  <c r="U611" i="2" l="1"/>
  <c r="V611" i="2" s="1"/>
  <c r="U2910" i="2" a="1"/>
  <c r="U2910" i="2" l="1"/>
  <c r="V2910" i="2" s="1"/>
  <c r="U453" i="2" a="1"/>
  <c r="U453" i="2" l="1"/>
  <c r="V453" i="2" s="1"/>
  <c r="U2112" i="2" a="1"/>
  <c r="U2112" i="2" l="1"/>
  <c r="V2112" i="2" s="1"/>
  <c r="U2965" i="2" a="1"/>
  <c r="U2965" i="2" l="1"/>
  <c r="V2965" i="2" s="1"/>
  <c r="U2608" i="2" a="1"/>
  <c r="U2608" i="2" l="1"/>
  <c r="V2608" i="2" s="1"/>
  <c r="U2649" i="2" a="1"/>
  <c r="U2649" i="2" l="1"/>
  <c r="V2649" i="2" s="1"/>
  <c r="U2660" i="2" a="1"/>
  <c r="U2660" i="2" l="1"/>
  <c r="V2660" i="2" s="1"/>
  <c r="U2311" i="2" a="1"/>
  <c r="U2311" i="2" l="1"/>
  <c r="V2311" i="2" s="1"/>
  <c r="U2514" i="2" a="1"/>
  <c r="U2514" i="2" l="1"/>
  <c r="V2514" i="2" s="1"/>
  <c r="U2939" i="2" a="1"/>
  <c r="U2939" i="2" l="1"/>
  <c r="V2939" i="2" s="1"/>
  <c r="U2670" i="2" a="1"/>
  <c r="U2670" i="2" l="1"/>
  <c r="V2670" i="2" s="1"/>
  <c r="U1484" i="2" a="1"/>
  <c r="U1484" i="2" l="1"/>
  <c r="V1484" i="2" s="1"/>
  <c r="U2989" i="2" a="1"/>
  <c r="U2989" i="2" l="1"/>
  <c r="V2989" i="2" s="1"/>
  <c r="U2555" i="2" a="1"/>
  <c r="U2555" i="2" l="1"/>
  <c r="V2555" i="2" s="1"/>
  <c r="U2827" i="2" a="1"/>
  <c r="U2827" i="2" l="1"/>
  <c r="V2827" i="2" s="1"/>
  <c r="U3004" i="2" a="1"/>
  <c r="U3004" i="2" l="1"/>
  <c r="V3004" i="2" s="1"/>
  <c r="U2715" i="2" a="1"/>
  <c r="U2715" i="2" l="1"/>
  <c r="V2715" i="2" s="1"/>
  <c r="U2375" i="2" a="1"/>
  <c r="U2375" i="2" l="1"/>
  <c r="V2375" i="2" s="1"/>
  <c r="U1804" i="2" a="1"/>
  <c r="U1804" i="2" l="1"/>
  <c r="V1804" i="2" s="1"/>
  <c r="U735" i="2" a="1"/>
  <c r="U735" i="2" l="1"/>
  <c r="V735" i="2" s="1"/>
  <c r="U2301" i="2" a="1"/>
  <c r="U2301" i="2" l="1"/>
  <c r="V2301" i="2" s="1"/>
  <c r="U1089" i="2" a="1"/>
  <c r="U1089" i="2" l="1"/>
  <c r="V1089" i="2" s="1"/>
  <c r="U941" i="2" a="1"/>
  <c r="U941" i="2" l="1"/>
  <c r="V941" i="2" s="1"/>
  <c r="U154" i="2" a="1"/>
  <c r="U154" i="2" l="1"/>
  <c r="V154" i="2" s="1"/>
  <c r="U2364" i="2" a="1"/>
  <c r="U2364" i="2" l="1"/>
  <c r="V2364" i="2" s="1"/>
  <c r="U1264" i="2" a="1"/>
  <c r="U1264" i="2" l="1"/>
  <c r="V1264" i="2" s="1"/>
  <c r="U1938" i="2" a="1"/>
  <c r="U1938" i="2" l="1"/>
  <c r="V1938" i="2" s="1"/>
  <c r="U2757" i="2" a="1"/>
  <c r="U2757" i="2" l="1"/>
  <c r="V2757" i="2" s="1"/>
  <c r="U2169" i="2" a="1"/>
  <c r="U2169" i="2" l="1"/>
  <c r="V2169" i="2" s="1"/>
  <c r="U1001" i="2" a="1"/>
  <c r="U1001" i="2" l="1"/>
  <c r="V1001" i="2" s="1"/>
  <c r="U3044" i="2" a="1"/>
  <c r="U3044" i="2" l="1"/>
  <c r="V3044" i="2" s="1"/>
  <c r="U3057" i="2" a="1"/>
  <c r="U3057" i="2" l="1"/>
  <c r="V3057" i="2" s="1"/>
  <c r="U837" i="2" a="1"/>
  <c r="U837" i="2" l="1"/>
  <c r="V837" i="2" s="1"/>
  <c r="U2959" i="2" a="1"/>
  <c r="U2959" i="2" l="1"/>
  <c r="V2959" i="2" s="1"/>
  <c r="U2934" i="2" a="1"/>
  <c r="U2934" i="2" l="1"/>
  <c r="V2934" i="2" s="1"/>
  <c r="U3106" i="2" a="1"/>
  <c r="U3106" i="2" l="1"/>
  <c r="V3106" i="2" s="1"/>
  <c r="U2794" i="2" a="1"/>
  <c r="U2794" i="2" l="1"/>
  <c r="V2794" i="2" s="1"/>
  <c r="U1891" i="2" a="1"/>
  <c r="U1891" i="2" l="1"/>
  <c r="V1891" i="2" s="1"/>
  <c r="U2317" i="2" a="1"/>
  <c r="U2317" i="2" l="1"/>
  <c r="V2317" i="2" s="1"/>
  <c r="U2252" i="2" a="1"/>
  <c r="U2252" i="2" l="1"/>
  <c r="V2252" i="2" s="1"/>
  <c r="U2309" i="2" a="1"/>
  <c r="U2309" i="2" l="1"/>
  <c r="V2309" i="2" s="1"/>
  <c r="U1603" i="2" a="1"/>
  <c r="U1603" i="2" l="1"/>
  <c r="V1603" i="2" s="1"/>
  <c r="U2302" i="2" a="1"/>
  <c r="U2302" i="2" l="1"/>
  <c r="V2302" i="2" s="1"/>
  <c r="U2957" i="2" a="1"/>
  <c r="U2957" i="2" l="1"/>
  <c r="V2957" i="2" s="1"/>
  <c r="U2902" i="2" a="1"/>
  <c r="U2902" i="2" l="1"/>
  <c r="V2902" i="2" s="1"/>
  <c r="U2064" i="2" a="1"/>
  <c r="U2064" i="2" l="1"/>
  <c r="V2064" i="2" s="1"/>
  <c r="U905" i="2" a="1"/>
  <c r="U905" i="2" l="1"/>
  <c r="V905" i="2" s="1"/>
  <c r="U2823" i="2" a="1"/>
  <c r="U2823" i="2" l="1"/>
  <c r="V2823" i="2" s="1"/>
  <c r="U880" i="2" a="1"/>
  <c r="U880" i="2" l="1"/>
  <c r="V880" i="2" s="1"/>
  <c r="U1714" i="2" a="1"/>
  <c r="U1714" i="2" l="1"/>
  <c r="V1714" i="2" s="1"/>
  <c r="U2386" i="2" a="1"/>
  <c r="U2386" i="2" l="1"/>
  <c r="V2386" i="2" s="1"/>
  <c r="U2325" i="2" a="1"/>
  <c r="U2325" i="2" l="1"/>
  <c r="V2325" i="2" s="1"/>
  <c r="U674" i="2" a="1"/>
  <c r="U674" i="2" l="1"/>
  <c r="V674" i="2" s="1"/>
  <c r="U2245" i="2" a="1"/>
  <c r="U2245" i="2" l="1"/>
  <c r="V2245" i="2" s="1"/>
  <c r="U3022" i="2" a="1"/>
  <c r="U3022" i="2" l="1"/>
  <c r="V3022" i="2" s="1"/>
  <c r="U3082" i="2" a="1"/>
  <c r="U3082" i="2" l="1"/>
  <c r="V3082" i="2" s="1"/>
  <c r="U2352" i="2" a="1"/>
  <c r="U2352" i="2" l="1"/>
  <c r="V2352" i="2" s="1"/>
  <c r="U1445" i="2" a="1"/>
  <c r="U1445" i="2" l="1"/>
  <c r="V1445" i="2" s="1"/>
  <c r="U1168" i="2" a="1"/>
  <c r="U1168" i="2" l="1"/>
  <c r="V1168" i="2" s="1"/>
  <c r="U1130" i="2" a="1"/>
  <c r="U1130" i="2" l="1"/>
  <c r="V1130" i="2" s="1"/>
  <c r="U2227" i="2" a="1"/>
  <c r="U2227" i="2" l="1"/>
  <c r="V2227" i="2" s="1"/>
  <c r="U193" i="2" a="1"/>
  <c r="U193" i="2" l="1"/>
  <c r="V193" i="2" s="1"/>
  <c r="U1250" i="2" a="1"/>
  <c r="U1250" i="2" l="1"/>
  <c r="V1250" i="2" s="1"/>
  <c r="U364" i="2" a="1"/>
  <c r="U364" i="2" l="1"/>
  <c r="V364" i="2" s="1"/>
  <c r="U2988" i="2" a="1"/>
  <c r="U2988" i="2" l="1"/>
  <c r="V2988" i="2" s="1"/>
  <c r="U2031" i="2" a="1"/>
  <c r="U2031" i="2" l="1"/>
  <c r="V2031" i="2" s="1"/>
  <c r="U1412" i="2" a="1"/>
  <c r="U1412" i="2" l="1"/>
  <c r="V1412" i="2" s="1"/>
  <c r="U190" i="2" a="1"/>
  <c r="U190" i="2" l="1"/>
  <c r="V190" i="2" s="1"/>
  <c r="U1313" i="2" a="1"/>
  <c r="U1313" i="2" l="1"/>
  <c r="V1313" i="2" s="1"/>
  <c r="U2092" i="2" a="1"/>
  <c r="U2092" i="2" l="1"/>
  <c r="V2092" i="2" s="1"/>
  <c r="U1636" i="2" a="1"/>
  <c r="U1636" i="2" l="1"/>
  <c r="V1636" i="2" s="1"/>
  <c r="U2525" i="2" a="1"/>
  <c r="U2525" i="2" l="1"/>
  <c r="V2525" i="2" s="1"/>
  <c r="U1581" i="2" a="1"/>
  <c r="U1581" i="2" l="1"/>
  <c r="V1581" i="2" s="1"/>
  <c r="U618" i="2" a="1"/>
  <c r="U618" i="2" l="1"/>
  <c r="V618" i="2" s="1"/>
  <c r="U1256" i="2" a="1"/>
  <c r="U1256" i="2" l="1"/>
  <c r="V1256" i="2" s="1"/>
  <c r="U2891" i="2" a="1"/>
  <c r="U2891" i="2" l="1"/>
  <c r="V2891" i="2" s="1"/>
  <c r="U636" i="2" a="1"/>
  <c r="U636" i="2" l="1"/>
  <c r="V636" i="2" s="1"/>
  <c r="U3090" i="2" a="1"/>
  <c r="U3090" i="2" l="1"/>
  <c r="V3090" i="2" s="1"/>
  <c r="U2669" i="2" a="1"/>
  <c r="U2669" i="2" l="1"/>
  <c r="V2669" i="2" s="1"/>
  <c r="U2646" i="2" a="1"/>
  <c r="U2646" i="2" l="1"/>
  <c r="V2646" i="2" s="1"/>
  <c r="U2582" i="2" a="1"/>
  <c r="U2582" i="2" l="1"/>
  <c r="V2582" i="2" s="1"/>
  <c r="U2557" i="2" a="1"/>
  <c r="U2557" i="2" l="1"/>
  <c r="V2557" i="2" s="1"/>
  <c r="U3053" i="2" a="1"/>
  <c r="U3053" i="2" l="1"/>
  <c r="V3053" i="2" s="1"/>
  <c r="U2491" i="2" a="1"/>
  <c r="U2491" i="2" l="1"/>
  <c r="V2491" i="2" s="1"/>
  <c r="U2964" i="2" a="1"/>
  <c r="U2964" i="2" l="1"/>
  <c r="V2964" i="2" s="1"/>
  <c r="U1540" i="2" a="1"/>
  <c r="U1540" i="2" l="1"/>
  <c r="V1540" i="2" s="1"/>
  <c r="U3064" i="2" a="1"/>
  <c r="U3064" i="2" l="1"/>
  <c r="V3064" i="2" s="1"/>
  <c r="U2243" i="2" a="1"/>
  <c r="U2243" i="2" l="1"/>
  <c r="V2243" i="2" s="1"/>
  <c r="U1019" i="2" a="1"/>
  <c r="U1019" i="2" l="1"/>
  <c r="V1019" i="2" s="1"/>
  <c r="U1809" i="2" a="1"/>
  <c r="U1809" i="2" l="1"/>
  <c r="V1809" i="2" s="1"/>
  <c r="U995" i="2" a="1"/>
  <c r="U995" i="2" l="1"/>
  <c r="V995" i="2" s="1"/>
  <c r="U2875" i="2" a="1"/>
  <c r="U2875" i="2" l="1"/>
  <c r="V2875" i="2" s="1"/>
  <c r="U2178" i="2" a="1"/>
  <c r="U2178" i="2" l="1"/>
  <c r="V2178" i="2" s="1"/>
  <c r="U2701" i="2" a="1"/>
  <c r="U2701" i="2" l="1"/>
  <c r="V2701" i="2" s="1"/>
  <c r="U1035" i="2" a="1"/>
  <c r="U1035" i="2" l="1"/>
  <c r="V1035" i="2" s="1"/>
  <c r="U720" i="2" a="1"/>
  <c r="U720" i="2" l="1"/>
  <c r="V720" i="2" s="1"/>
  <c r="U3102" i="2" a="1"/>
  <c r="U3102" i="2" l="1"/>
  <c r="V3102" i="2" s="1"/>
  <c r="U1764" i="2" a="1"/>
  <c r="U1764" i="2" l="1"/>
  <c r="V1764" i="2" s="1"/>
  <c r="U1327" i="2" a="1"/>
  <c r="U1327" i="2" l="1"/>
  <c r="V1327" i="2" s="1"/>
  <c r="U2137" i="2" a="1"/>
  <c r="U2137" i="2" l="1"/>
  <c r="V2137" i="2" s="1"/>
  <c r="U2795" i="2" a="1"/>
  <c r="U2795" i="2" l="1"/>
  <c r="V2795" i="2" s="1"/>
  <c r="U2884" i="2" a="1"/>
  <c r="U2884" i="2" l="1"/>
  <c r="V2884" i="2" s="1"/>
  <c r="U1815" i="2" a="1"/>
  <c r="U1815" i="2" l="1"/>
  <c r="V1815" i="2" s="1"/>
  <c r="U307" i="2" a="1"/>
  <c r="U307" i="2" l="1"/>
  <c r="V307" i="2" s="1"/>
  <c r="U900" i="2" a="1"/>
  <c r="U900" i="2" l="1"/>
  <c r="V900" i="2" s="1"/>
  <c r="U1806" i="2" a="1"/>
  <c r="U1806" i="2" l="1"/>
  <c r="V1806" i="2" s="1"/>
  <c r="U2209" i="2" a="1"/>
  <c r="U2209" i="2" l="1"/>
  <c r="V2209" i="2" s="1"/>
  <c r="U3098" i="2" a="1"/>
  <c r="U3098" i="2" l="1"/>
  <c r="V3098" i="2" s="1"/>
  <c r="U2992" i="2" a="1"/>
  <c r="U2992" i="2" l="1"/>
  <c r="V2992" i="2" s="1"/>
  <c r="U61" i="2" a="1"/>
  <c r="U61" i="2" l="1"/>
  <c r="V61" i="2" s="1"/>
  <c r="U2399" i="2" a="1"/>
  <c r="U2399" i="2" l="1"/>
  <c r="V2399" i="2" s="1"/>
  <c r="U2598" i="2" a="1"/>
  <c r="U2598" i="2" l="1"/>
  <c r="V2598" i="2" s="1"/>
  <c r="U1509" i="2" a="1"/>
  <c r="U1509" i="2" l="1"/>
  <c r="V1509" i="2" s="1"/>
  <c r="U3099" i="2" a="1"/>
  <c r="U3099" i="2" l="1"/>
  <c r="V3099" i="2" s="1"/>
  <c r="U1439" i="2" a="1"/>
  <c r="U1439" i="2" l="1"/>
  <c r="V1439" i="2" s="1"/>
  <c r="U2895" i="2" a="1"/>
  <c r="U2895" i="2" l="1"/>
  <c r="V2895" i="2" s="1"/>
  <c r="U3031" i="2" a="1"/>
  <c r="U3031" i="2" l="1"/>
  <c r="V3031" i="2" s="1"/>
  <c r="U2128" i="2" a="1"/>
  <c r="U2128" i="2" l="1"/>
  <c r="V2128" i="2" s="1"/>
  <c r="U2255" i="2" a="1"/>
  <c r="U2255" i="2" l="1"/>
  <c r="V2255" i="2" s="1"/>
  <c r="U879" i="2" a="1"/>
  <c r="U879" i="2" l="1"/>
  <c r="V879" i="2" s="1"/>
  <c r="U2738" i="2" a="1"/>
  <c r="U2738" i="2" l="1"/>
  <c r="V2738" i="2" s="1"/>
  <c r="U1428" i="2" a="1"/>
  <c r="U1428" i="2" l="1"/>
  <c r="V1428" i="2" s="1"/>
  <c r="U2776" i="2" a="1"/>
  <c r="U2776" i="2" l="1"/>
  <c r="V2776" i="2" s="1"/>
  <c r="U2521" i="2" a="1"/>
  <c r="U2521" i="2" l="1"/>
  <c r="V2521" i="2" s="1"/>
  <c r="U1384" i="2" a="1"/>
  <c r="U1384" i="2" l="1"/>
  <c r="V1384" i="2" s="1"/>
  <c r="U285" i="2" a="1"/>
  <c r="U285" i="2" l="1"/>
  <c r="V285" i="2" s="1"/>
  <c r="U2435" i="2" a="1"/>
  <c r="U2435" i="2" l="1"/>
  <c r="V2435" i="2" s="1"/>
  <c r="U1005" i="2" a="1"/>
  <c r="U1005" i="2" l="1"/>
  <c r="V1005" i="2" s="1"/>
  <c r="U121" i="2" a="1"/>
  <c r="U121" i="2" l="1"/>
  <c r="V121" i="2" s="1"/>
  <c r="U2758" i="2" a="1"/>
  <c r="U2758" i="2" l="1"/>
  <c r="V2758" i="2" s="1"/>
  <c r="U599" i="2" a="1"/>
  <c r="U599" i="2" l="1"/>
  <c r="V599" i="2" s="1"/>
  <c r="U2228" i="2" a="1"/>
  <c r="U2228" i="2" l="1"/>
  <c r="V2228" i="2" s="1"/>
  <c r="U1387" i="2" a="1"/>
  <c r="U1387" i="2" l="1"/>
  <c r="V1387" i="2" s="1"/>
  <c r="U2967" i="2" a="1"/>
  <c r="U2967" i="2" l="1"/>
  <c r="V2967" i="2" s="1"/>
  <c r="U655" i="2" a="1"/>
  <c r="U655" i="2" l="1"/>
  <c r="V655" i="2" s="1"/>
  <c r="U203" i="2" a="1"/>
  <c r="U203" i="2" l="1"/>
  <c r="V203" i="2" s="1"/>
  <c r="U1834" i="2" a="1"/>
  <c r="U1834" i="2" l="1"/>
  <c r="V1834" i="2" s="1"/>
  <c r="U1906" i="2" a="1"/>
  <c r="U1906" i="2" l="1"/>
  <c r="V1906" i="2" s="1"/>
  <c r="U1965" i="2" a="1"/>
  <c r="U1965" i="2" l="1"/>
  <c r="V1965" i="2" s="1"/>
  <c r="U2332" i="2" a="1"/>
  <c r="U2332" i="2" l="1"/>
  <c r="V2332" i="2" s="1"/>
  <c r="U2918" i="2" a="1"/>
  <c r="U2918" i="2" l="1"/>
  <c r="V2918" i="2" s="1"/>
  <c r="U749" i="2" a="1"/>
  <c r="U749" i="2" l="1"/>
  <c r="V749" i="2" s="1"/>
  <c r="U1535" i="2" a="1"/>
  <c r="U1535" i="2" l="1"/>
  <c r="V1535" i="2" s="1"/>
  <c r="U1516" i="2" a="1"/>
  <c r="U1516" i="2" l="1"/>
  <c r="V1516" i="2" s="1"/>
  <c r="U2784" i="2" a="1"/>
  <c r="U2784" i="2" l="1"/>
  <c r="V2784" i="2" s="1"/>
  <c r="U2990" i="2" a="1"/>
  <c r="U2990" i="2" l="1"/>
  <c r="V2990" i="2" s="1"/>
  <c r="U858" i="2" a="1"/>
  <c r="U858" i="2" l="1"/>
  <c r="V858" i="2" s="1"/>
  <c r="U1231" i="2" a="1"/>
  <c r="U1231" i="2" l="1"/>
  <c r="V1231" i="2" s="1"/>
  <c r="U1007" i="2" a="1"/>
  <c r="U1007" i="2" l="1"/>
  <c r="V1007" i="2" s="1"/>
  <c r="U1747" i="2" a="1"/>
  <c r="U1747" i="2" l="1"/>
  <c r="V1747" i="2" s="1"/>
  <c r="U2248" i="2" a="1"/>
  <c r="U2248" i="2" l="1"/>
  <c r="V2248" i="2" s="1"/>
  <c r="U262" i="2" a="1"/>
  <c r="U262" i="2" l="1"/>
  <c r="V262" i="2" s="1"/>
  <c r="U106" i="2" a="1"/>
  <c r="U106" i="2" l="1"/>
  <c r="V106" i="2" s="1"/>
  <c r="U100" i="2" a="1"/>
  <c r="U100" i="2" l="1"/>
  <c r="V100" i="2" s="1"/>
  <c r="U2512" i="2" a="1"/>
  <c r="U2512" i="2" l="1"/>
  <c r="V2512" i="2" s="1"/>
  <c r="U1974" i="2" a="1"/>
  <c r="U1974" i="2" l="1"/>
  <c r="V1974" i="2" s="1"/>
  <c r="U1309" i="2" a="1"/>
  <c r="U1309" i="2" l="1"/>
  <c r="V1309" i="2" s="1"/>
  <c r="U2146" i="2" a="1"/>
  <c r="U2146" i="2" l="1"/>
  <c r="V2146" i="2" s="1"/>
  <c r="U1850" i="2" a="1"/>
  <c r="U1850" i="2" l="1"/>
  <c r="V1850" i="2" s="1"/>
  <c r="U1918" i="2" a="1"/>
  <c r="U1918" i="2" l="1"/>
  <c r="V1918" i="2" s="1"/>
  <c r="U2077" i="2" a="1"/>
  <c r="U2077" i="2" l="1"/>
  <c r="V2077" i="2" s="1"/>
  <c r="U1667" i="2" a="1"/>
  <c r="U1667" i="2" l="1"/>
  <c r="V1667" i="2" s="1"/>
  <c r="U2120" i="2" a="1"/>
  <c r="U2120" i="2" l="1"/>
  <c r="V2120" i="2" s="1"/>
  <c r="U534" i="2" a="1"/>
  <c r="U534" i="2" l="1"/>
  <c r="V534" i="2" s="1"/>
  <c r="U2158" i="2" a="1"/>
  <c r="U2158" i="2" l="1"/>
  <c r="V2158" i="2" s="1"/>
  <c r="U1312" i="2" a="1"/>
  <c r="U1312" i="2" l="1"/>
  <c r="V1312" i="2" s="1"/>
  <c r="U2951" i="2" a="1"/>
  <c r="U2951" i="2" l="1"/>
  <c r="V2951" i="2" s="1"/>
  <c r="U1870" i="2" a="1"/>
  <c r="U1870" i="2" l="1"/>
  <c r="V1870" i="2" s="1"/>
  <c r="U3047" i="2" a="1"/>
  <c r="U3047" i="2" l="1"/>
  <c r="V3047" i="2" s="1"/>
  <c r="U1366" i="2" a="1"/>
  <c r="U1366" i="2" l="1"/>
  <c r="V1366" i="2" s="1"/>
  <c r="U1356" i="2" a="1"/>
  <c r="U1356" i="2" l="1"/>
  <c r="V1356" i="2" s="1"/>
  <c r="U2159" i="2" a="1"/>
  <c r="U2159" i="2" l="1"/>
  <c r="V2159" i="2" s="1"/>
  <c r="U1427" i="2" a="1"/>
  <c r="U1427" i="2" l="1"/>
  <c r="V1427" i="2" s="1"/>
  <c r="U1297" i="2" a="1"/>
  <c r="U1297" i="2" l="1"/>
  <c r="V1297" i="2" s="1"/>
  <c r="U1043" i="2" a="1"/>
  <c r="U1043" i="2" l="1"/>
  <c r="V1043" i="2" s="1"/>
  <c r="U3085" i="2" a="1"/>
  <c r="U3085" i="2" l="1"/>
  <c r="V3085" i="2" s="1"/>
  <c r="U2893" i="2" a="1"/>
  <c r="U2893" i="2" l="1"/>
  <c r="V2893" i="2" s="1"/>
  <c r="U2319" i="2" a="1"/>
  <c r="U2319" i="2" l="1"/>
  <c r="V2319" i="2" s="1"/>
  <c r="U1103" i="2" a="1"/>
  <c r="U1103" i="2" l="1"/>
  <c r="V1103" i="2" s="1"/>
  <c r="U1855" i="2" a="1"/>
  <c r="U1855" i="2" l="1"/>
  <c r="V1855" i="2" s="1"/>
  <c r="U339" i="2" a="1"/>
  <c r="U339" i="2" l="1"/>
  <c r="V339" i="2" s="1"/>
  <c r="U2681" i="2" a="1"/>
  <c r="U2681" i="2" l="1"/>
  <c r="V2681" i="2" s="1"/>
  <c r="U536" i="2" a="1"/>
  <c r="U536" i="2" l="1"/>
  <c r="V536" i="2" s="1"/>
  <c r="U66" i="2" a="1"/>
  <c r="U66" i="2" l="1"/>
  <c r="V66" i="2" s="1"/>
  <c r="U1365" i="2" a="1"/>
  <c r="U1365" i="2" l="1"/>
  <c r="V1365" i="2" s="1"/>
  <c r="U498" i="2" a="1"/>
  <c r="U498" i="2" l="1"/>
  <c r="V498" i="2" s="1"/>
  <c r="U2125" i="2" a="1"/>
  <c r="U2125" i="2" l="1"/>
  <c r="V2125" i="2" s="1"/>
  <c r="U2702" i="2" a="1"/>
  <c r="U2702" i="2" l="1"/>
  <c r="V2702" i="2" s="1"/>
  <c r="U587" i="2" a="1"/>
  <c r="U587" i="2" l="1"/>
  <c r="V587" i="2" s="1"/>
  <c r="U1962" i="2" a="1"/>
  <c r="U1962" i="2" l="1"/>
  <c r="V1962" i="2" s="1"/>
  <c r="U1676" i="2" a="1"/>
  <c r="U1676" i="2" l="1"/>
  <c r="V1676" i="2" s="1"/>
  <c r="U1272" i="2" a="1"/>
  <c r="U1272" i="2" l="1"/>
  <c r="V1272" i="2" s="1"/>
  <c r="U1648" i="2" a="1"/>
  <c r="U1648" i="2" l="1"/>
  <c r="V1648" i="2" s="1"/>
  <c r="U699" i="2" a="1"/>
  <c r="U699" i="2" l="1"/>
  <c r="V699" i="2" s="1"/>
  <c r="U401" i="2" a="1"/>
  <c r="U401" i="2" l="1"/>
  <c r="V401" i="2" s="1"/>
  <c r="U1298" i="2" a="1"/>
  <c r="U1298" i="2" l="1"/>
  <c r="V1298" i="2" s="1"/>
  <c r="U99" i="2" a="1"/>
  <c r="U99" i="2" l="1"/>
  <c r="V99" i="2" s="1"/>
  <c r="U1372" i="2" a="1"/>
  <c r="U1372" i="2" l="1"/>
  <c r="V1372" i="2" s="1"/>
  <c r="U1144" i="2" a="1"/>
  <c r="U1144" i="2" l="1"/>
  <c r="V1144" i="2" s="1"/>
  <c r="U2941" i="2" a="1"/>
  <c r="U2941" i="2" l="1"/>
  <c r="V2941" i="2" s="1"/>
  <c r="U2547" i="2" a="1"/>
  <c r="U2547" i="2" l="1"/>
  <c r="V2547" i="2" s="1"/>
  <c r="U1337" i="2" a="1"/>
  <c r="U1337" i="2" l="1"/>
  <c r="V1337" i="2" s="1"/>
  <c r="U691" i="2" a="1"/>
  <c r="U691" i="2" l="1"/>
  <c r="V691" i="2" s="1"/>
  <c r="U2911" i="2" a="1"/>
  <c r="U2911" i="2" l="1"/>
  <c r="V2911" i="2" s="1"/>
  <c r="U604" i="2" a="1"/>
  <c r="U604" i="2" l="1"/>
  <c r="V604" i="2" s="1"/>
  <c r="U2717" i="2" a="1"/>
  <c r="U2717" i="2" l="1"/>
  <c r="V2717" i="2" s="1"/>
  <c r="U2907" i="2" a="1"/>
  <c r="U2907" i="2" l="1"/>
  <c r="V2907" i="2" s="1"/>
  <c r="U2056" i="2" a="1"/>
  <c r="U2056" i="2" l="1"/>
  <c r="V2056" i="2" s="1"/>
  <c r="U792" i="2" a="1"/>
  <c r="U792" i="2" l="1"/>
  <c r="V792" i="2" s="1"/>
  <c r="U461" i="2" a="1"/>
  <c r="U461" i="2" l="1"/>
  <c r="V461" i="2" s="1"/>
  <c r="U1572" i="2" a="1"/>
  <c r="U1572" i="2" l="1"/>
  <c r="V1572" i="2" s="1"/>
  <c r="U2920" i="2" a="1"/>
  <c r="U2920" i="2" l="1"/>
  <c r="V2920" i="2" s="1"/>
  <c r="U397" i="2" a="1"/>
  <c r="U397" i="2" l="1"/>
  <c r="V397" i="2" s="1"/>
  <c r="U2596" i="2" a="1"/>
  <c r="U2596" i="2" l="1"/>
  <c r="V2596" i="2" s="1"/>
  <c r="U3072" i="2" a="1"/>
  <c r="U3072" i="2" l="1"/>
  <c r="V3072" i="2" s="1"/>
  <c r="U481" i="2" a="1"/>
  <c r="U481" i="2" l="1"/>
  <c r="V481" i="2" s="1"/>
  <c r="U927" i="2" a="1"/>
  <c r="U927" i="2" l="1"/>
  <c r="V927" i="2" s="1"/>
  <c r="U1787" i="2" a="1"/>
  <c r="U1787" i="2" l="1"/>
  <c r="V1787" i="2" s="1"/>
  <c r="U1567" i="2" a="1"/>
  <c r="U1567" i="2" l="1"/>
  <c r="V1567" i="2" s="1"/>
  <c r="U2322" i="2" a="1"/>
  <c r="U2322" i="2" l="1"/>
  <c r="V2322" i="2" s="1"/>
  <c r="U1845" i="2" a="1"/>
  <c r="U1845" i="2" l="1"/>
  <c r="V1845" i="2" s="1"/>
  <c r="U2561" i="2" a="1"/>
  <c r="U2561" i="2" l="1"/>
  <c r="V2561" i="2" s="1"/>
  <c r="U2746" i="2" a="1"/>
  <c r="U2746" i="2" l="1"/>
  <c r="V2746" i="2" s="1"/>
  <c r="U1864" i="2" a="1"/>
  <c r="U1864" i="2" l="1"/>
  <c r="V1864" i="2" s="1"/>
  <c r="U2728" i="2" a="1"/>
  <c r="U2728" i="2" l="1"/>
  <c r="V2728" i="2" s="1"/>
  <c r="U2614" i="2" a="1"/>
  <c r="U2614" i="2" l="1"/>
  <c r="V2614" i="2" s="1"/>
  <c r="U1480" i="2" a="1"/>
  <c r="U1480" i="2" l="1"/>
  <c r="V1480" i="2" s="1"/>
  <c r="U2440" i="2" a="1"/>
  <c r="U2440" i="2" l="1"/>
  <c r="V2440" i="2" s="1"/>
  <c r="U2890" i="2" a="1"/>
  <c r="U2890" i="2" l="1"/>
  <c r="V2890" i="2" s="1"/>
  <c r="U176" i="2" a="1"/>
  <c r="U176" i="2" l="1"/>
  <c r="V176" i="2" s="1"/>
  <c r="U2085" i="2" a="1"/>
  <c r="U2085" i="2" l="1"/>
  <c r="V2085" i="2" s="1"/>
  <c r="U2533" i="2" a="1"/>
  <c r="U2533" i="2" l="1"/>
  <c r="V2533" i="2" s="1"/>
  <c r="U2741" i="2" a="1"/>
  <c r="U2741" i="2" l="1"/>
  <c r="V2741" i="2" s="1"/>
  <c r="U1688" i="2" a="1"/>
  <c r="U1688" i="2" l="1"/>
  <c r="V1688" i="2" s="1"/>
  <c r="U1732" i="2" a="1"/>
  <c r="U1732" i="2" l="1"/>
  <c r="V1732" i="2" s="1"/>
  <c r="U1258" i="2" a="1"/>
  <c r="U1258" i="2" l="1"/>
  <c r="V1258" i="2" s="1"/>
  <c r="U743" i="2" a="1"/>
  <c r="U743" i="2" l="1"/>
  <c r="V743" i="2" s="1"/>
  <c r="U1135" i="2" a="1"/>
  <c r="U1135" i="2" l="1"/>
  <c r="V1135" i="2" s="1"/>
  <c r="U2852" i="2" a="1"/>
  <c r="U2852" i="2" l="1"/>
  <c r="V2852" i="2" s="1"/>
  <c r="U2572" i="2" a="1"/>
  <c r="U2572" i="2" l="1"/>
  <c r="V2572" i="2" s="1"/>
  <c r="U1132" i="2" a="1"/>
  <c r="U1132" i="2" l="1"/>
  <c r="V1132" i="2" s="1"/>
  <c r="U1181" i="2" a="1"/>
  <c r="U1181" i="2" l="1"/>
  <c r="V1181" i="2" s="1"/>
  <c r="U1887" i="2" a="1"/>
  <c r="U1887" i="2" l="1"/>
  <c r="V1887" i="2" s="1"/>
  <c r="U3029" i="2" a="1"/>
  <c r="U3029" i="2" l="1"/>
  <c r="V3029" i="2" s="1"/>
  <c r="U722" i="2" a="1"/>
  <c r="U722" i="2" l="1"/>
  <c r="V722" i="2" s="1"/>
  <c r="U2073" i="2" a="1"/>
  <c r="U2073" i="2" l="1"/>
  <c r="V2073" i="2" s="1"/>
  <c r="U454" i="2" a="1"/>
  <c r="U454" i="2" l="1"/>
  <c r="V454" i="2" s="1"/>
  <c r="U1237" i="2" a="1"/>
  <c r="U1237" i="2" l="1"/>
  <c r="V1237" i="2" s="1"/>
  <c r="U824" i="2" a="1"/>
  <c r="U824" i="2" l="1"/>
  <c r="V824" i="2" s="1"/>
  <c r="U1982" i="2" a="1"/>
  <c r="U1982" i="2" l="1"/>
  <c r="V1982" i="2" s="1"/>
  <c r="U38" i="2" a="1"/>
  <c r="U38" i="2" l="1"/>
  <c r="V38" i="2" s="1"/>
  <c r="U1391" i="2" a="1"/>
  <c r="U1391" i="2" l="1"/>
  <c r="V1391" i="2" s="1"/>
  <c r="U1061" i="2" a="1"/>
  <c r="U1061" i="2" l="1"/>
  <c r="V1061" i="2" s="1"/>
  <c r="U1049" i="2" a="1"/>
  <c r="U1049" i="2" l="1"/>
  <c r="V1049" i="2" s="1"/>
  <c r="U1999" i="2" a="1"/>
  <c r="U1999" i="2" l="1"/>
  <c r="V1999" i="2" s="1"/>
  <c r="U1669" i="2" a="1"/>
  <c r="U1669" i="2" l="1"/>
  <c r="V1669" i="2" s="1"/>
  <c r="U932" i="2" a="1"/>
  <c r="U932" i="2" l="1"/>
  <c r="V932" i="2" s="1"/>
  <c r="U1686" i="2" a="1"/>
  <c r="U1686" i="2" l="1"/>
  <c r="V1686" i="2" s="1"/>
  <c r="U1270" i="2" a="1"/>
  <c r="U1270" i="2" l="1"/>
  <c r="V1270" i="2" s="1"/>
  <c r="U2695" i="2" a="1"/>
  <c r="U2695" i="2" l="1"/>
  <c r="V2695" i="2" s="1"/>
  <c r="U2602" i="2" a="1"/>
  <c r="U2602" i="2" l="1"/>
  <c r="V2602" i="2" s="1"/>
  <c r="U864" i="2" a="1"/>
  <c r="U864" i="2" l="1"/>
  <c r="V864" i="2" s="1"/>
  <c r="U2747" i="2" a="1"/>
  <c r="U2747" i="2" l="1"/>
  <c r="V2747" i="2" s="1"/>
  <c r="U2175" i="2" a="1"/>
  <c r="U2175" i="2" l="1"/>
  <c r="V2175" i="2" s="1"/>
  <c r="U2820" i="2" a="1"/>
  <c r="U2820" i="2" l="1"/>
  <c r="V2820" i="2" s="1"/>
  <c r="U1628" i="2" a="1"/>
  <c r="U1628" i="2" l="1"/>
  <c r="V1628" i="2" s="1"/>
  <c r="U2086" i="2" a="1"/>
  <c r="U2086" i="2" l="1"/>
  <c r="V2086" i="2" s="1"/>
  <c r="U1805" i="2" a="1"/>
  <c r="U1805" i="2" l="1"/>
  <c r="V1805" i="2" s="1"/>
  <c r="U2913" i="2" a="1"/>
  <c r="U2913" i="2" l="1"/>
  <c r="V2913" i="2" s="1"/>
  <c r="U253" i="2" a="1"/>
  <c r="U253" i="2" l="1"/>
  <c r="V253" i="2" s="1"/>
  <c r="U1166" i="2" a="1"/>
  <c r="U1166" i="2" l="1"/>
  <c r="V1166" i="2" s="1"/>
  <c r="U2655" i="2" a="1"/>
  <c r="U2655" i="2" l="1"/>
  <c r="V2655" i="2" s="1"/>
  <c r="U1785" i="2" a="1"/>
  <c r="U1785" i="2" l="1"/>
  <c r="V1785" i="2" s="1"/>
  <c r="U2812" i="2" a="1"/>
  <c r="U2812" i="2" l="1"/>
  <c r="V2812" i="2" s="1"/>
  <c r="U3108" i="2" a="1"/>
  <c r="U3108" i="2" l="1"/>
  <c r="V3108" i="2" s="1"/>
  <c r="U2568" i="2" a="1"/>
  <c r="U2568" i="2" l="1"/>
  <c r="V2568" i="2" s="1"/>
  <c r="U2520" i="2" a="1"/>
  <c r="U2520" i="2" l="1"/>
  <c r="V2520" i="2" s="1"/>
  <c r="U2467" i="2" a="1"/>
  <c r="U2467" i="2" l="1"/>
  <c r="V2467" i="2" s="1"/>
  <c r="U497" i="2" a="1"/>
  <c r="U497" i="2" l="1"/>
  <c r="V497" i="2" s="1"/>
  <c r="U2382" i="2" a="1"/>
  <c r="U2382" i="2" l="1"/>
  <c r="V2382" i="2" s="1"/>
  <c r="U2861" i="2" a="1"/>
  <c r="U2861" i="2" l="1"/>
  <c r="V2861" i="2" s="1"/>
  <c r="U2080" i="2" a="1"/>
  <c r="U2080" i="2" l="1"/>
  <c r="V2080" i="2" s="1"/>
  <c r="U1797" i="2" a="1"/>
  <c r="U1797" i="2" l="1"/>
  <c r="V1797" i="2" s="1"/>
  <c r="U1841" i="2" a="1"/>
  <c r="U1841" i="2" l="1"/>
  <c r="V1841" i="2" s="1"/>
  <c r="U2270" i="2" a="1"/>
  <c r="U2270" i="2" l="1"/>
  <c r="V2270" i="2" s="1"/>
  <c r="U1637" i="2" a="1"/>
  <c r="U1637" i="2" l="1"/>
  <c r="V1637" i="2" s="1"/>
  <c r="U1660" i="2" a="1"/>
  <c r="U1660" i="2" l="1"/>
  <c r="V1660" i="2" s="1"/>
  <c r="U2859" i="2" a="1"/>
  <c r="U2859" i="2" l="1"/>
  <c r="V2859" i="2" s="1"/>
  <c r="U1866" i="2" a="1"/>
  <c r="U1866" i="2" l="1"/>
  <c r="V1866" i="2" s="1"/>
  <c r="U1199" i="2" a="1"/>
  <c r="U1199" i="2" l="1"/>
  <c r="V1199" i="2" s="1"/>
  <c r="U2775" i="2" a="1"/>
  <c r="U2775" i="2" l="1"/>
  <c r="V2775" i="2" s="1"/>
  <c r="U2628" i="2" a="1"/>
  <c r="U2628" i="2" l="1"/>
  <c r="V2628" i="2" s="1"/>
  <c r="U1762" i="2" a="1"/>
  <c r="U1762" i="2" l="1"/>
  <c r="V1762" i="2" s="1"/>
  <c r="U817" i="2" a="1"/>
  <c r="U817" i="2" l="1"/>
  <c r="V817" i="2" s="1"/>
  <c r="U678" i="2" a="1"/>
  <c r="U678" i="2" l="1"/>
  <c r="V678" i="2" s="1"/>
  <c r="U2623" i="2" a="1"/>
  <c r="U2623" i="2" l="1"/>
  <c r="V2623" i="2" s="1"/>
  <c r="U2195" i="2" a="1"/>
  <c r="U2195" i="2" l="1"/>
  <c r="V2195" i="2" s="1"/>
  <c r="U2338" i="2" a="1"/>
  <c r="U2338" i="2" l="1"/>
  <c r="V2338" i="2" s="1"/>
  <c r="U961" i="2" a="1"/>
  <c r="U961" i="2" l="1"/>
  <c r="V961" i="2" s="1"/>
  <c r="U2180" i="2" a="1"/>
  <c r="U2180" i="2" l="1"/>
  <c r="V2180" i="2" s="1"/>
  <c r="U430" i="2" a="1"/>
  <c r="U430" i="2" l="1"/>
  <c r="V430" i="2" s="1"/>
  <c r="U148" i="2" a="1"/>
  <c r="U148" i="2" l="1"/>
  <c r="V148" i="2" s="1"/>
  <c r="U2048" i="2" a="1"/>
  <c r="U2048" i="2" l="1"/>
  <c r="V2048" i="2" s="1"/>
  <c r="U2504" i="2" a="1"/>
  <c r="U2504" i="2" l="1"/>
  <c r="V2504" i="2" s="1"/>
  <c r="U2817" i="2" a="1"/>
  <c r="U2817" i="2" l="1"/>
  <c r="V2817" i="2" s="1"/>
  <c r="U2831" i="2" a="1"/>
  <c r="U2831" i="2" l="1"/>
  <c r="V2831" i="2" s="1"/>
  <c r="U1981" i="2" a="1"/>
  <c r="U1981" i="2" l="1"/>
  <c r="V1981" i="2" s="1"/>
  <c r="U2668" i="2" a="1"/>
  <c r="U2668" i="2" l="1"/>
  <c r="V2668" i="2" s="1"/>
  <c r="U2258" i="2" a="1"/>
  <c r="U2258" i="2" l="1"/>
  <c r="V2258" i="2" s="1"/>
  <c r="U2867" i="2" a="1"/>
  <c r="U2867" i="2" l="1"/>
  <c r="V2867" i="2" s="1"/>
  <c r="U2978" i="2" a="1"/>
  <c r="U2978" i="2" l="1"/>
  <c r="V2978" i="2" s="1"/>
  <c r="U1597" i="2" a="1"/>
  <c r="U1597" i="2" l="1"/>
  <c r="V1597" i="2" s="1"/>
  <c r="U2222" i="2" a="1"/>
  <c r="U2222" i="2" l="1"/>
  <c r="V2222" i="2" s="1"/>
  <c r="U1172" i="2" a="1"/>
  <c r="U1172" i="2" l="1"/>
  <c r="V1172" i="2" s="1"/>
  <c r="U2849" i="2" a="1"/>
  <c r="U2849" i="2" l="1"/>
  <c r="V2849" i="2" s="1"/>
  <c r="U2071" i="2" a="1"/>
  <c r="U2071" i="2" l="1"/>
  <c r="V2071" i="2" s="1"/>
  <c r="U2318" i="2" a="1"/>
  <c r="U2318" i="2" l="1"/>
  <c r="V2318" i="2" s="1"/>
  <c r="U2615" i="2" a="1"/>
  <c r="U2615" i="2" l="1"/>
  <c r="V2615" i="2" s="1"/>
  <c r="U311" i="2" a="1"/>
  <c r="U311" i="2" l="1"/>
  <c r="V311" i="2" s="1"/>
  <c r="U1926" i="2" a="1"/>
  <c r="U1926" i="2" l="1"/>
  <c r="V1926" i="2" s="1"/>
  <c r="U3033" i="2" a="1"/>
  <c r="U3033" i="2" l="1"/>
  <c r="V3033" i="2" s="1"/>
  <c r="U1453" i="2" a="1"/>
  <c r="U1453" i="2" l="1"/>
  <c r="V1453" i="2" s="1"/>
  <c r="U2280" i="2" a="1"/>
  <c r="U2280" i="2" l="1"/>
  <c r="V2280" i="2" s="1"/>
  <c r="U2874" i="2" a="1"/>
  <c r="U2874" i="2" l="1"/>
  <c r="V2874" i="2" s="1"/>
  <c r="U1047" i="2" a="1"/>
  <c r="U1047" i="2" l="1"/>
  <c r="V1047" i="2" s="1"/>
  <c r="U1859" i="2" a="1"/>
  <c r="U1859" i="2" l="1"/>
  <c r="V1859" i="2" s="1"/>
  <c r="U2694" i="2" a="1"/>
  <c r="U2694" i="2" l="1"/>
  <c r="V2694" i="2" s="1"/>
  <c r="U318" i="2" a="1"/>
  <c r="U318" i="2" l="1"/>
  <c r="V318" i="2" s="1"/>
  <c r="U622" i="2" a="1"/>
  <c r="U622" i="2" l="1"/>
  <c r="V622" i="2" s="1"/>
  <c r="U2870" i="2" a="1"/>
  <c r="U2870" i="2" l="1"/>
  <c r="V2870" i="2" s="1"/>
  <c r="U758" i="2" a="1"/>
  <c r="U758" i="2" l="1"/>
  <c r="V758" i="2" s="1"/>
  <c r="U3000" i="2" a="1"/>
  <c r="U3000" i="2" l="1"/>
  <c r="V3000" i="2" s="1"/>
  <c r="U2379" i="2" a="1"/>
  <c r="U2379" i="2" l="1"/>
  <c r="V2379" i="2" s="1"/>
  <c r="U479" i="2" a="1"/>
  <c r="U479" i="2" l="1"/>
  <c r="V479" i="2" s="1"/>
  <c r="U2290" i="2" a="1"/>
  <c r="U2290" i="2" l="1"/>
  <c r="V2290" i="2" s="1"/>
  <c r="U381" i="2" a="1"/>
  <c r="U381" i="2" l="1"/>
  <c r="V381" i="2" s="1"/>
  <c r="U2740" i="2" a="1"/>
  <c r="U2740" i="2" l="1"/>
  <c r="V2740" i="2" s="1"/>
  <c r="U357" i="2" a="1"/>
  <c r="U357" i="2" l="1"/>
  <c r="V357" i="2" s="1"/>
  <c r="U2880" i="2" a="1"/>
  <c r="U2880" i="2" l="1"/>
  <c r="V2880" i="2" s="1"/>
  <c r="U1378" i="2" a="1"/>
  <c r="U1378" i="2" l="1"/>
  <c r="V1378" i="2" s="1"/>
  <c r="U1771" i="2" a="1"/>
  <c r="U1771" i="2" l="1"/>
  <c r="V1771" i="2" s="1"/>
  <c r="U2059" i="2" a="1"/>
  <c r="U2059" i="2" l="1"/>
  <c r="V2059" i="2" s="1"/>
  <c r="U2421" i="2" a="1"/>
  <c r="U2421" i="2" l="1"/>
  <c r="V2421" i="2" s="1"/>
  <c r="U1983" i="2" a="1"/>
  <c r="U1983" i="2" l="1"/>
  <c r="V1983" i="2" s="1"/>
  <c r="U742" i="2" a="1"/>
  <c r="U742" i="2" l="1"/>
  <c r="V742" i="2" s="1"/>
  <c r="U2359" i="2" a="1"/>
  <c r="U2359" i="2" l="1"/>
  <c r="V2359" i="2" s="1"/>
  <c r="U1024" i="2" a="1"/>
  <c r="U1024" i="2" l="1"/>
  <c r="V1024" i="2" s="1"/>
  <c r="U2014" i="2" a="1"/>
  <c r="U2014" i="2" l="1"/>
  <c r="V2014" i="2" s="1"/>
  <c r="U2127" i="2" a="1"/>
  <c r="U2127" i="2" l="1"/>
  <c r="V2127" i="2" s="1"/>
  <c r="U2249" i="2" a="1"/>
  <c r="U2249" i="2" l="1"/>
  <c r="V2249" i="2" s="1"/>
  <c r="U2038" i="2" a="1"/>
  <c r="U2038" i="2" l="1"/>
  <c r="V2038" i="2" s="1"/>
  <c r="U1363" i="2" a="1"/>
  <c r="U1363" i="2" l="1"/>
  <c r="V1363" i="2" s="1"/>
  <c r="U701" i="2" a="1"/>
  <c r="U701" i="2" l="1"/>
  <c r="V701" i="2" s="1"/>
  <c r="U278" i="2" a="1"/>
  <c r="U278" i="2" l="1"/>
  <c r="V278" i="2" s="1"/>
  <c r="U2453" i="2" a="1"/>
  <c r="U2453" i="2" l="1"/>
  <c r="V2453" i="2" s="1"/>
  <c r="U569" i="2" a="1"/>
  <c r="U569" i="2" l="1"/>
  <c r="V569" i="2" s="1"/>
  <c r="U654" i="2" a="1"/>
  <c r="U654" i="2" l="1"/>
  <c r="V654" i="2" s="1"/>
  <c r="U1268" i="2" a="1"/>
  <c r="U1268" i="2" l="1"/>
  <c r="V1268" i="2" s="1"/>
  <c r="U326" i="2" a="1"/>
  <c r="U326" i="2" l="1"/>
  <c r="V326" i="2" s="1"/>
  <c r="U2173" i="2" a="1"/>
  <c r="U2173" i="2" l="1"/>
  <c r="V2173" i="2" s="1"/>
  <c r="U458" i="2" a="1"/>
  <c r="U458" i="2" l="1"/>
  <c r="V458" i="2" s="1"/>
  <c r="U2644" i="2" a="1"/>
  <c r="U2644" i="2" l="1"/>
  <c r="V2644" i="2" s="1"/>
  <c r="U855" i="2" a="1"/>
  <c r="U855" i="2" l="1"/>
  <c r="V855" i="2" s="1"/>
  <c r="U770" i="2" a="1"/>
  <c r="U770" i="2" l="1"/>
  <c r="V770" i="2" s="1"/>
  <c r="U2483" i="2" a="1"/>
  <c r="U2483" i="2" l="1"/>
  <c r="V2483" i="2" s="1"/>
  <c r="U305" i="2" a="1"/>
  <c r="U305" i="2" l="1"/>
  <c r="V305" i="2" s="1"/>
  <c r="U2526" i="2" a="1"/>
  <c r="U2526" i="2" l="1"/>
  <c r="V2526" i="2" s="1"/>
  <c r="U1617" i="2" a="1"/>
  <c r="U1617" i="2" l="1"/>
  <c r="V1617" i="2" s="1"/>
  <c r="U2476" i="2" a="1"/>
  <c r="U2476" i="2" l="1"/>
  <c r="V2476" i="2" s="1"/>
  <c r="U1947" i="2" a="1"/>
  <c r="U1947" i="2" l="1"/>
  <c r="V1947" i="2" s="1"/>
  <c r="U1579" i="2" a="1"/>
  <c r="U1579" i="2" l="1"/>
  <c r="V1579" i="2" s="1"/>
  <c r="U680" i="2" a="1"/>
  <c r="U680" i="2" l="1"/>
  <c r="V680" i="2" s="1"/>
  <c r="U2966" i="2" a="1"/>
  <c r="U2966" i="2" l="1"/>
  <c r="V2966" i="2" s="1"/>
  <c r="U2554" i="2" a="1"/>
  <c r="U2554" i="2" l="1"/>
  <c r="V2554" i="2" s="1"/>
  <c r="U1294" i="2" a="1"/>
  <c r="U1294" i="2" l="1"/>
  <c r="V1294" i="2" s="1"/>
  <c r="U1157" i="2" a="1"/>
  <c r="U1157" i="2" l="1"/>
  <c r="V1157" i="2" s="1"/>
  <c r="U1580" i="2" a="1"/>
  <c r="U1580" i="2" l="1"/>
  <c r="V1580" i="2" s="1"/>
  <c r="U2545" i="2" a="1"/>
  <c r="U2545" i="2" l="1"/>
  <c r="V2545" i="2" s="1"/>
  <c r="U1131" i="2" a="1"/>
  <c r="U1131" i="2" l="1"/>
  <c r="V1131" i="2" s="1"/>
  <c r="U2148" i="2" a="1"/>
  <c r="U2148" i="2" l="1"/>
  <c r="V2148" i="2" s="1"/>
  <c r="U2140" i="2" a="1"/>
  <c r="U2140" i="2" l="1"/>
  <c r="V2140" i="2" s="1"/>
  <c r="U2885" i="2" a="1"/>
  <c r="U2885" i="2" l="1"/>
  <c r="V2885" i="2" s="1"/>
  <c r="U2551" i="2" a="1"/>
  <c r="U2551" i="2" l="1"/>
  <c r="V2551" i="2" s="1"/>
  <c r="U756" i="2" a="1"/>
  <c r="U756" i="2" l="1"/>
  <c r="V756" i="2" s="1"/>
  <c r="U1349" i="2" a="1"/>
  <c r="U1349" i="2" l="1"/>
  <c r="V1349" i="2" s="1"/>
  <c r="U3081" i="2" a="1"/>
  <c r="U3081" i="2" l="1"/>
  <c r="V3081" i="2" s="1"/>
  <c r="U492" i="2" a="1"/>
  <c r="U492" i="2" l="1"/>
  <c r="V492" i="2" s="1"/>
  <c r="U983" i="2" a="1"/>
  <c r="U983" i="2" l="1"/>
  <c r="V983" i="2" s="1"/>
  <c r="U2793" i="2" a="1"/>
  <c r="U2793" i="2" l="1"/>
  <c r="V2793" i="2" s="1"/>
  <c r="U1813" i="2" a="1"/>
  <c r="U1813" i="2" l="1"/>
  <c r="V1813" i="2" s="1"/>
  <c r="U1073" i="2" a="1"/>
  <c r="U1073" i="2" l="1"/>
  <c r="V1073" i="2" s="1"/>
  <c r="U590" i="2" a="1"/>
  <c r="U590" i="2" l="1"/>
  <c r="V590" i="2" s="1"/>
  <c r="U1196" i="2" a="1"/>
  <c r="U1196" i="2" l="1"/>
  <c r="V1196" i="2" s="1"/>
  <c r="U90" i="2" a="1"/>
  <c r="U90" i="2" l="1"/>
  <c r="V90" i="2" s="1"/>
  <c r="U78" i="2" a="1"/>
  <c r="U78" i="2" l="1"/>
  <c r="V78" i="2" s="1"/>
  <c r="U438" i="2" a="1"/>
  <c r="U438" i="2" l="1"/>
  <c r="V438" i="2" s="1"/>
  <c r="U141" i="2" a="1"/>
  <c r="U141" i="2" l="1"/>
  <c r="V141" i="2" s="1"/>
  <c r="U1568" i="2" a="1"/>
  <c r="U1568" i="2" l="1"/>
  <c r="V1568" i="2" s="1"/>
  <c r="U2329" i="2" a="1"/>
  <c r="U2329" i="2" l="1"/>
  <c r="V2329" i="2" s="1"/>
  <c r="U1727" i="2" a="1"/>
  <c r="U1727" i="2" l="1"/>
  <c r="V1727" i="2" s="1"/>
  <c r="U1034" i="2" a="1"/>
  <c r="U1034" i="2" l="1"/>
  <c r="V1034" i="2" s="1"/>
  <c r="U2868" i="2" a="1"/>
  <c r="U2868" i="2" l="1"/>
  <c r="V2868" i="2" s="1"/>
  <c r="U1839" i="2" a="1"/>
  <c r="U1839" i="2" l="1"/>
  <c r="V1839" i="2" s="1"/>
  <c r="U2016" i="2" a="1"/>
  <c r="U2016" i="2" l="1"/>
  <c r="V2016" i="2" s="1"/>
  <c r="U1589" i="2" a="1"/>
  <c r="U1589" i="2" l="1"/>
  <c r="V1589" i="2" s="1"/>
  <c r="U1673" i="2" a="1"/>
  <c r="U1673" i="2" l="1"/>
  <c r="V1673" i="2" s="1"/>
  <c r="U3076" i="2" a="1"/>
  <c r="U3076" i="2" l="1"/>
  <c r="V3076" i="2" s="1"/>
  <c r="U463" i="2" a="1"/>
  <c r="U463" i="2" l="1"/>
  <c r="V463" i="2" s="1"/>
  <c r="U198" i="2" a="1"/>
  <c r="U198" i="2" l="1"/>
  <c r="V198" i="2" s="1"/>
  <c r="U1039" i="2" a="1"/>
  <c r="U1039" i="2" l="1"/>
  <c r="V1039" i="2" s="1"/>
  <c r="U1125" i="2" a="1"/>
  <c r="U1125" i="2" l="1"/>
  <c r="V1125" i="2" s="1"/>
  <c r="U291" i="2" a="1"/>
  <c r="U291" i="2" l="1"/>
  <c r="V291" i="2" s="1"/>
  <c r="U1745" i="2" a="1"/>
  <c r="U1745" i="2" l="1"/>
  <c r="V1745" i="2" s="1"/>
  <c r="U2774" i="2" a="1"/>
  <c r="U2774" i="2" l="1"/>
  <c r="V2774" i="2" s="1"/>
  <c r="U2748" i="2" a="1"/>
  <c r="U2748" i="2" l="1"/>
  <c r="V2748" i="2" s="1"/>
  <c r="U2603" i="2" a="1"/>
  <c r="U2603" i="2" l="1"/>
  <c r="V2603" i="2" s="1"/>
  <c r="U2560" i="2" a="1"/>
  <c r="U2560" i="2" l="1"/>
  <c r="V2560" i="2" s="1"/>
  <c r="U1106" i="2" a="1"/>
  <c r="U1106" i="2" l="1"/>
  <c r="V1106" i="2" s="1"/>
  <c r="U1026" i="2" a="1"/>
  <c r="U1026" i="2" l="1"/>
  <c r="V1026" i="2" s="1"/>
  <c r="U1429" i="2" a="1"/>
  <c r="U1429" i="2" l="1"/>
  <c r="V1429" i="2" s="1"/>
  <c r="U718" i="2" a="1"/>
  <c r="U718" i="2" l="1"/>
  <c r="V718" i="2" s="1"/>
  <c r="U322" i="2" a="1"/>
  <c r="U322" i="2" l="1"/>
  <c r="V322" i="2" s="1"/>
  <c r="U1183" i="2" a="1"/>
  <c r="U1183" i="2" l="1"/>
  <c r="V1183" i="2" s="1"/>
  <c r="U1590" i="2" a="1"/>
  <c r="U1590" i="2" l="1"/>
  <c r="V1590" i="2" s="1"/>
  <c r="U1288" i="2" a="1"/>
  <c r="U1288" i="2" l="1"/>
  <c r="V1288" i="2" s="1"/>
  <c r="U2165" i="2" a="1"/>
  <c r="U2165" i="2" l="1"/>
  <c r="V2165" i="2" s="1"/>
  <c r="U2481" i="2" a="1"/>
  <c r="U2481" i="2" l="1"/>
  <c r="V2481" i="2" s="1"/>
  <c r="U2328" i="2" a="1"/>
  <c r="U2328" i="2" l="1"/>
  <c r="V2328" i="2" s="1"/>
  <c r="U2886" i="2" a="1"/>
  <c r="U2886" i="2" l="1"/>
  <c r="V2886" i="2" s="1"/>
  <c r="U1879" i="2" a="1"/>
  <c r="U1879" i="2" l="1"/>
  <c r="V1879" i="2" s="1"/>
  <c r="U2306" i="2" a="1"/>
  <c r="U2306" i="2" l="1"/>
  <c r="V2306" i="2" s="1"/>
  <c r="U2573" i="2" a="1"/>
  <c r="U2573" i="2" l="1"/>
  <c r="V2573" i="2" s="1"/>
  <c r="U2621" i="2" a="1"/>
  <c r="U2621" i="2" l="1"/>
  <c r="V2621" i="2" s="1"/>
  <c r="U2888" i="2" a="1"/>
  <c r="U2888" i="2" l="1"/>
  <c r="V2888" i="2" s="1"/>
  <c r="U685" i="2" a="1"/>
  <c r="U685" i="2" l="1"/>
  <c r="V685" i="2" s="1"/>
  <c r="U1543" i="2" a="1"/>
  <c r="U1543" i="2" l="1"/>
  <c r="V1543" i="2" s="1"/>
  <c r="U2843" i="2" a="1"/>
  <c r="U2843" i="2" l="1"/>
  <c r="V2843" i="2" s="1"/>
  <c r="U1782" i="2" a="1"/>
  <c r="U1782" i="2" l="1"/>
  <c r="V1782" i="2" s="1"/>
  <c r="U2210" i="2" a="1"/>
  <c r="U2210" i="2" l="1"/>
  <c r="V2210" i="2" s="1"/>
  <c r="U3061" i="2" a="1"/>
  <c r="U3061" i="2" l="1"/>
  <c r="V3061" i="2" s="1"/>
  <c r="U353" i="2" a="1"/>
  <c r="U353" i="2" l="1"/>
  <c r="V353" i="2" s="1"/>
  <c r="U2149" i="2" a="1"/>
  <c r="U2149" i="2" l="1"/>
  <c r="V2149" i="2" s="1"/>
  <c r="U259" i="2" a="1"/>
  <c r="U259" i="2" l="1"/>
  <c r="V259" i="2" s="1"/>
  <c r="U3010" i="2" a="1"/>
  <c r="U3010" i="2" l="1"/>
  <c r="V3010" i="2" s="1"/>
  <c r="U2065" i="2" a="1"/>
  <c r="U2065" i="2" l="1"/>
  <c r="V2065" i="2" s="1"/>
  <c r="U1186" i="2" a="1"/>
  <c r="U1186" i="2" l="1"/>
  <c r="V1186" i="2" s="1"/>
  <c r="U3066" i="2" a="1"/>
  <c r="U3066" i="2" l="1"/>
  <c r="V3066" i="2" s="1"/>
  <c r="U2968" i="2" a="1"/>
  <c r="U2968" i="2" l="1"/>
  <c r="V2968" i="2" s="1"/>
  <c r="U2297" i="2" a="1"/>
  <c r="U2297" i="2" l="1"/>
  <c r="V2297" i="2" s="1"/>
  <c r="U345" i="2" a="1"/>
  <c r="U345" i="2" l="1"/>
  <c r="V345" i="2" s="1"/>
  <c r="U2005" i="2" a="1"/>
  <c r="U2005" i="2" l="1"/>
  <c r="V2005" i="2" s="1"/>
  <c r="U1577" i="2" a="1"/>
  <c r="U1577" i="2" l="1"/>
  <c r="V1577" i="2" s="1"/>
  <c r="U2833" i="2" a="1"/>
  <c r="U2833" i="2" l="1"/>
  <c r="V2833" i="2" s="1"/>
  <c r="U3075" i="2" a="1"/>
  <c r="U3075" i="2" l="1"/>
  <c r="V3075" i="2" s="1"/>
  <c r="U2802" i="2" a="1"/>
  <c r="U2802" i="2" l="1"/>
  <c r="V2802" i="2" s="1"/>
  <c r="U2161" i="2" a="1"/>
  <c r="U2161" i="2" l="1"/>
  <c r="V2161" i="2" s="1"/>
  <c r="U693" i="2" a="1"/>
  <c r="U693" i="2" l="1"/>
  <c r="V693" i="2" s="1"/>
  <c r="U2782" i="2" a="1"/>
  <c r="U2782" i="2" l="1"/>
  <c r="V2782" i="2" s="1"/>
  <c r="U240" i="2" a="1"/>
  <c r="U240" i="2" l="1"/>
  <c r="V240" i="2" s="1"/>
  <c r="U1900" i="2" a="1"/>
  <c r="U1900" i="2" l="1"/>
  <c r="V1900" i="2" s="1"/>
  <c r="U980" i="2" a="1"/>
  <c r="U980" i="2" l="1"/>
  <c r="V980" i="2" s="1"/>
  <c r="U1520" i="2" a="1"/>
  <c r="U1520" i="2" l="1"/>
  <c r="V1520" i="2" s="1"/>
  <c r="U1635" i="2" a="1"/>
  <c r="U1635" i="2" l="1"/>
  <c r="V1635" i="2" s="1"/>
  <c r="U3024" i="2" a="1"/>
  <c r="U3024" i="2" l="1"/>
  <c r="V3024" i="2" s="1"/>
  <c r="U510" i="2" a="1"/>
  <c r="U510" i="2" l="1"/>
  <c r="V510" i="2" s="1"/>
  <c r="U1775" i="2" a="1"/>
  <c r="U1775" i="2" l="1"/>
  <c r="V1775" i="2" s="1"/>
  <c r="U1739" i="2" a="1"/>
  <c r="U1739" i="2" l="1"/>
  <c r="V1739" i="2" s="1"/>
  <c r="U1306" i="2" a="1"/>
  <c r="U1306" i="2" l="1"/>
  <c r="V1306" i="2" s="1"/>
  <c r="U2251" i="2" a="1"/>
  <c r="U2251" i="2" l="1"/>
  <c r="V2251" i="2" s="1"/>
  <c r="U153" i="2" a="1"/>
  <c r="U153" i="2" l="1"/>
  <c r="V153" i="2" s="1"/>
  <c r="U2947" i="2" a="1"/>
  <c r="U2947" i="2" l="1"/>
  <c r="V2947" i="2" s="1"/>
  <c r="U2725" i="2" a="1"/>
  <c r="U2725" i="2" l="1"/>
  <c r="V2725" i="2" s="1"/>
  <c r="U3091" i="2" a="1"/>
  <c r="U3091" i="2" l="1"/>
  <c r="V3091" i="2" s="1"/>
  <c r="U1423" i="2" a="1"/>
  <c r="U1423" i="2" l="1"/>
  <c r="V1423" i="2" s="1"/>
  <c r="U2690" i="2" a="1"/>
  <c r="U2690" i="2" l="1"/>
  <c r="V2690" i="2" s="1"/>
  <c r="U2850" i="2" a="1"/>
  <c r="U2850" i="2" l="1"/>
  <c r="V2850" i="2" s="1"/>
  <c r="U1544" i="2" a="1"/>
  <c r="U1544" i="2" l="1"/>
  <c r="V1544" i="2" s="1"/>
  <c r="U1565" i="2" a="1"/>
  <c r="U1565" i="2" l="1"/>
  <c r="V1565" i="2" s="1"/>
  <c r="U839" i="2" a="1"/>
  <c r="U839" i="2" l="1"/>
  <c r="V839" i="2" s="1"/>
  <c r="U2273" i="2" a="1"/>
  <c r="U2273" i="2" l="1"/>
  <c r="V2273" i="2" s="1"/>
  <c r="U289" i="2" a="1"/>
  <c r="U289" i="2" l="1"/>
  <c r="V289" i="2" s="1"/>
  <c r="U2037" i="2" a="1"/>
  <c r="U2037" i="2" l="1"/>
  <c r="V2037" i="2" s="1"/>
  <c r="U13" i="2" a="1"/>
  <c r="U13" i="2" l="1"/>
  <c r="V13" i="2" s="1"/>
  <c r="U1411" i="2" a="1"/>
  <c r="U1411" i="2" l="1"/>
  <c r="V1411" i="2" s="1"/>
  <c r="U1693" i="2" a="1"/>
  <c r="U1693" i="2" l="1"/>
  <c r="V1693" i="2" s="1"/>
  <c r="U601" i="2" a="1"/>
  <c r="U601" i="2" l="1"/>
  <c r="V601" i="2" s="1"/>
  <c r="U2115" i="2" a="1"/>
  <c r="U2115" i="2" l="1"/>
  <c r="V2115" i="2" s="1"/>
  <c r="U1882" i="2" a="1"/>
  <c r="U1882" i="2" l="1"/>
  <c r="V1882" i="2" s="1"/>
  <c r="U2184" i="2" a="1"/>
  <c r="U2184" i="2" l="1"/>
  <c r="V2184" i="2" s="1"/>
  <c r="U885" i="2" a="1"/>
  <c r="U885" i="2" l="1"/>
  <c r="V885" i="2" s="1"/>
  <c r="U3013" i="2" a="1"/>
  <c r="U3013" i="2" l="1"/>
  <c r="V3013" i="2" s="1"/>
  <c r="U2275" i="2" a="1"/>
  <c r="U2275" i="2" l="1"/>
  <c r="V2275" i="2" s="1"/>
  <c r="U2074" i="2" a="1"/>
  <c r="U2074" i="2" l="1"/>
  <c r="V2074" i="2" s="1"/>
  <c r="U73" i="2" a="1"/>
  <c r="U73" i="2" l="1"/>
  <c r="V73" i="2" s="1"/>
  <c r="U2220" i="2" a="1"/>
  <c r="U2220" i="2" l="1"/>
  <c r="V2220" i="2" s="1"/>
  <c r="U3041" i="2" a="1"/>
  <c r="U3041" i="2" l="1"/>
  <c r="V3041" i="2" s="1"/>
  <c r="U2562" i="2" a="1"/>
  <c r="U2562" i="2" l="1"/>
  <c r="V2562" i="2" s="1"/>
  <c r="U2020" i="2" a="1"/>
  <c r="U2020" i="2" l="1"/>
  <c r="V2020" i="2" s="1"/>
  <c r="U977" i="2" a="1"/>
  <c r="U977" i="2" l="1"/>
  <c r="V977" i="2" s="1"/>
  <c r="U1129" i="2" a="1"/>
  <c r="U1129" i="2" l="1"/>
  <c r="V1129" i="2" s="1"/>
  <c r="U3104" i="2" a="1"/>
  <c r="U3104" i="2" l="1"/>
  <c r="V3104" i="2" s="1"/>
  <c r="U2494" i="2" a="1"/>
  <c r="U2494" i="2" l="1"/>
  <c r="V2494" i="2" s="1"/>
  <c r="U2299" i="2" a="1"/>
  <c r="U2299" i="2" l="1"/>
  <c r="V2299" i="2" s="1"/>
  <c r="U2269" i="2" a="1"/>
  <c r="U2269" i="2" l="1"/>
  <c r="V2269" i="2" s="1"/>
  <c r="U2111" i="2" a="1"/>
  <c r="U2111" i="2" l="1"/>
  <c r="V2111" i="2" s="1"/>
  <c r="U48" i="2" a="1"/>
  <c r="U48" i="2" l="1"/>
  <c r="V48" i="2" s="1"/>
  <c r="U1405" i="2" a="1"/>
  <c r="U1405" i="2" l="1"/>
  <c r="V1405" i="2" s="1"/>
  <c r="U1818" i="2" a="1"/>
  <c r="U1818" i="2" l="1"/>
  <c r="V1818" i="2" s="1"/>
  <c r="U1383" i="2" a="1"/>
  <c r="U1383" i="2" l="1"/>
  <c r="V1383" i="2" s="1"/>
  <c r="U2356" i="2" a="1"/>
  <c r="U2356" i="2" l="1"/>
  <c r="V2356" i="2" s="1"/>
  <c r="U476" i="2" a="1"/>
  <c r="U476" i="2" l="1"/>
  <c r="V476" i="2" s="1"/>
  <c r="U849" i="2" a="1"/>
  <c r="U849" i="2" l="1"/>
  <c r="V849" i="2" s="1"/>
  <c r="U2143" i="2" a="1"/>
  <c r="U2143" i="2" l="1"/>
  <c r="V2143" i="2" s="1"/>
  <c r="U1527" i="2" a="1"/>
  <c r="U1527" i="2" l="1"/>
  <c r="V1527" i="2" s="1"/>
  <c r="U1613" i="2" a="1"/>
  <c r="U1613" i="2" l="1"/>
  <c r="V1613" i="2" s="1"/>
  <c r="U1643" i="2" a="1"/>
  <c r="U1643" i="2" l="1"/>
  <c r="V1643" i="2" s="1"/>
  <c r="U1419" i="2" a="1"/>
  <c r="U1419" i="2" l="1"/>
  <c r="V1419" i="2" s="1"/>
  <c r="U2735" i="2" a="1"/>
  <c r="U2735" i="2" l="1"/>
  <c r="V2735" i="2" s="1"/>
  <c r="U630" i="2" a="1"/>
  <c r="U630" i="2" l="1"/>
  <c r="V630" i="2" s="1"/>
  <c r="U1046" i="2" a="1"/>
  <c r="U1046" i="2" l="1"/>
  <c r="V1046" i="2" s="1"/>
  <c r="U2866" i="2" a="1"/>
  <c r="U2866" i="2" l="1"/>
  <c r="V2866" i="2" s="1"/>
  <c r="U223" i="2" a="1"/>
  <c r="U223" i="2" l="1"/>
  <c r="V223" i="2" s="1"/>
  <c r="U1228" i="2" a="1"/>
  <c r="U1228" i="2" l="1"/>
  <c r="V1228" i="2" s="1"/>
  <c r="U467" i="2" a="1"/>
  <c r="U467" i="2" l="1"/>
  <c r="V467" i="2" s="1"/>
  <c r="U163" i="2" a="1"/>
  <c r="U163" i="2" l="1"/>
  <c r="V163" i="2" s="1"/>
  <c r="U2789" i="2" a="1"/>
  <c r="U2789" i="2" l="1"/>
  <c r="V2789" i="2" s="1"/>
  <c r="U1202" i="2" a="1"/>
  <c r="U1202" i="2" l="1"/>
  <c r="V1202" i="2" s="1"/>
  <c r="U1515" i="2" a="1"/>
  <c r="U1515" i="2" l="1"/>
  <c r="V1515" i="2" s="1"/>
  <c r="U1447" i="2" a="1"/>
  <c r="U1447" i="2" l="1"/>
  <c r="V1447" i="2" s="1"/>
  <c r="U2676" i="2" a="1"/>
  <c r="U2676" i="2" l="1"/>
  <c r="V2676" i="2" s="1"/>
  <c r="U631" i="2" a="1"/>
  <c r="U631" i="2" l="1"/>
  <c r="V631" i="2" s="1"/>
  <c r="U542" i="2" a="1"/>
  <c r="U542" i="2" l="1"/>
  <c r="V542" i="2" s="1"/>
  <c r="U2289" i="2" a="1"/>
  <c r="U2289" i="2" l="1"/>
  <c r="V2289" i="2" s="1"/>
  <c r="U660" i="2" a="1"/>
  <c r="U660" i="2" l="1"/>
  <c r="V660" i="2" s="1"/>
  <c r="U1304" i="2" a="1"/>
  <c r="U1304" i="2" l="1"/>
  <c r="V1304" i="2" s="1"/>
  <c r="U1550" i="2" a="1"/>
  <c r="U1550" i="2" l="1"/>
  <c r="V1550" i="2" s="1"/>
  <c r="U2457" i="2" a="1"/>
  <c r="U2457" i="2" l="1"/>
  <c r="V2457" i="2" s="1"/>
  <c r="U871" i="2" a="1"/>
  <c r="U871" i="2" l="1"/>
  <c r="V871" i="2" s="1"/>
  <c r="U489" i="2" a="1"/>
  <c r="U489" i="2" l="1"/>
  <c r="V489" i="2" s="1"/>
  <c r="U949" i="2" a="1"/>
  <c r="U949" i="2" l="1"/>
  <c r="V949" i="2" s="1"/>
  <c r="U2667" i="2" a="1"/>
  <c r="U2667" i="2" l="1"/>
  <c r="V2667" i="2" s="1"/>
  <c r="U947" i="2" a="1"/>
  <c r="U947" i="2" l="1"/>
  <c r="V947" i="2" s="1"/>
  <c r="U2130" i="2" a="1"/>
  <c r="U2130" i="2" l="1"/>
  <c r="V2130" i="2" s="1"/>
  <c r="U1639" i="2" a="1"/>
  <c r="U1639" i="2" l="1"/>
  <c r="V1639" i="2" s="1"/>
  <c r="U2730" i="2" a="1"/>
  <c r="U2730" i="2" l="1"/>
  <c r="V2730" i="2" s="1"/>
  <c r="U172" i="2" a="1"/>
  <c r="U172" i="2" l="1"/>
  <c r="V172" i="2" s="1"/>
  <c r="U2921" i="2" a="1"/>
  <c r="U2921" i="2" l="1"/>
  <c r="V2921" i="2" s="1"/>
  <c r="U2938" i="2" a="1"/>
  <c r="U2938" i="2" l="1"/>
  <c r="V2938" i="2" s="1"/>
  <c r="U1221" i="2" a="1"/>
  <c r="U1221" i="2" l="1"/>
  <c r="V1221" i="2" s="1"/>
  <c r="U1646" i="2" a="1"/>
  <c r="U1646" i="2" l="1"/>
  <c r="V1646" i="2" s="1"/>
  <c r="U2500" i="2" a="1"/>
  <c r="U2500" i="2" l="1"/>
  <c r="V2500" i="2" s="1"/>
  <c r="U2721" i="2" a="1"/>
  <c r="U2721" i="2" l="1"/>
  <c r="V2721" i="2" s="1"/>
  <c r="U1505" i="2" a="1"/>
  <c r="U1505" i="2" l="1"/>
  <c r="V1505" i="2" s="1"/>
  <c r="U3092" i="2" a="1"/>
  <c r="U3092" i="2" l="1"/>
  <c r="V3092" i="2" s="1"/>
  <c r="U227" i="2" a="1"/>
  <c r="U227" i="2" l="1"/>
  <c r="V227" i="2" s="1"/>
  <c r="U998" i="2" a="1"/>
  <c r="U998" i="2" l="1"/>
  <c r="V998" i="2" s="1"/>
  <c r="U2057" i="2" a="1"/>
  <c r="U2057" i="2" l="1"/>
  <c r="V2057" i="2" s="1"/>
  <c r="U2839" i="2" a="1"/>
  <c r="U2839" i="2" l="1"/>
  <c r="V2839" i="2" s="1"/>
  <c r="U740" i="2" a="1"/>
  <c r="U740" i="2" l="1"/>
  <c r="V740" i="2" s="1"/>
  <c r="U2079" i="2" a="1"/>
  <c r="U2079" i="2" l="1"/>
  <c r="V2079" i="2" s="1"/>
  <c r="U768" i="2" a="1"/>
  <c r="U768" i="2" l="1"/>
  <c r="V768" i="2" s="1"/>
  <c r="U1994" i="2" a="1"/>
  <c r="U1994" i="2" l="1"/>
  <c r="V1994" i="2" s="1"/>
  <c r="U1724" i="2" a="1"/>
  <c r="U1724" i="2" l="1"/>
  <c r="V1724" i="2" s="1"/>
  <c r="U327" i="2" a="1"/>
  <c r="U327" i="2" l="1"/>
  <c r="V327" i="2" s="1"/>
  <c r="U2513" i="2" a="1"/>
  <c r="U2513" i="2" l="1"/>
  <c r="V2513" i="2" s="1"/>
  <c r="U2687" i="2" a="1"/>
  <c r="U2687" i="2" l="1"/>
  <c r="V2687" i="2" s="1"/>
  <c r="U2801" i="2" a="1"/>
  <c r="U2801" i="2" l="1"/>
  <c r="V2801" i="2" s="1"/>
  <c r="U2777" i="2" a="1"/>
  <c r="U2777" i="2" l="1"/>
  <c r="V2777" i="2" s="1"/>
  <c r="U487" i="2" a="1"/>
  <c r="U487" i="2" l="1"/>
  <c r="V487" i="2" s="1"/>
  <c r="U269" i="2" a="1"/>
  <c r="U269" i="2" l="1"/>
  <c r="V269" i="2" s="1"/>
  <c r="U1120" i="2" a="1"/>
  <c r="U1120" i="2" l="1"/>
  <c r="V1120" i="2" s="1"/>
  <c r="U1041" i="2" a="1"/>
  <c r="U1041" i="2" l="1"/>
  <c r="V1041" i="2" s="1"/>
  <c r="U222" i="2" a="1"/>
  <c r="U222" i="2" l="1"/>
  <c r="V222" i="2" s="1"/>
  <c r="U2523" i="2" a="1"/>
  <c r="U2523" i="2" l="1"/>
  <c r="V2523" i="2" s="1"/>
  <c r="U1588" i="2" a="1"/>
  <c r="U1588" i="2" l="1"/>
  <c r="V1588" i="2" s="1"/>
  <c r="U2204" i="2" a="1"/>
  <c r="U2204" i="2" l="1"/>
  <c r="V2204" i="2" s="1"/>
  <c r="U2239" i="2" a="1"/>
  <c r="U2239" i="2" l="1"/>
  <c r="V2239" i="2" s="1"/>
  <c r="U236" i="2" a="1"/>
  <c r="U236" i="2" l="1"/>
  <c r="V236" i="2" s="1"/>
  <c r="U1937" i="2" a="1"/>
  <c r="U1937" i="2" l="1"/>
  <c r="V1937" i="2" s="1"/>
  <c r="U1500" i="2" a="1"/>
  <c r="U1500" i="2" l="1"/>
  <c r="V1500" i="2" s="1"/>
  <c r="U1002" i="2" a="1"/>
  <c r="U1002" i="2" l="1"/>
  <c r="V1002" i="2" s="1"/>
  <c r="U2829" i="2" a="1"/>
  <c r="U2829" i="2" l="1"/>
  <c r="V2829" i="2" s="1"/>
  <c r="U791" i="2" a="1"/>
  <c r="U791" i="2" l="1"/>
  <c r="V791" i="2" s="1"/>
  <c r="U2147" i="2" a="1"/>
  <c r="U2147" i="2" l="1"/>
  <c r="V2147" i="2" s="1"/>
  <c r="U1059" i="2" a="1"/>
  <c r="U1059" i="2" l="1"/>
  <c r="V1059" i="2" s="1"/>
  <c r="U752" i="2" a="1"/>
  <c r="U752" i="2" l="1"/>
  <c r="V752" i="2" s="1"/>
  <c r="U2439" i="2" a="1"/>
  <c r="U2439" i="2" l="1"/>
  <c r="V2439" i="2" s="1"/>
  <c r="U1326" i="2" a="1"/>
  <c r="U1326" i="2" l="1"/>
  <c r="V1326" i="2" s="1"/>
  <c r="U2813" i="2" a="1"/>
  <c r="U2813" i="2" l="1"/>
  <c r="V2813" i="2" s="1"/>
  <c r="U571" i="2" a="1"/>
  <c r="U571" i="2" l="1"/>
  <c r="V571" i="2" s="1"/>
  <c r="U69" i="2" a="1"/>
  <c r="U69" i="2" l="1"/>
  <c r="V69" i="2" s="1"/>
  <c r="U1523" i="2" a="1"/>
  <c r="U1523" i="2" l="1"/>
  <c r="V1523" i="2" s="1"/>
  <c r="U3079" i="2" a="1"/>
  <c r="U3079" i="2" l="1"/>
  <c r="V3079" i="2" s="1"/>
  <c r="U2783" i="2" a="1"/>
  <c r="U2783" i="2" l="1"/>
  <c r="V2783" i="2" s="1"/>
  <c r="U2387" i="2" a="1"/>
  <c r="U2387" i="2" l="1"/>
  <c r="V2387" i="2" s="1"/>
  <c r="U2535" i="2" a="1"/>
  <c r="U2535" i="2" l="1"/>
  <c r="V2535" i="2" s="1"/>
  <c r="U615" i="2" a="1"/>
  <c r="U615" i="2" l="1"/>
  <c r="V615" i="2" s="1"/>
  <c r="U3109" i="2" a="1"/>
  <c r="U3109" i="2" l="1"/>
  <c r="V3109" i="2" s="1"/>
  <c r="U2067" i="2" a="1"/>
  <c r="U2067" i="2" l="1"/>
  <c r="V2067" i="2" s="1"/>
  <c r="U1464" i="2" a="1"/>
  <c r="U1464" i="2" l="1"/>
  <c r="V1464" i="2" s="1"/>
  <c r="U746" i="2" a="1"/>
  <c r="U746" i="2" l="1"/>
  <c r="V746" i="2" s="1"/>
  <c r="U2224" i="2" a="1"/>
  <c r="U2224" i="2" l="1"/>
  <c r="V2224" i="2" s="1"/>
  <c r="U3015" i="2" a="1"/>
  <c r="U3015" i="2" l="1"/>
  <c r="V3015" i="2" s="1"/>
  <c r="U1222" i="2" a="1"/>
  <c r="U1222" i="2" l="1"/>
  <c r="V1222" i="2" s="1"/>
  <c r="U1328" i="2" a="1"/>
  <c r="U1328" i="2" l="1"/>
  <c r="V1328" i="2" s="1"/>
  <c r="U3105" i="2" a="1"/>
  <c r="U3105" i="2" l="1"/>
  <c r="V3105" i="2" s="1"/>
  <c r="U2522" i="2" a="1"/>
  <c r="U2522" i="2" l="1"/>
  <c r="V2522" i="2" s="1"/>
  <c r="U916" i="2" a="1"/>
  <c r="U916" i="2" l="1"/>
  <c r="V916" i="2" s="1"/>
  <c r="U2835" i="2" a="1"/>
  <c r="U2835" i="2" l="1"/>
  <c r="V2835" i="2" s="1"/>
  <c r="U1361" i="2" a="1"/>
  <c r="U1361" i="2" l="1"/>
  <c r="V1361" i="2" s="1"/>
  <c r="U2381" i="2" a="1"/>
  <c r="U2381" i="2" l="1"/>
  <c r="V2381" i="2" s="1"/>
  <c r="U2266" i="2" a="1"/>
  <c r="U2266" i="2" l="1"/>
  <c r="V2266" i="2" s="1"/>
  <c r="U1141" i="2" a="1"/>
  <c r="U1141" i="2" l="1"/>
  <c r="V1141" i="2" s="1"/>
  <c r="U2471" i="2" a="1"/>
  <c r="U2471" i="2" l="1"/>
  <c r="V2471" i="2" s="1"/>
  <c r="U1582" i="2" a="1"/>
  <c r="U1582" i="2" l="1"/>
  <c r="V1582" i="2" s="1"/>
  <c r="U2472" i="2" a="1"/>
  <c r="U2472" i="2" l="1"/>
  <c r="V2472" i="2" s="1"/>
  <c r="U3070" i="2" a="1"/>
  <c r="U3070" i="2" l="1"/>
  <c r="V3070" i="2" s="1"/>
  <c r="U2507" i="2" a="1"/>
  <c r="U2507" i="2" l="1"/>
  <c r="V2507" i="2" s="1"/>
  <c r="U2256" i="2" a="1"/>
  <c r="U2256" i="2" l="1"/>
  <c r="V2256" i="2" s="1"/>
  <c r="U1065" i="2" a="1"/>
  <c r="U1065" i="2" l="1"/>
  <c r="V1065" i="2" s="1"/>
  <c r="U1529" i="2" a="1"/>
  <c r="U1529" i="2" l="1"/>
  <c r="V1529" i="2" s="1"/>
  <c r="U426" i="2" a="1"/>
  <c r="U426" i="2" l="1"/>
  <c r="V426" i="2" s="1"/>
  <c r="U2742" i="2" a="1"/>
  <c r="U2742" i="2" l="1"/>
  <c r="V2742" i="2" s="1"/>
  <c r="U1496" i="2" a="1"/>
  <c r="U1496" i="2" l="1"/>
  <c r="V1496" i="2" s="1"/>
  <c r="U974" i="2" a="1"/>
  <c r="U974" i="2" l="1"/>
  <c r="V974" i="2" s="1"/>
  <c r="U3083" i="2" a="1"/>
  <c r="U3083" i="2" l="1"/>
  <c r="V3083" i="2" s="1"/>
  <c r="U1204" i="2" a="1"/>
  <c r="U1204" i="2" l="1"/>
  <c r="V1204" i="2" s="1"/>
  <c r="U843" i="2" a="1"/>
  <c r="U843" i="2" l="1"/>
  <c r="V843" i="2" s="1"/>
  <c r="U2465" i="2" a="1"/>
  <c r="U2465" i="2" l="1"/>
  <c r="V2465" i="2" s="1"/>
  <c r="U1935" i="2" a="1"/>
  <c r="U1935" i="2" l="1"/>
  <c r="V1935" i="2" s="1"/>
  <c r="U2857" i="2" a="1"/>
  <c r="U2857" i="2" l="1"/>
  <c r="V2857" i="2" s="1"/>
  <c r="U2012" i="2" a="1"/>
  <c r="U2012" i="2" l="1"/>
  <c r="V2012" i="2" s="1"/>
  <c r="U2303" i="2" a="1"/>
  <c r="U2303" i="2" l="1"/>
  <c r="V2303" i="2" s="1"/>
  <c r="U1262" i="2" a="1"/>
  <c r="U1262" i="2" l="1"/>
  <c r="V1262" i="2" s="1"/>
  <c r="U2847" i="2" a="1"/>
  <c r="U2847" i="2" l="1"/>
  <c r="V2847" i="2" s="1"/>
  <c r="U826" i="2" a="1"/>
  <c r="U826" i="2" l="1"/>
  <c r="V826" i="2" s="1"/>
  <c r="U3094" i="2" a="1"/>
  <c r="U3094" i="2" l="1"/>
  <c r="V3094" i="2" s="1"/>
  <c r="U1020" i="2" a="1"/>
  <c r="U1020" i="2" l="1"/>
  <c r="V1020" i="2" s="1"/>
  <c r="U2605" i="2" a="1"/>
  <c r="U2605" i="2" l="1"/>
  <c r="V2605" i="2" s="1"/>
  <c r="U2100" i="2" a="1"/>
  <c r="U2100" i="2" l="1"/>
  <c r="V2100" i="2" s="1"/>
  <c r="U3030" i="2" a="1"/>
  <c r="U3030" i="2" l="1"/>
  <c r="V3030" i="2" s="1"/>
  <c r="U2704" i="2" a="1"/>
  <c r="U2704" i="2" l="1"/>
  <c r="V2704" i="2" s="1"/>
  <c r="U258" i="2" a="1"/>
  <c r="U258" i="2" l="1"/>
  <c r="V258" i="2" s="1"/>
  <c r="U1927" i="2" a="1"/>
  <c r="U1927" i="2" l="1"/>
  <c r="V1927" i="2" s="1"/>
  <c r="U1655" i="2" a="1"/>
  <c r="U1655" i="2" l="1"/>
  <c r="V1655" i="2" s="1"/>
  <c r="U2291" i="2" a="1"/>
  <c r="U2291" i="2" l="1"/>
  <c r="V2291" i="2" s="1"/>
  <c r="U3042" i="2" a="1"/>
  <c r="U3042" i="2" l="1"/>
  <c r="V3042" i="2" s="1"/>
  <c r="U706" i="2" a="1"/>
  <c r="U706" i="2" l="1"/>
  <c r="V706" i="2" s="1"/>
  <c r="U2539" i="2" a="1"/>
  <c r="U2539" i="2" l="1"/>
  <c r="V2539" i="2" s="1"/>
  <c r="U132" i="2" a="1"/>
  <c r="U132" i="2" l="1"/>
  <c r="V132" i="2" s="1"/>
  <c r="U1824" i="2" a="1"/>
  <c r="U1824" i="2" l="1"/>
  <c r="V1824" i="2" s="1"/>
  <c r="U1117" i="2" a="1"/>
  <c r="U1117" i="2" l="1"/>
  <c r="V1117" i="2" s="1"/>
  <c r="U709" i="2" a="1"/>
  <c r="U709" i="2" l="1"/>
  <c r="V709" i="2" s="1"/>
  <c r="U2657" i="2" a="1"/>
  <c r="U2657" i="2" l="1"/>
  <c r="V2657" i="2" s="1"/>
  <c r="U2677" i="2" a="1"/>
  <c r="U2677" i="2" l="1"/>
  <c r="V2677" i="2" s="1"/>
  <c r="U2296" i="2" a="1"/>
  <c r="U2296" i="2" l="1"/>
  <c r="V2296" i="2" s="1"/>
  <c r="U2346" i="2" a="1"/>
  <c r="U2346" i="2" l="1"/>
  <c r="V2346" i="2" s="1"/>
  <c r="U1741" i="2" a="1"/>
  <c r="U1741" i="2" l="1"/>
  <c r="V1741" i="2" s="1"/>
  <c r="U181" i="2" a="1"/>
  <c r="U181" i="2" l="1"/>
  <c r="V181" i="2" s="1"/>
  <c r="U2754" i="2" a="1"/>
  <c r="U2754" i="2" l="1"/>
  <c r="V2754" i="2" s="1"/>
  <c r="U110" i="2" a="1"/>
  <c r="U110" i="2" l="1"/>
  <c r="V110" i="2" s="1"/>
  <c r="U1203" i="2" a="1"/>
  <c r="U1203" i="2" l="1"/>
  <c r="V1203" i="2" s="1"/>
  <c r="U1482" i="2" a="1"/>
  <c r="U1482" i="2" l="1"/>
  <c r="V1482" i="2" s="1"/>
  <c r="U1736" i="2" a="1"/>
  <c r="U1736" i="2" l="1"/>
  <c r="V1736" i="2" s="1"/>
  <c r="U1908" i="2" a="1"/>
  <c r="U1908" i="2" l="1"/>
  <c r="V1908" i="2" s="1"/>
  <c r="U1459" i="2" a="1"/>
  <c r="U1459" i="2" l="1"/>
  <c r="V1459" i="2" s="1"/>
  <c r="U656" i="2" a="1"/>
  <c r="U656" i="2" l="1"/>
  <c r="V656" i="2" s="1"/>
  <c r="U1113" i="2" a="1"/>
  <c r="U1113" i="2" l="1"/>
  <c r="V1113" i="2" s="1"/>
  <c r="U434" i="2" a="1"/>
  <c r="U434" i="2" l="1"/>
  <c r="V434" i="2" s="1"/>
  <c r="U993" i="2" a="1"/>
  <c r="U993" i="2" l="1"/>
  <c r="V993" i="2" s="1"/>
  <c r="U1681" i="2" a="1"/>
  <c r="U1681" i="2" l="1"/>
  <c r="V1681" i="2" s="1"/>
  <c r="U1273" i="2" a="1"/>
  <c r="U1273" i="2" l="1"/>
  <c r="V1273" i="2" s="1"/>
  <c r="U389" i="2" a="1"/>
  <c r="U389" i="2" l="1"/>
  <c r="V389" i="2" s="1"/>
  <c r="U762" i="2" a="1"/>
  <c r="U762" i="2" l="1"/>
  <c r="V762" i="2" s="1"/>
  <c r="U2430" i="2" a="1"/>
  <c r="U2430" i="2" l="1"/>
  <c r="V2430" i="2" s="1"/>
  <c r="U3069" i="2" a="1"/>
  <c r="U3069" i="2" l="1"/>
  <c r="V3069" i="2" s="1"/>
  <c r="U2722" i="2" a="1"/>
  <c r="U2722" i="2" l="1"/>
  <c r="V2722" i="2" s="1"/>
  <c r="U732" i="2" a="1"/>
  <c r="U732" i="2" l="1"/>
  <c r="V732" i="2" s="1"/>
  <c r="U1708" i="2" a="1"/>
  <c r="U1708" i="2" l="1"/>
  <c r="V1708" i="2" s="1"/>
  <c r="U2781" i="2" a="1"/>
  <c r="U2781" i="2" l="1"/>
  <c r="V2781" i="2" s="1"/>
  <c r="U2643" i="2" a="1"/>
  <c r="U2643" i="2" l="1"/>
  <c r="V2643" i="2" s="1"/>
  <c r="U1253" i="2" a="1"/>
  <c r="U1253" i="2" l="1"/>
  <c r="V1253" i="2" s="1"/>
  <c r="U1248" i="2" a="1"/>
  <c r="U1248" i="2" l="1"/>
  <c r="V1248" i="2" s="1"/>
  <c r="U2997" i="2" a="1"/>
  <c r="U2997" i="2" l="1"/>
  <c r="V2997" i="2" s="1"/>
  <c r="U440" i="2" a="1"/>
  <c r="U440" i="2" l="1"/>
  <c r="V440" i="2" s="1"/>
  <c r="U464" i="2" a="1"/>
  <c r="U464" i="2" l="1"/>
  <c r="V464" i="2" s="1"/>
  <c r="U2654" i="2" a="1"/>
  <c r="U2654" i="2" l="1"/>
  <c r="V2654" i="2" s="1"/>
  <c r="U1218" i="2" a="1"/>
  <c r="U1218" i="2" l="1"/>
  <c r="V1218" i="2" s="1"/>
  <c r="U1609" i="2" a="1"/>
  <c r="U1609" i="2" l="1"/>
  <c r="V1609" i="2" s="1"/>
  <c r="U2234" i="2" a="1"/>
  <c r="U2234" i="2" l="1"/>
  <c r="V2234" i="2" s="1"/>
  <c r="U1949" i="2" a="1"/>
  <c r="U1949" i="2" l="1"/>
  <c r="V1949" i="2" s="1"/>
  <c r="U3023" i="2" a="1"/>
  <c r="U3023" i="2" l="1"/>
  <c r="V3023" i="2" s="1"/>
  <c r="U2347" i="2" a="1"/>
  <c r="U2347" i="2" l="1"/>
  <c r="V2347" i="2" s="1"/>
  <c r="U1504" i="2" a="1"/>
  <c r="U1504" i="2" l="1"/>
  <c r="V1504" i="2" s="1"/>
  <c r="U2825" i="2" a="1"/>
  <c r="U2825" i="2" l="1"/>
  <c r="V2825" i="2" s="1"/>
  <c r="U2584" i="2" a="1"/>
  <c r="U2584" i="2" l="1"/>
  <c r="V2584" i="2" s="1"/>
  <c r="U1229" i="2" a="1"/>
  <c r="U1229" i="2" l="1"/>
  <c r="V1229" i="2" s="1"/>
  <c r="U1364" i="2" a="1"/>
  <c r="U1364" i="2" l="1"/>
  <c r="V1364" i="2" s="1"/>
  <c r="U81" i="2" a="1"/>
  <c r="U81" i="2" l="1"/>
  <c r="V81" i="2" s="1"/>
  <c r="U2638" i="2" a="1"/>
  <c r="U2638" i="2" l="1"/>
  <c r="V2638" i="2" s="1"/>
  <c r="U1194" i="2" a="1"/>
  <c r="U1194" i="2" l="1"/>
  <c r="V1194" i="2" s="1"/>
  <c r="U1514" i="2" a="1"/>
  <c r="U1514" i="2" l="1"/>
  <c r="V1514" i="2" s="1"/>
  <c r="U2634" i="2" a="1"/>
  <c r="U2634" i="2" l="1"/>
  <c r="V2634" i="2" s="1"/>
  <c r="U1780" i="2" a="1"/>
  <c r="U1780" i="2" l="1"/>
  <c r="V1780" i="2" s="1"/>
  <c r="U890" i="2" a="1"/>
  <c r="U890" i="2" l="1"/>
  <c r="V890" i="2" s="1"/>
  <c r="U2361" i="2" a="1"/>
  <c r="U2361" i="2" l="1"/>
  <c r="V2361" i="2" s="1"/>
  <c r="U670" i="2" a="1"/>
  <c r="U670" i="2" l="1"/>
  <c r="V670" i="2" s="1"/>
  <c r="U1598" i="2" a="1"/>
  <c r="U1598" i="2" l="1"/>
  <c r="V1598" i="2" s="1"/>
  <c r="U3007" i="2" a="1"/>
  <c r="U3007" i="2" l="1"/>
  <c r="V3007" i="2" s="1"/>
  <c r="U582" i="2" a="1"/>
  <c r="U582" i="2" l="1"/>
  <c r="V582" i="2" s="1"/>
  <c r="U2316" i="2" a="1"/>
  <c r="U2316" i="2" l="1"/>
  <c r="V2316" i="2" s="1"/>
  <c r="U1318" i="2" a="1"/>
  <c r="U1318" i="2" l="1"/>
  <c r="V1318" i="2" s="1"/>
  <c r="U2713" i="2" a="1"/>
  <c r="U2713" i="2" l="1"/>
  <c r="V2713" i="2" s="1"/>
  <c r="U679" i="2" a="1"/>
  <c r="U679" i="2" l="1"/>
  <c r="V679" i="2" s="1"/>
  <c r="U1634" i="2" a="1"/>
  <c r="U1634" i="2" l="1"/>
  <c r="V1634" i="2" s="1"/>
  <c r="U162" i="2" a="1"/>
  <c r="U162" i="2" l="1"/>
  <c r="V162" i="2" s="1"/>
  <c r="U2771" i="2" a="1"/>
  <c r="U2771" i="2" l="1"/>
  <c r="V2771" i="2" s="1"/>
  <c r="U349" i="2" a="1"/>
  <c r="U349" i="2" l="1"/>
  <c r="V349" i="2" s="1"/>
  <c r="U2190" i="2" a="1"/>
  <c r="U2190" i="2" l="1"/>
  <c r="V2190" i="2" s="1"/>
  <c r="U196" i="2" a="1"/>
  <c r="U196" i="2" l="1"/>
  <c r="V196" i="2" s="1"/>
  <c r="U1538" i="2" a="1"/>
  <c r="U1538" i="2" l="1"/>
  <c r="V1538" i="2" s="1"/>
  <c r="U102" i="2" a="1"/>
  <c r="U102" i="2" l="1"/>
  <c r="V102" i="2" s="1"/>
  <c r="U1649" i="2" a="1"/>
  <c r="U1649" i="2" l="1"/>
  <c r="V1649" i="2" s="1"/>
  <c r="U3039" i="2" a="1"/>
  <c r="U3039" i="2" l="1"/>
  <c r="V3039" i="2" s="1"/>
  <c r="U218" i="2" a="1"/>
  <c r="U218" i="2" l="1"/>
  <c r="V218" i="2" s="1"/>
  <c r="U2167" i="2" a="1"/>
  <c r="U2167" i="2" l="1"/>
  <c r="V2167" i="2" s="1"/>
  <c r="U769" i="2" a="1"/>
  <c r="U769" i="2" l="1"/>
  <c r="V769" i="2" s="1"/>
  <c r="U1457" i="2" a="1"/>
  <c r="U1457" i="2" l="1"/>
  <c r="V1457" i="2" s="1"/>
  <c r="U1546" i="2" a="1"/>
  <c r="U1546" i="2" l="1"/>
  <c r="V1546" i="2" s="1"/>
  <c r="U725" i="2" a="1"/>
  <c r="U725" i="2" l="1"/>
  <c r="V725" i="2" s="1"/>
  <c r="U2575" i="2" a="1"/>
  <c r="U2575" i="2" l="1"/>
  <c r="V2575" i="2" s="1"/>
  <c r="U1325" i="2" a="1"/>
  <c r="U1325" i="2" l="1"/>
  <c r="V1325" i="2" s="1"/>
  <c r="U3040" i="2" a="1"/>
  <c r="U3040" i="2" l="1"/>
  <c r="V3040" i="2" s="1"/>
  <c r="U488" i="2" a="1"/>
  <c r="U488" i="2" l="1"/>
  <c r="V488" i="2" s="1"/>
  <c r="U606" i="2" a="1"/>
  <c r="U606" i="2" l="1"/>
  <c r="V606" i="2" s="1"/>
  <c r="U1381" i="2" a="1"/>
  <c r="U1381" i="2" l="1"/>
  <c r="V1381" i="2" s="1"/>
  <c r="U1662" i="2" a="1"/>
  <c r="U1662" i="2" l="1"/>
  <c r="V1662" i="2" s="1"/>
  <c r="U1734" i="2" a="1"/>
  <c r="U1734" i="2" l="1"/>
  <c r="V1734" i="2" s="1"/>
  <c r="U1794" i="2" a="1"/>
  <c r="U1794" i="2" l="1"/>
  <c r="V1794" i="2" s="1"/>
  <c r="U641" i="2" a="1"/>
  <c r="U641" i="2" l="1"/>
  <c r="V641" i="2" s="1"/>
  <c r="U178" i="2" a="1"/>
  <c r="U178" i="2" l="1"/>
  <c r="V178" i="2" s="1"/>
  <c r="U686" i="2" a="1"/>
  <c r="U686" i="2" l="1"/>
  <c r="V686" i="2" s="1"/>
  <c r="U1798" i="2" a="1"/>
  <c r="U1798" i="2" l="1"/>
  <c r="V1798" i="2" s="1"/>
  <c r="U194" i="2" a="1"/>
  <c r="U194" i="2" l="1"/>
  <c r="V194" i="2" s="1"/>
  <c r="U750" i="2" a="1"/>
  <c r="U750" i="2" l="1"/>
  <c r="V750" i="2" s="1"/>
  <c r="U1064" i="2" a="1"/>
  <c r="U1064" i="2" l="1"/>
  <c r="V1064" i="2" s="1"/>
  <c r="U1193" i="2" a="1"/>
  <c r="U1193" i="2" l="1"/>
  <c r="V1193" i="2" s="1"/>
  <c r="U321" i="2" a="1"/>
  <c r="U321" i="2" l="1"/>
  <c r="V321" i="2" s="1"/>
  <c r="U1878" i="2" a="1"/>
  <c r="U1878" i="2" l="1"/>
  <c r="V1878" i="2" s="1"/>
  <c r="U1396" i="2" a="1"/>
  <c r="U1396" i="2" l="1"/>
  <c r="V1396" i="2" s="1"/>
  <c r="U2665" i="2" a="1"/>
  <c r="U2665" i="2" l="1"/>
  <c r="V2665" i="2" s="1"/>
  <c r="U830" i="2" a="1"/>
  <c r="U830" i="2" l="1"/>
  <c r="V830" i="2" s="1"/>
  <c r="U1159" i="2" a="1"/>
  <c r="U1159" i="2" l="1"/>
  <c r="V1159" i="2" s="1"/>
  <c r="U1226" i="2" a="1"/>
  <c r="U1226" i="2" l="1"/>
  <c r="V1226" i="2" s="1"/>
  <c r="U429" i="2" a="1"/>
  <c r="U429" i="2" l="1"/>
  <c r="V429" i="2" s="1"/>
  <c r="U1810" i="2" a="1"/>
  <c r="U1810" i="2" l="1"/>
  <c r="V1810" i="2" s="1"/>
  <c r="U344" i="2" a="1"/>
  <c r="U344" i="2" l="1"/>
  <c r="V344" i="2" s="1"/>
  <c r="U690" i="2" a="1"/>
  <c r="U690" i="2" l="1"/>
  <c r="V690" i="2" s="1"/>
  <c r="U3088" i="2" a="1"/>
  <c r="U3088" i="2" l="1"/>
  <c r="V3088" i="2" s="1"/>
  <c r="U1940" i="2" a="1"/>
  <c r="U1940" i="2" l="1"/>
  <c r="V1940" i="2" s="1"/>
  <c r="U3049" i="2" a="1"/>
  <c r="U3049" i="2" l="1"/>
  <c r="V3049" i="2" s="1"/>
  <c r="U763" i="2" a="1"/>
  <c r="U763" i="2" l="1"/>
  <c r="V763" i="2" s="1"/>
  <c r="U2254" i="2" a="1"/>
  <c r="U2254" i="2" l="1"/>
  <c r="V2254" i="2" s="1"/>
  <c r="U1601" i="2" a="1"/>
  <c r="U1601" i="2" l="1"/>
  <c r="V1601" i="2" s="1"/>
  <c r="U2495" i="2" a="1"/>
  <c r="U2495" i="2" l="1"/>
  <c r="V2495" i="2" s="1"/>
  <c r="U14" i="2" a="1"/>
  <c r="U14" i="2" l="1"/>
  <c r="V14" i="2" s="1"/>
  <c r="U1670" i="2" a="1"/>
  <c r="U1670" i="2" l="1"/>
  <c r="V1670" i="2" s="1"/>
  <c r="U2537" i="2" a="1"/>
  <c r="U2537" i="2" l="1"/>
  <c r="V2537" i="2" s="1"/>
  <c r="U2666" i="2" a="1"/>
  <c r="U2666" i="2" l="1"/>
  <c r="V2666" i="2" s="1"/>
  <c r="U1640" i="2" a="1"/>
  <c r="U1640" i="2" l="1"/>
  <c r="V1640" i="2" s="1"/>
  <c r="U2630" i="2" a="1"/>
  <c r="U2630" i="2" l="1"/>
  <c r="V2630" i="2" s="1"/>
  <c r="U676" i="2" a="1"/>
  <c r="U676" i="2" l="1"/>
  <c r="V676" i="2" s="1"/>
  <c r="U1829" i="2" a="1"/>
  <c r="U1829" i="2" l="1"/>
  <c r="V1829" i="2" s="1"/>
  <c r="U684" i="2" a="1"/>
  <c r="U684" i="2" l="1"/>
  <c r="V684" i="2" s="1"/>
  <c r="U664" i="2" a="1"/>
  <c r="U664" i="2" l="1"/>
  <c r="V664" i="2" s="1"/>
  <c r="U1344" i="2" a="1"/>
  <c r="U1344" i="2" l="1"/>
  <c r="V1344" i="2" s="1"/>
  <c r="U2119" i="2" a="1"/>
  <c r="U2119" i="2" l="1"/>
  <c r="V2119" i="2" s="1"/>
  <c r="U335" i="2" a="1"/>
  <c r="U335" i="2" l="1"/>
  <c r="V335" i="2" s="1"/>
  <c r="U1533" i="2" a="1"/>
  <c r="U1533" i="2" l="1"/>
  <c r="V1533" i="2" s="1"/>
  <c r="U1531" i="2" a="1"/>
  <c r="U1531" i="2" l="1"/>
  <c r="V1531" i="2" s="1"/>
  <c r="U2882" i="2" a="1"/>
  <c r="U2882" i="2" l="1"/>
  <c r="V2882" i="2" s="1"/>
  <c r="U1786" i="2" a="1"/>
  <c r="U1786" i="2" l="1"/>
  <c r="V1786" i="2" s="1"/>
  <c r="U482" i="2" a="1"/>
  <c r="U482" i="2" l="1"/>
  <c r="V482" i="2" s="1"/>
  <c r="U662" i="2" a="1"/>
  <c r="U662" i="2" l="1"/>
  <c r="V662" i="2" s="1"/>
  <c r="U129" i="2" a="1"/>
  <c r="U129" i="2" l="1"/>
  <c r="V129" i="2" s="1"/>
  <c r="U1068" i="2" a="1"/>
  <c r="U1068" i="2" l="1"/>
  <c r="V1068" i="2" s="1"/>
  <c r="U2144" i="2" a="1"/>
  <c r="U2144" i="2" l="1"/>
  <c r="V2144" i="2" s="1"/>
  <c r="U2578" i="2" a="1"/>
  <c r="U2578" i="2" l="1"/>
  <c r="V2578" i="2" s="1"/>
  <c r="U1501" i="2" a="1"/>
  <c r="U1501" i="2" l="1"/>
  <c r="V1501" i="2" s="1"/>
  <c r="U548" i="2" a="1"/>
  <c r="U548" i="2" l="1"/>
  <c r="V548" i="2" s="1"/>
  <c r="U2090" i="2" a="1"/>
  <c r="U2090" i="2" l="1"/>
  <c r="V2090" i="2" s="1"/>
  <c r="U986" i="2" a="1"/>
  <c r="U986" i="2" l="1"/>
  <c r="V986" i="2" s="1"/>
  <c r="U2438" i="2" a="1"/>
  <c r="U2438" i="2" l="1"/>
  <c r="V2438" i="2" s="1"/>
  <c r="U1038" i="2" a="1"/>
  <c r="U1038" i="2" l="1"/>
  <c r="V1038" i="2" s="1"/>
  <c r="U658" i="2" a="1"/>
  <c r="U658" i="2" l="1"/>
  <c r="V658" i="2" s="1"/>
  <c r="U2912" i="2" a="1"/>
  <c r="U2912" i="2" l="1"/>
  <c r="V2912" i="2" s="1"/>
  <c r="U2351" i="2" a="1"/>
  <c r="U2351" i="2" l="1"/>
  <c r="V2351" i="2" s="1"/>
  <c r="U1150" i="2" a="1"/>
  <c r="U1150" i="2" l="1"/>
  <c r="V1150" i="2" s="1"/>
  <c r="U2622" i="2" a="1"/>
  <c r="U2622" i="2" l="1"/>
  <c r="V2622" i="2" s="1"/>
  <c r="U1148" i="2" a="1"/>
  <c r="U1148" i="2" l="1"/>
  <c r="V1148" i="2" s="1"/>
  <c r="U700" i="2" a="1"/>
  <c r="U700" i="2" l="1"/>
  <c r="V700" i="2" s="1"/>
  <c r="U60" i="2" a="1"/>
  <c r="U60" i="2" l="1"/>
  <c r="V60" i="2" s="1"/>
  <c r="U1996" i="2" a="1"/>
  <c r="U1996" i="2" l="1"/>
  <c r="V1996" i="2" s="1"/>
  <c r="U2052" i="2" a="1"/>
  <c r="U2052" i="2" l="1"/>
  <c r="V2052" i="2" s="1"/>
  <c r="U484" i="2" a="1"/>
  <c r="U484" i="2" l="1"/>
  <c r="V484" i="2" s="1"/>
  <c r="U455" i="2" a="1"/>
  <c r="U455" i="2" l="1"/>
  <c r="V455" i="2" s="1"/>
  <c r="U3101" i="2" a="1"/>
  <c r="U3101" i="2" l="1"/>
  <c r="V3101" i="2" s="1"/>
  <c r="U1406" i="2" a="1"/>
  <c r="U1406" i="2" l="1"/>
  <c r="V1406" i="2" s="1"/>
  <c r="U1697" i="2" a="1"/>
  <c r="U1697" i="2" l="1"/>
  <c r="V1697" i="2" s="1"/>
  <c r="U578" i="2" a="1"/>
  <c r="U578" i="2" l="1"/>
  <c r="V578" i="2" s="1"/>
  <c r="U771" i="2" a="1"/>
  <c r="U771" i="2" l="1"/>
  <c r="V771" i="2" s="1"/>
  <c r="U2181" i="2" a="1"/>
  <c r="U2181" i="2" l="1"/>
  <c r="V2181" i="2" s="1"/>
  <c r="U500" i="2" a="1"/>
  <c r="U500" i="2" l="1"/>
  <c r="V500" i="2" s="1"/>
  <c r="U836" i="2" a="1"/>
  <c r="U836" i="2" l="1"/>
  <c r="V836" i="2" s="1"/>
  <c r="U1607" i="2" a="1"/>
  <c r="U1607" i="2" l="1"/>
  <c r="V1607" i="2" s="1"/>
  <c r="U957" i="2" a="1"/>
  <c r="U957" i="2" l="1"/>
  <c r="V957" i="2" s="1"/>
  <c r="U412" i="2" a="1"/>
  <c r="U412" i="2" l="1"/>
  <c r="V412" i="2" s="1"/>
  <c r="U785" i="2" a="1"/>
  <c r="U785" i="2" l="1"/>
  <c r="V785" i="2" s="1"/>
  <c r="U2231" i="2" a="1"/>
  <c r="U2231" i="2" l="1"/>
  <c r="V2231" i="2" s="1"/>
  <c r="U2362" i="2" a="1"/>
  <c r="U2362" i="2" l="1"/>
  <c r="V2362" i="2" s="1"/>
  <c r="U2982" i="2" a="1"/>
  <c r="U2982" i="2" l="1"/>
  <c r="V2982" i="2" s="1"/>
  <c r="U2131" i="2" a="1"/>
  <c r="U2131" i="2" l="1"/>
  <c r="V2131" i="2" s="1"/>
  <c r="U3059" i="2" a="1"/>
  <c r="U3059" i="2" l="1"/>
  <c r="V3059" i="2" s="1"/>
  <c r="U1216" i="2" a="1"/>
  <c r="U1216" i="2" l="1"/>
  <c r="V1216" i="2" s="1"/>
  <c r="U1219" i="2" a="1"/>
  <c r="U1219" i="2" l="1"/>
  <c r="V1219" i="2" s="1"/>
  <c r="U1012" i="2" a="1"/>
  <c r="U1012" i="2" l="1"/>
  <c r="V1012" i="2" s="1"/>
  <c r="U2948" i="2" a="1"/>
  <c r="U2948" i="2" l="1"/>
  <c r="V2948" i="2" s="1"/>
  <c r="U2487" i="2" a="1"/>
  <c r="U2487" i="2" l="1"/>
  <c r="V2487" i="2" s="1"/>
  <c r="U1987" i="2" a="1"/>
  <c r="U1987" i="2" l="1"/>
  <c r="V1987" i="2" s="1"/>
  <c r="U696" i="2" a="1"/>
  <c r="U696" i="2" l="1"/>
  <c r="V696" i="2" s="1"/>
  <c r="U1923" i="2" a="1"/>
  <c r="U1923" i="2" l="1"/>
  <c r="V1923" i="2" s="1"/>
  <c r="U1995" i="2" a="1"/>
  <c r="U1995" i="2" l="1"/>
  <c r="V1995" i="2" s="1"/>
  <c r="U1645" i="2" a="1"/>
  <c r="U1645" i="2" l="1"/>
  <c r="V1645" i="2" s="1"/>
  <c r="U2008" i="2" a="1"/>
  <c r="U2008" i="2" l="1"/>
  <c r="V2008" i="2" s="1"/>
  <c r="U845" i="2" a="1"/>
  <c r="U845" i="2" l="1"/>
  <c r="V845" i="2" s="1"/>
  <c r="U1707" i="2" a="1"/>
  <c r="U1707" i="2" l="1"/>
  <c r="V1707" i="2" s="1"/>
  <c r="U2640" i="2" a="1"/>
  <c r="U2640" i="2" l="1"/>
  <c r="V2640" i="2" s="1"/>
  <c r="U16" i="2" a="1"/>
  <c r="U16" i="2" l="1"/>
  <c r="V16" i="2" s="1"/>
  <c r="U1112" i="2" a="1"/>
  <c r="U1112" i="2" l="1"/>
  <c r="V1112" i="2" s="1"/>
  <c r="U970" i="2" a="1"/>
  <c r="U970" i="2" l="1"/>
  <c r="V970" i="2" s="1"/>
  <c r="U1033" i="2" a="1"/>
  <c r="U1033" i="2" l="1"/>
  <c r="V1033" i="2" s="1"/>
  <c r="U753" i="2" a="1"/>
  <c r="U753" i="2" l="1"/>
  <c r="V753" i="2" s="1"/>
  <c r="U2486" i="2" a="1"/>
  <c r="U2486" i="2" l="1"/>
  <c r="V2486" i="2" s="1"/>
  <c r="U2104" i="2" a="1"/>
  <c r="U2104" i="2" l="1"/>
  <c r="V2104" i="2" s="1"/>
  <c r="U647" i="2" a="1"/>
  <c r="U647" i="2" l="1"/>
  <c r="V647" i="2" s="1"/>
  <c r="U751" i="2" a="1"/>
  <c r="U751" i="2" l="1"/>
  <c r="V751" i="2" s="1"/>
  <c r="U790" i="2" a="1"/>
  <c r="U790" i="2" l="1"/>
  <c r="V790" i="2" s="1"/>
  <c r="U2133" i="2" a="1"/>
  <c r="U2133" i="2" l="1"/>
  <c r="V2133" i="2" s="1"/>
  <c r="U2174" i="2" a="1"/>
  <c r="U2174" i="2" l="1"/>
  <c r="V2174" i="2" s="1"/>
  <c r="U909" i="2" a="1"/>
  <c r="U909" i="2" l="1"/>
  <c r="V909" i="2" s="1"/>
  <c r="U648" i="2" a="1"/>
  <c r="U648" i="2" l="1"/>
  <c r="V648" i="2" s="1"/>
  <c r="U2029" i="2" a="1"/>
  <c r="U2029" i="2" l="1"/>
  <c r="V2029" i="2" s="1"/>
  <c r="U1832" i="2" a="1"/>
  <c r="U1832" i="2" l="1"/>
  <c r="V1832" i="2" s="1"/>
  <c r="U1331" i="2" a="1"/>
  <c r="U1331" i="2" l="1"/>
  <c r="V1331" i="2" s="1"/>
  <c r="U832" i="2" a="1"/>
  <c r="U832" i="2" l="1"/>
  <c r="V832" i="2" s="1"/>
  <c r="U1946" i="2" a="1"/>
  <c r="U1946" i="2" l="1"/>
  <c r="V1946" i="2" s="1"/>
  <c r="U113" i="2" a="1"/>
  <c r="U113" i="2" l="1"/>
  <c r="V113" i="2" s="1"/>
  <c r="U428" i="2" a="1"/>
  <c r="U428" i="2" l="1"/>
  <c r="V428" i="2" s="1"/>
  <c r="U2479" i="2" a="1"/>
  <c r="U2479" i="2" l="1"/>
  <c r="V2479" i="2" s="1"/>
  <c r="U593" i="2" a="1"/>
  <c r="U593" i="2" l="1"/>
  <c r="V593" i="2" s="1"/>
  <c r="U1308" i="2" a="1"/>
  <c r="U1308" i="2" l="1"/>
  <c r="V1308" i="2" s="1"/>
  <c r="U297" i="2" a="1"/>
  <c r="U297" i="2" l="1"/>
  <c r="V297" i="2" s="1"/>
  <c r="U695" i="2" a="1"/>
  <c r="U695" i="2" l="1"/>
  <c r="V695" i="2" s="1"/>
  <c r="U1343" i="2" a="1"/>
  <c r="U1343" i="2" l="1"/>
  <c r="V1343" i="2" s="1"/>
  <c r="U55" i="2" a="1"/>
  <c r="U55" i="2" l="1"/>
  <c r="V55" i="2" s="1"/>
  <c r="U2400" i="2" a="1"/>
  <c r="U2400" i="2" l="1"/>
  <c r="V2400" i="2" s="1"/>
  <c r="U2696" i="2" a="1"/>
  <c r="U2696" i="2" l="1"/>
  <c r="V2696" i="2" s="1"/>
  <c r="U435" i="2" a="1"/>
  <c r="U435" i="2" l="1"/>
  <c r="V435" i="2" s="1"/>
  <c r="U2762" i="2" a="1"/>
  <c r="U2762" i="2" l="1"/>
  <c r="V2762" i="2" s="1"/>
  <c r="U2172" i="2" a="1"/>
  <c r="U2172" i="2" l="1"/>
  <c r="V2172" i="2" s="1"/>
  <c r="U31" i="2" a="1"/>
  <c r="U31" i="2" l="1"/>
  <c r="V31" i="2" s="1"/>
  <c r="U270" i="2" a="1"/>
  <c r="U270" i="2" l="1"/>
  <c r="V270" i="2" s="1"/>
  <c r="U2285" i="2" a="1"/>
  <c r="U2285" i="2" l="1"/>
  <c r="V2285" i="2" s="1"/>
  <c r="U1403" i="2" a="1"/>
  <c r="U1403" i="2" l="1"/>
  <c r="V1403" i="2" s="1"/>
  <c r="U1254" i="2" a="1"/>
  <c r="U1254" i="2" l="1"/>
  <c r="V1254" i="2" s="1"/>
  <c r="U2019" i="2" a="1"/>
  <c r="U2019" i="2" l="1"/>
  <c r="V2019" i="2" s="1"/>
  <c r="U2636" i="2" a="1"/>
  <c r="U2636" i="2" l="1"/>
  <c r="V2636" i="2" s="1"/>
  <c r="U2377" i="2" a="1"/>
  <c r="U2377" i="2" l="1"/>
  <c r="V2377" i="2" s="1"/>
  <c r="U87" i="2" a="1"/>
  <c r="U87" i="2" l="1"/>
  <c r="V87" i="2" s="1"/>
  <c r="U1315" i="2" a="1"/>
  <c r="U1315" i="2" l="1"/>
  <c r="V1315" i="2" s="1"/>
  <c r="U503" i="2" a="1"/>
  <c r="U503" i="2" l="1"/>
  <c r="V503" i="2" s="1"/>
  <c r="U1407" i="2" a="1"/>
  <c r="U1407" i="2" l="1"/>
  <c r="V1407" i="2" s="1"/>
  <c r="U570" i="2" a="1"/>
  <c r="U570" i="2" l="1"/>
  <c r="V570" i="2" s="1"/>
  <c r="U1240" i="2" a="1"/>
  <c r="U1240" i="2" l="1"/>
  <c r="V1240" i="2" s="1"/>
  <c r="U18" i="2" a="1"/>
  <c r="U18" i="2" l="1"/>
  <c r="V18" i="2" s="1"/>
  <c r="U869" i="2" a="1"/>
  <c r="U869" i="2" l="1"/>
  <c r="V869" i="2" s="1"/>
  <c r="U316" i="2" a="1"/>
  <c r="U316" i="2" l="1"/>
  <c r="V316" i="2" s="1"/>
  <c r="U2441" i="2" a="1"/>
  <c r="U2441" i="2" l="1"/>
  <c r="V2441" i="2" s="1"/>
  <c r="U754" i="2" a="1"/>
  <c r="U754" i="2" l="1"/>
  <c r="V754" i="2" s="1"/>
  <c r="U1690" i="2" a="1"/>
  <c r="U1690" i="2" l="1"/>
  <c r="V1690" i="2" s="1"/>
  <c r="U2768" i="2" a="1"/>
  <c r="U2768" i="2" l="1"/>
  <c r="V2768" i="2" s="1"/>
  <c r="U553" i="2" a="1"/>
  <c r="U553" i="2" l="1"/>
  <c r="V553" i="2" s="1"/>
  <c r="U1583" i="2" a="1"/>
  <c r="U1583" i="2" l="1"/>
  <c r="V1583" i="2" s="1"/>
  <c r="U2380" i="2" a="1"/>
  <c r="U2380" i="2" l="1"/>
  <c r="V2380" i="2" s="1"/>
  <c r="U692" i="2" a="1"/>
  <c r="U692" i="2" l="1"/>
  <c r="V692" i="2" s="1"/>
  <c r="U1561" i="2" a="1"/>
  <c r="U1561" i="2" l="1"/>
  <c r="V1561" i="2" s="1"/>
  <c r="U1493" i="2" a="1"/>
  <c r="U1493" i="2" l="1"/>
  <c r="V1493" i="2" s="1"/>
  <c r="U688" i="2" a="1"/>
  <c r="U688" i="2" l="1"/>
  <c r="V688" i="2" s="1"/>
  <c r="U1208" i="2" a="1"/>
  <c r="U1208" i="2" l="1"/>
  <c r="V1208" i="2" s="1"/>
  <c r="U3014" i="2" a="1"/>
  <c r="U3014" i="2" l="1"/>
  <c r="V3014" i="2" s="1"/>
  <c r="U1842" i="2" a="1"/>
  <c r="U1842" i="2" l="1"/>
  <c r="V1842" i="2" s="1"/>
  <c r="U862" i="2" a="1"/>
  <c r="U862" i="2" l="1"/>
  <c r="V862" i="2" s="1"/>
  <c r="U1821" i="2" a="1"/>
  <c r="U1821" i="2" l="1"/>
  <c r="V1821" i="2" s="1"/>
  <c r="U806" i="2" a="1"/>
  <c r="U806" i="2" l="1"/>
  <c r="V806" i="2" s="1"/>
  <c r="U2349" i="2" a="1"/>
  <c r="U2349" i="2" l="1"/>
  <c r="V2349" i="2" s="1"/>
  <c r="U805" i="2" a="1"/>
  <c r="U805" i="2" l="1"/>
  <c r="V805" i="2" s="1"/>
  <c r="U2919" i="2" a="1"/>
  <c r="U2919" i="2" l="1"/>
  <c r="V2919" i="2" s="1"/>
  <c r="U136" i="2" a="1"/>
  <c r="U136" i="2" l="1"/>
  <c r="V136" i="2" s="1"/>
  <c r="U219" i="2" a="1"/>
  <c r="U219" i="2" l="1"/>
  <c r="V219" i="2" s="1"/>
  <c r="U2629" i="2" a="1"/>
  <c r="U2629" i="2" l="1"/>
  <c r="V2629" i="2" s="1"/>
  <c r="U1967" i="2" a="1"/>
  <c r="U1967" i="2" l="1"/>
  <c r="V1967" i="2" s="1"/>
  <c r="U2589" i="2" a="1"/>
  <c r="U2589" i="2" l="1"/>
  <c r="V2589" i="2" s="1"/>
  <c r="U1570" i="2" a="1"/>
  <c r="U1570" i="2" l="1"/>
  <c r="V1570" i="2" s="1"/>
  <c r="U1975" i="2" a="1"/>
  <c r="U1975" i="2" l="1"/>
  <c r="V1975" i="2" s="1"/>
  <c r="U2980" i="2" a="1"/>
  <c r="U2980" i="2" l="1"/>
  <c r="V2980" i="2" s="1"/>
  <c r="U635" i="2" a="1"/>
  <c r="U635" i="2" l="1"/>
  <c r="V635" i="2" s="1"/>
  <c r="U583" i="2" a="1"/>
  <c r="U583" i="2" l="1"/>
  <c r="V583" i="2" s="1"/>
  <c r="U490" i="2" a="1"/>
  <c r="U490" i="2" l="1"/>
  <c r="V490" i="2" s="1"/>
  <c r="U1367" i="2" a="1"/>
  <c r="U1367" i="2" l="1"/>
  <c r="V1367" i="2" s="1"/>
  <c r="U1355" i="2" a="1"/>
  <c r="U1355" i="2" l="1"/>
  <c r="V1355" i="2" s="1"/>
  <c r="U1094" i="2" a="1"/>
  <c r="U1094" i="2" l="1"/>
  <c r="V1094" i="2" s="1"/>
  <c r="U1015" i="2" a="1"/>
  <c r="U1015" i="2" l="1"/>
  <c r="V1015" i="2" s="1"/>
  <c r="U1259" i="2" a="1"/>
  <c r="U1259" i="2" l="1"/>
  <c r="V1259" i="2" s="1"/>
  <c r="U2420" i="2" a="1"/>
  <c r="U2420" i="2" l="1"/>
  <c r="V2420" i="2" s="1"/>
  <c r="U759" i="2" a="1"/>
  <c r="U759" i="2" l="1"/>
  <c r="V759" i="2" s="1"/>
  <c r="U2360" i="2" a="1"/>
  <c r="U2360" i="2" l="1"/>
  <c r="V2360" i="2" s="1"/>
  <c r="U3110" i="2" a="1"/>
  <c r="U3110" i="2" l="1"/>
  <c r="V3110" i="2" s="1"/>
  <c r="U82" i="2" a="1"/>
  <c r="U82" i="2" l="1"/>
  <c r="V82" i="2" s="1"/>
  <c r="U131" i="2" a="1"/>
  <c r="U131" i="2" l="1"/>
  <c r="V131" i="2" s="1"/>
  <c r="U580" i="2" a="1"/>
  <c r="U580" i="2" l="1"/>
  <c r="V580" i="2" s="1"/>
  <c r="U891" i="2" a="1"/>
  <c r="U891" i="2" l="1"/>
  <c r="V891" i="2" s="1"/>
  <c r="U1930" i="2" a="1"/>
  <c r="U1930" i="2" l="1"/>
  <c r="V1930" i="2" s="1"/>
  <c r="U2307" i="2" a="1"/>
  <c r="U2307" i="2" l="1"/>
  <c r="V2307" i="2" s="1"/>
  <c r="U1586" i="2" a="1"/>
  <c r="U1586" i="2" l="1"/>
  <c r="V1586" i="2" s="1"/>
  <c r="U803" i="2" a="1"/>
  <c r="U803" i="2" l="1"/>
  <c r="V803" i="2" s="1"/>
  <c r="U2760" i="2" a="1"/>
  <c r="U2760" i="2" l="1"/>
  <c r="V2760" i="2" s="1"/>
  <c r="U3107" i="2" a="1"/>
  <c r="U3107" i="2" l="1"/>
  <c r="V3107" i="2" s="1"/>
  <c r="U2723" i="2" a="1"/>
  <c r="U2723" i="2" l="1"/>
  <c r="V2723" i="2" s="1"/>
  <c r="U2897" i="2" a="1"/>
  <c r="U2897" i="2" l="1"/>
  <c r="V2897" i="2" s="1"/>
  <c r="U2613" i="2" a="1"/>
  <c r="U2613" i="2" l="1"/>
  <c r="V2613" i="2" s="1"/>
  <c r="U1672" i="2" a="1"/>
  <c r="U1672" i="2" l="1"/>
  <c r="V1672" i="2" s="1"/>
  <c r="U2571" i="2" a="1"/>
  <c r="U2571" i="2" l="1"/>
  <c r="V2571" i="2" s="1"/>
  <c r="U780" i="2" a="1"/>
  <c r="U780" i="2" l="1"/>
  <c r="V780" i="2" s="1"/>
  <c r="U2769" i="2" a="1"/>
  <c r="U2769" i="2" l="1"/>
  <c r="V2769" i="2" s="1"/>
  <c r="U511" i="2" a="1"/>
  <c r="U511" i="2" l="1"/>
  <c r="V511" i="2" s="1"/>
  <c r="U782" i="2" a="1"/>
  <c r="U782" i="2" l="1"/>
  <c r="V782" i="2" s="1"/>
  <c r="U415" i="2" a="1"/>
  <c r="U415" i="2" l="1"/>
  <c r="V415" i="2" s="1"/>
  <c r="U1626" i="2" a="1"/>
  <c r="U1626" i="2" l="1"/>
  <c r="V1626" i="2" s="1"/>
  <c r="U2587" i="2" a="1"/>
  <c r="U2587" i="2" l="1"/>
  <c r="V2587" i="2" s="1"/>
  <c r="U2541" i="2" a="1"/>
  <c r="U2541" i="2" l="1"/>
  <c r="V2541" i="2" s="1"/>
  <c r="U1558" i="2" a="1"/>
  <c r="U1558" i="2" l="1"/>
  <c r="V1558" i="2" s="1"/>
  <c r="U2076" i="2" a="1"/>
  <c r="U2076" i="2" l="1"/>
  <c r="V2076" i="2" s="1"/>
  <c r="U343" i="2" a="1"/>
  <c r="U343" i="2" l="1"/>
  <c r="V343" i="2" s="1"/>
  <c r="U2247" i="2" a="1"/>
  <c r="U2247" i="2" l="1"/>
  <c r="V2247" i="2" s="1"/>
  <c r="U3071" i="2" a="1"/>
  <c r="U3071" i="2" l="1"/>
  <c r="V3071" i="2" s="1"/>
  <c r="U1951" i="2" a="1"/>
  <c r="U1951" i="2" l="1"/>
  <c r="V1951" i="2" s="1"/>
  <c r="U1415" i="2" a="1"/>
  <c r="U1415" i="2" l="1"/>
  <c r="V1415" i="2" s="1"/>
  <c r="U2791" i="2" a="1"/>
  <c r="U2791" i="2" l="1"/>
  <c r="V2791" i="2" s="1"/>
  <c r="U1610" i="2" a="1"/>
  <c r="U1610" i="2" l="1"/>
  <c r="V1610" i="2" s="1"/>
  <c r="U1283" i="2" a="1"/>
  <c r="U1283" i="2" l="1"/>
  <c r="V1283" i="2" s="1"/>
  <c r="U2106" i="2" a="1"/>
  <c r="U2106" i="2" l="1"/>
  <c r="V2106" i="2" s="1"/>
  <c r="U1931" i="2" a="1"/>
  <c r="U1931" i="2" l="1"/>
  <c r="V1931" i="2" s="1"/>
  <c r="U2156" i="2" a="1"/>
  <c r="U2156" i="2" l="1"/>
  <c r="V2156" i="2" s="1"/>
  <c r="U1210" i="2" a="1"/>
  <c r="U1210" i="2" l="1"/>
  <c r="V1210" i="2" s="1"/>
  <c r="U124" i="2" a="1"/>
  <c r="U124" i="2" l="1"/>
  <c r="V124" i="2" s="1"/>
  <c r="U2154" i="2" a="1"/>
  <c r="U2154" i="2" l="1"/>
  <c r="V2154" i="2" s="1"/>
  <c r="U2083" i="2" a="1"/>
  <c r="U2083" i="2" l="1"/>
  <c r="V2083" i="2" s="1"/>
  <c r="U1452" i="2" a="1"/>
  <c r="U1452" i="2" l="1"/>
  <c r="V1452" i="2" s="1"/>
  <c r="U2390" i="2" a="1"/>
  <c r="U2390" i="2" l="1"/>
  <c r="V2390" i="2" s="1"/>
  <c r="U2445" i="2" a="1"/>
  <c r="U2445" i="2" l="1"/>
  <c r="V2445" i="2" s="1"/>
  <c r="U446" i="2" a="1"/>
  <c r="U446" i="2" l="1"/>
  <c r="V446" i="2" s="1"/>
  <c r="U687" i="2" a="1"/>
  <c r="U687" i="2" l="1"/>
  <c r="V687" i="2" s="1"/>
  <c r="U967" i="2" a="1"/>
  <c r="U967" i="2" l="1"/>
  <c r="V967" i="2" s="1"/>
  <c r="U212" i="2" a="1"/>
  <c r="U212" i="2" l="1"/>
  <c r="V212" i="2" s="1"/>
  <c r="U1187" i="2" a="1"/>
  <c r="U1187" i="2" l="1"/>
  <c r="V1187" i="2" s="1"/>
  <c r="U572" i="2" a="1"/>
  <c r="U572" i="2" l="1"/>
  <c r="V572" i="2" s="1"/>
  <c r="U2461" i="2" a="1"/>
  <c r="U2461" i="2" l="1"/>
  <c r="V2461" i="2" s="1"/>
  <c r="U2792" i="2" a="1"/>
  <c r="U2792" i="2" l="1"/>
  <c r="V2792" i="2" s="1"/>
  <c r="U2187" i="2" a="1"/>
  <c r="U2187" i="2" l="1"/>
  <c r="V2187" i="2" s="1"/>
  <c r="U2838" i="2" a="1"/>
  <c r="U2838" i="2" l="1"/>
  <c r="V2838" i="2" s="1"/>
  <c r="U383" i="2" a="1"/>
  <c r="U383" i="2" l="1"/>
  <c r="V383" i="2" s="1"/>
  <c r="U2651" i="2" a="1"/>
  <c r="U2651" i="2" l="1"/>
  <c r="V2651" i="2" s="1"/>
  <c r="U2454" i="2" a="1"/>
  <c r="U2454" i="2" l="1"/>
  <c r="V2454" i="2" s="1"/>
  <c r="U1198" i="2" a="1"/>
  <c r="U1198" i="2" l="1"/>
  <c r="V1198" i="2" s="1"/>
  <c r="U377" i="2" a="1"/>
  <c r="U377" i="2" l="1"/>
  <c r="V377" i="2" s="1"/>
  <c r="U1510" i="2" a="1"/>
  <c r="U1510" i="2" l="1"/>
  <c r="V1510" i="2" s="1"/>
  <c r="U1969" i="2" a="1"/>
  <c r="U1969" i="2" l="1"/>
  <c r="V1969" i="2" s="1"/>
  <c r="U2330" i="2" a="1"/>
  <c r="U2330" i="2" l="1"/>
  <c r="V2330" i="2" s="1"/>
  <c r="U1759" i="2" a="1"/>
  <c r="U1759" i="2" l="1"/>
  <c r="V1759" i="2" s="1"/>
  <c r="U35" i="2" a="1"/>
  <c r="U35" i="2" l="1"/>
  <c r="V35" i="2" s="1"/>
  <c r="U1685" i="2" a="1"/>
  <c r="U1685" i="2" l="1"/>
  <c r="V1685" i="2" s="1"/>
  <c r="U1138" i="2" a="1"/>
  <c r="U1138" i="2" l="1"/>
  <c r="V1138" i="2" s="1"/>
  <c r="U1227" i="2" a="1"/>
  <c r="U1227" i="2" l="1"/>
  <c r="V1227" i="2" s="1"/>
  <c r="U675" i="2" a="1"/>
  <c r="U675" i="2" l="1"/>
  <c r="V675" i="2" s="1"/>
  <c r="U2641" i="2" a="1"/>
  <c r="U2641" i="2" l="1"/>
  <c r="V2641" i="2" s="1"/>
  <c r="U1255" i="2" a="1"/>
  <c r="U1255" i="2" l="1"/>
  <c r="V1255" i="2" s="1"/>
  <c r="U1466" i="2" a="1"/>
  <c r="U1466" i="2" l="1"/>
  <c r="V1466" i="2" s="1"/>
  <c r="U1167" i="2" a="1"/>
  <c r="U1167" i="2" l="1"/>
  <c r="V1167" i="2" s="1"/>
  <c r="U1286" i="2" a="1"/>
  <c r="U1286" i="2" l="1"/>
  <c r="V1286" i="2" s="1"/>
  <c r="U144" i="2" a="1"/>
  <c r="U144" i="2" l="1"/>
  <c r="V144" i="2" s="1"/>
  <c r="U2846" i="2" a="1"/>
  <c r="U2846" i="2" l="1"/>
  <c r="V2846" i="2" s="1"/>
  <c r="U1555" i="2" a="1"/>
  <c r="U1555" i="2" l="1"/>
  <c r="V1555" i="2" s="1"/>
  <c r="U1088" i="2" a="1"/>
  <c r="U1088" i="2" l="1"/>
  <c r="V1088" i="2" s="1"/>
  <c r="U1321" i="2" a="1"/>
  <c r="U1321" i="2" l="1"/>
  <c r="V1321" i="2" s="1"/>
  <c r="U815" i="2" a="1"/>
  <c r="U815" i="2" l="1"/>
  <c r="V815" i="2" s="1"/>
  <c r="U159" i="2" a="1"/>
  <c r="U159" i="2" l="1"/>
  <c r="V159" i="2" s="1"/>
  <c r="U111" i="2" a="1"/>
  <c r="U111" i="2" l="1"/>
  <c r="V111" i="2" s="1"/>
  <c r="U2237" i="2" a="1"/>
  <c r="U2237" i="2" l="1"/>
  <c r="V2237" i="2" s="1"/>
  <c r="U1348" i="2" a="1"/>
  <c r="U1348" i="2" l="1"/>
  <c r="V1348" i="2" s="1"/>
  <c r="U744" i="2" a="1"/>
  <c r="U744" i="2" l="1"/>
  <c r="V744" i="2" s="1"/>
  <c r="U1604" i="2" a="1"/>
  <c r="U1604" i="2" l="1"/>
  <c r="V1604" i="2" s="1"/>
  <c r="U413" i="2" a="1"/>
  <c r="U413" i="2" l="1"/>
  <c r="V413" i="2" s="1"/>
  <c r="U1281" i="2" a="1"/>
  <c r="U1281" i="2" l="1"/>
  <c r="V1281" i="2" s="1"/>
  <c r="U123" i="2" a="1"/>
  <c r="U123" i="2" l="1"/>
  <c r="V123" i="2" s="1"/>
  <c r="U1663" i="2" a="1"/>
  <c r="U1663" i="2" l="1"/>
  <c r="V1663" i="2" s="1"/>
  <c r="U1470" i="2" a="1"/>
  <c r="U1470" i="2" l="1"/>
  <c r="V1470" i="2" s="1"/>
  <c r="U2822" i="2" a="1"/>
  <c r="U2822" i="2" l="1"/>
  <c r="V2822" i="2" s="1"/>
  <c r="U437" i="2" a="1"/>
  <c r="U437" i="2" l="1"/>
  <c r="V437" i="2" s="1"/>
  <c r="U930" i="2" a="1"/>
  <c r="U930" i="2" l="1"/>
  <c r="V930" i="2" s="1"/>
  <c r="U472" i="2" a="1"/>
  <c r="U472" i="2" l="1"/>
  <c r="V472" i="2" s="1"/>
  <c r="U1162" i="2" a="1"/>
  <c r="U1162" i="2" l="1"/>
  <c r="V1162" i="2" s="1"/>
  <c r="U651" i="2" a="1"/>
  <c r="U651" i="2" l="1"/>
  <c r="V651" i="2" s="1"/>
  <c r="U1854" i="2" a="1"/>
  <c r="U1854" i="2" l="1"/>
  <c r="V1854" i="2" s="1"/>
  <c r="U1868" i="2" a="1"/>
  <c r="U1868" i="2" l="1"/>
  <c r="V1868" i="2" s="1"/>
  <c r="U1430" i="2" a="1"/>
  <c r="U1430" i="2" l="1"/>
  <c r="V1430" i="2" s="1"/>
  <c r="U128" i="2" a="1"/>
  <c r="U128" i="2" l="1"/>
  <c r="V128" i="2" s="1"/>
  <c r="U88" i="2" a="1"/>
  <c r="U88" i="2" l="1"/>
  <c r="V88" i="2" s="1"/>
  <c r="U65" i="2" a="1"/>
  <c r="U65" i="2" l="1"/>
  <c r="V65" i="2" s="1"/>
  <c r="U1376" i="2" a="1"/>
  <c r="U1376" i="2" l="1"/>
  <c r="V1376" i="2" s="1"/>
  <c r="U846" i="2" a="1"/>
  <c r="U846" i="2" l="1"/>
  <c r="V846" i="2" s="1"/>
  <c r="U1263" i="2" a="1"/>
  <c r="U1263" i="2" l="1"/>
  <c r="V1263" i="2" s="1"/>
  <c r="U70" i="2" a="1"/>
  <c r="U70" i="2" l="1"/>
  <c r="V70" i="2" s="1"/>
  <c r="U922" i="2" a="1"/>
  <c r="U922" i="2" l="1"/>
  <c r="V922" i="2" s="1"/>
  <c r="U1145" i="2" a="1"/>
  <c r="U1145" i="2" l="1"/>
  <c r="V1145" i="2" s="1"/>
  <c r="U1347" i="2" a="1"/>
  <c r="U1347" i="2" l="1"/>
  <c r="V1347" i="2" s="1"/>
  <c r="U1414" i="2" a="1"/>
  <c r="U1414" i="2" l="1"/>
  <c r="V1414" i="2" s="1"/>
  <c r="U2765" i="2" a="1"/>
  <c r="U2765" i="2" l="1"/>
  <c r="V2765" i="2" s="1"/>
  <c r="U274" i="2" a="1"/>
  <c r="U274" i="2" l="1"/>
  <c r="V274" i="2" s="1"/>
  <c r="U369" i="2" a="1"/>
  <c r="U369" i="2" l="1"/>
  <c r="V369" i="2" s="1"/>
  <c r="U260" i="2" a="1"/>
  <c r="U260" i="2" l="1"/>
  <c r="V260" i="2" s="1"/>
  <c r="U1140" i="2" a="1"/>
  <c r="U1140" i="2" l="1"/>
  <c r="V1140" i="2" s="1"/>
  <c r="U1717" i="2" a="1"/>
  <c r="U1717" i="2" l="1"/>
  <c r="V1717" i="2" s="1"/>
  <c r="U1519" i="2" a="1"/>
  <c r="U1519" i="2" l="1"/>
  <c r="V1519" i="2" s="1"/>
  <c r="U2697" i="2" a="1"/>
  <c r="U2697" i="2" l="1"/>
  <c r="V2697" i="2" s="1"/>
  <c r="U2663" i="2" a="1"/>
  <c r="U2663" i="2" l="1"/>
  <c r="V2663" i="2" s="1"/>
  <c r="U2592" i="2" a="1"/>
  <c r="U2592" i="2" l="1"/>
  <c r="V2592" i="2" s="1"/>
  <c r="U1763" i="2" a="1"/>
  <c r="U1763" i="2" l="1"/>
  <c r="V1763" i="2" s="1"/>
  <c r="U787" i="2" a="1"/>
  <c r="U787" i="2" l="1"/>
  <c r="V787" i="2" s="1"/>
  <c r="U137" i="2" a="1"/>
  <c r="U137" i="2" l="1"/>
  <c r="V137" i="2" s="1"/>
  <c r="U1684" i="2" a="1"/>
  <c r="U1684" i="2" l="1"/>
  <c r="V1684" i="2" s="1"/>
  <c r="U1399" i="2" a="1"/>
  <c r="U1399" i="2" l="1"/>
  <c r="V1399" i="2" s="1"/>
  <c r="U1252" i="2" a="1"/>
  <c r="U1252" i="2" l="1"/>
  <c r="V1252" i="2" s="1"/>
  <c r="U403" i="2" a="1"/>
  <c r="U403" i="2" l="1"/>
  <c r="V403" i="2" s="1"/>
  <c r="U502" i="2" a="1"/>
  <c r="U502" i="2" l="1"/>
  <c r="V502" i="2" s="1"/>
  <c r="U1816" i="2" a="1"/>
  <c r="U1816" i="2" l="1"/>
  <c r="V1816" i="2" s="1"/>
  <c r="U399" i="2" a="1"/>
  <c r="U399" i="2" l="1"/>
  <c r="V399" i="2" s="1"/>
  <c r="U2027" i="2" a="1"/>
  <c r="U2027" i="2" l="1"/>
  <c r="V2027" i="2" s="1"/>
  <c r="U208" i="2" a="1"/>
  <c r="U208" i="2" l="1"/>
  <c r="V208" i="2" s="1"/>
  <c r="U1023" i="2" a="1"/>
  <c r="U1023" i="2" l="1"/>
  <c r="V1023" i="2" s="1"/>
  <c r="U2954" i="2" a="1"/>
  <c r="U2954" i="2" l="1"/>
  <c r="V2954" i="2" s="1"/>
  <c r="U1189" i="2" a="1"/>
  <c r="U1189" i="2" l="1"/>
  <c r="V1189" i="2" s="1"/>
  <c r="U2744" i="2" a="1"/>
  <c r="U2744" i="2" l="1"/>
  <c r="V2744" i="2" s="1"/>
  <c r="U1507" i="2" a="1"/>
  <c r="U1507" i="2" l="1"/>
  <c r="V1507" i="2" s="1"/>
  <c r="U969" i="2" a="1"/>
  <c r="U969" i="2" l="1"/>
  <c r="V969" i="2" s="1"/>
  <c r="U1571" i="2" a="1"/>
  <c r="U1571" i="2" l="1"/>
  <c r="V1571" i="2" s="1"/>
  <c r="U30" i="2" a="1"/>
  <c r="U30" i="2" l="1"/>
  <c r="V30" i="2" s="1"/>
  <c r="U2731" i="2" a="1"/>
  <c r="U2731" i="2" l="1"/>
  <c r="V2731" i="2" s="1"/>
  <c r="U2023" i="2" a="1"/>
  <c r="U2023" i="2" l="1"/>
  <c r="V2023" i="2" s="1"/>
  <c r="U2337" i="2" a="1"/>
  <c r="U2337" i="2" l="1"/>
  <c r="V2337" i="2" s="1"/>
  <c r="U288" i="2" a="1"/>
  <c r="U288" i="2" l="1"/>
  <c r="V288" i="2" s="1"/>
  <c r="U1151" i="2" a="1"/>
  <c r="U1151" i="2" l="1"/>
  <c r="V1151" i="2" s="1"/>
  <c r="U1680" i="2" a="1"/>
  <c r="U1680" i="2" l="1"/>
  <c r="V1680" i="2" s="1"/>
  <c r="U2032" i="2" a="1"/>
  <c r="U2032" i="2" l="1"/>
  <c r="V2032" i="2" s="1"/>
  <c r="U2865" i="2" a="1"/>
  <c r="U2865" i="2" l="1"/>
  <c r="V2865" i="2" s="1"/>
  <c r="U2845" i="2" a="1"/>
  <c r="U2845" i="2" l="1"/>
  <c r="V2845" i="2" s="1"/>
  <c r="U2858" i="2" a="1"/>
  <c r="U2858" i="2" l="1"/>
  <c r="V2858" i="2" s="1"/>
  <c r="U2700" i="2" a="1"/>
  <c r="U2700" i="2" l="1"/>
  <c r="V2700" i="2" s="1"/>
  <c r="U2497" i="2" a="1"/>
  <c r="U2497" i="2" l="1"/>
  <c r="V2497" i="2" s="1"/>
  <c r="U2953" i="2" a="1"/>
  <c r="U2953" i="2" l="1"/>
  <c r="V2953" i="2" s="1"/>
  <c r="U2923" i="2" a="1"/>
  <c r="U2923" i="2" l="1"/>
  <c r="V2923" i="2" s="1"/>
  <c r="U2391" i="2" a="1"/>
  <c r="U2391" i="2" l="1"/>
  <c r="V2391" i="2" s="1"/>
  <c r="U2463" i="2" a="1"/>
  <c r="U2463" i="2" l="1"/>
  <c r="V2463" i="2" s="1"/>
  <c r="U1730" i="2" a="1"/>
  <c r="U1730" i="2" l="1"/>
  <c r="V1730" i="2" s="1"/>
  <c r="U710" i="2" a="1"/>
  <c r="U710" i="2" l="1"/>
  <c r="V710" i="2" s="1"/>
  <c r="U1185" i="2" a="1"/>
  <c r="U1185" i="2" l="1"/>
  <c r="V1185" i="2" s="1"/>
  <c r="U2284" i="2" a="1"/>
  <c r="U2284" i="2" l="1"/>
  <c r="V2284" i="2" s="1"/>
  <c r="U1375" i="2" a="1"/>
  <c r="U1375" i="2" l="1"/>
  <c r="V1375" i="2" s="1"/>
  <c r="U2531" i="2" a="1"/>
  <c r="U2531" i="2" l="1"/>
  <c r="V2531" i="2" s="1"/>
  <c r="U2162" i="2" a="1"/>
  <c r="U2162" i="2" l="1"/>
  <c r="V2162" i="2" s="1"/>
  <c r="U2785" i="2" a="1"/>
  <c r="U2785" i="2" l="1"/>
  <c r="V2785" i="2" s="1"/>
  <c r="U795" i="2" a="1"/>
  <c r="U795" i="2" l="1"/>
  <c r="V795" i="2" s="1"/>
  <c r="U997" i="2" a="1"/>
  <c r="U997" i="2" l="1"/>
  <c r="V997" i="2" s="1"/>
  <c r="U1678" i="2" a="1"/>
  <c r="U1678" i="2" l="1"/>
  <c r="V1678" i="2" s="1"/>
  <c r="U876" i="2" a="1"/>
  <c r="U876" i="2" l="1"/>
  <c r="V876" i="2" s="1"/>
  <c r="U405" i="2" a="1"/>
  <c r="U405" i="2" l="1"/>
  <c r="V405" i="2" s="1"/>
  <c r="U363" i="2" a="1"/>
  <c r="U363" i="2" l="1"/>
  <c r="V363" i="2" s="1"/>
  <c r="U1549" i="2" a="1"/>
  <c r="U1549" i="2" l="1"/>
  <c r="V1549" i="2" s="1"/>
  <c r="U1619" i="2" a="1"/>
  <c r="U1619" i="2" l="1"/>
  <c r="V1619" i="2" s="1"/>
  <c r="U800" i="2" a="1"/>
  <c r="U800" i="2" l="1"/>
  <c r="V800" i="2" s="1"/>
  <c r="U1076" i="2" a="1"/>
  <c r="U1076" i="2" l="1"/>
  <c r="V1076" i="2" s="1"/>
  <c r="U469" i="2" a="1"/>
  <c r="U469" i="2" l="1"/>
  <c r="V469" i="2" s="1"/>
  <c r="U1385" i="2" a="1"/>
  <c r="U1385" i="2" l="1"/>
  <c r="V1385" i="2" s="1"/>
  <c r="U252" i="2" a="1"/>
  <c r="U252" i="2" l="1"/>
  <c r="V252" i="2" s="1"/>
  <c r="U1071" i="2" a="1"/>
  <c r="U1071" i="2" l="1"/>
  <c r="V1071" i="2" s="1"/>
  <c r="U1631" i="2" a="1"/>
  <c r="U1631" i="2" l="1"/>
  <c r="V1631" i="2" s="1"/>
  <c r="U1644" i="2" a="1"/>
  <c r="U1644" i="2" l="1"/>
  <c r="V1644" i="2" s="1"/>
  <c r="U272" i="2" a="1"/>
  <c r="U272" i="2" l="1"/>
  <c r="V272" i="2" s="1"/>
  <c r="U2749" i="2" a="1"/>
  <c r="U2749" i="2" l="1"/>
  <c r="V2749" i="2" s="1"/>
  <c r="U1147" i="2" a="1"/>
  <c r="U1147" i="2" l="1"/>
  <c r="V1147" i="2" s="1"/>
  <c r="U3045" i="2" a="1"/>
  <c r="U3045" i="2" l="1"/>
  <c r="V3045" i="2" s="1"/>
  <c r="U3050" i="2" a="1"/>
  <c r="U3050" i="2" l="1"/>
  <c r="V3050" i="2" s="1"/>
  <c r="U2733" i="2" a="1"/>
  <c r="U2733" i="2" l="1"/>
  <c r="V2733" i="2" s="1"/>
  <c r="U1277" i="2" a="1"/>
  <c r="U1277" i="2" l="1"/>
  <c r="V1277" i="2" s="1"/>
  <c r="U1541" i="2" a="1"/>
  <c r="U1541" i="2" l="1"/>
  <c r="V1541" i="2" s="1"/>
  <c r="U2424" i="2" a="1"/>
  <c r="U2424" i="2" l="1"/>
  <c r="V2424" i="2" s="1"/>
  <c r="U1358" i="2" a="1"/>
  <c r="U1358" i="2" l="1"/>
  <c r="V1358" i="2" s="1"/>
  <c r="U1729" i="2" a="1"/>
  <c r="U1729" i="2" l="1"/>
  <c r="V1729" i="2" s="1"/>
  <c r="U1756" i="2" a="1"/>
  <c r="U1756" i="2" l="1"/>
  <c r="V1756" i="2" s="1"/>
  <c r="U443" i="2" a="1"/>
  <c r="U443" i="2" l="1"/>
  <c r="V443" i="2" s="1"/>
  <c r="U2612" i="2" a="1"/>
  <c r="U2612" i="2" l="1"/>
  <c r="V2612" i="2" s="1"/>
  <c r="U2026" i="2" a="1"/>
  <c r="U2026" i="2" l="1"/>
  <c r="V2026" i="2" s="1"/>
  <c r="U118" i="2" a="1"/>
  <c r="U118" i="2" l="1"/>
  <c r="V118" i="2" s="1"/>
  <c r="U903" i="2" a="1"/>
  <c r="U903" i="2" l="1"/>
  <c r="V903" i="2" s="1"/>
  <c r="U643" i="2" a="1"/>
  <c r="U643" i="2" l="1"/>
  <c r="V643" i="2" s="1"/>
  <c r="U512" i="2" a="1"/>
  <c r="U512" i="2" l="1"/>
  <c r="V512" i="2" s="1"/>
  <c r="U539" i="2" a="1"/>
  <c r="U539" i="2" l="1"/>
  <c r="V539" i="2" s="1"/>
  <c r="U2264" i="2" a="1"/>
  <c r="U2264" i="2" l="1"/>
  <c r="V2264" i="2" s="1"/>
  <c r="U532" i="2" a="1"/>
  <c r="U532" i="2" l="1"/>
  <c r="V532" i="2" s="1"/>
  <c r="U741" i="2" a="1"/>
  <c r="U741" i="2" l="1"/>
  <c r="V741" i="2" s="1"/>
  <c r="U205" i="2" a="1"/>
  <c r="U205" i="2" l="1"/>
  <c r="V205" i="2" s="1"/>
  <c r="U1789" i="2" a="1"/>
  <c r="U1789" i="2" l="1"/>
  <c r="V1789" i="2" s="1"/>
  <c r="U1760" i="2" a="1"/>
  <c r="U1760" i="2" l="1"/>
  <c r="V1760" i="2" s="1"/>
  <c r="U2403" i="2" a="1"/>
  <c r="U2403" i="2" l="1"/>
  <c r="V2403" i="2" s="1"/>
  <c r="U2081" i="2" a="1"/>
  <c r="U2081" i="2" l="1"/>
  <c r="V2081" i="2" s="1"/>
  <c r="U95" i="2" a="1"/>
  <c r="U95" i="2" l="1"/>
  <c r="V95" i="2" s="1"/>
  <c r="U1689" i="2" a="1"/>
  <c r="U1689" i="2" l="1"/>
  <c r="V1689" i="2" s="1"/>
  <c r="U1791" i="2" a="1"/>
  <c r="U1791" i="2" l="1"/>
  <c r="V1791" i="2" s="1"/>
  <c r="U439" i="2" a="1"/>
  <c r="U439" i="2" l="1"/>
  <c r="V439" i="2" s="1"/>
  <c r="U2674" i="2" a="1"/>
  <c r="U2674" i="2" l="1"/>
  <c r="V2674" i="2" s="1"/>
  <c r="U1890" i="2" a="1"/>
  <c r="U1890" i="2" l="1"/>
  <c r="V1890" i="2" s="1"/>
  <c r="U1738" i="2" a="1"/>
  <c r="U1738" i="2" l="1"/>
  <c r="V1738" i="2" s="1"/>
  <c r="U1733" i="2" a="1"/>
  <c r="U1733" i="2" l="1"/>
  <c r="V1733" i="2" s="1"/>
  <c r="U1779" i="2" a="1"/>
  <c r="U1779" i="2" l="1"/>
  <c r="V1779" i="2" s="1"/>
  <c r="U2946" i="2" a="1"/>
  <c r="U2946" i="2" l="1"/>
  <c r="V2946" i="2" s="1"/>
  <c r="U923" i="2" a="1"/>
  <c r="U923" i="2" l="1"/>
  <c r="V923" i="2" s="1"/>
  <c r="U960" i="2" a="1"/>
  <c r="U960" i="2" l="1"/>
  <c r="V960" i="2" s="1"/>
  <c r="U920" i="2" a="1"/>
  <c r="U920" i="2" l="1"/>
  <c r="V920" i="2" s="1"/>
  <c r="U1234" i="2" a="1"/>
  <c r="U1234" i="2" l="1"/>
  <c r="V1234" i="2" s="1"/>
  <c r="U1502" i="2" a="1"/>
  <c r="U1502" i="2" l="1"/>
  <c r="V1502" i="2" s="1"/>
  <c r="U2836" i="2" a="1"/>
  <c r="U2836" i="2" l="1"/>
  <c r="V2836" i="2" s="1"/>
  <c r="U3058" i="2" a="1"/>
  <c r="U3058" i="2" l="1"/>
  <c r="V3058" i="2" s="1"/>
  <c r="U765" i="2" a="1"/>
  <c r="U765" i="2" l="1"/>
  <c r="V765" i="2" s="1"/>
  <c r="U1735" i="2" a="1"/>
  <c r="U1735" i="2" l="1"/>
  <c r="V1735" i="2" s="1"/>
  <c r="U1056" i="2" a="1"/>
  <c r="U1056" i="2" l="1"/>
  <c r="V1056" i="2" s="1"/>
  <c r="U1595" i="2" a="1"/>
  <c r="U1595" i="2" l="1"/>
  <c r="V1595" i="2" s="1"/>
  <c r="U682" i="2" a="1"/>
  <c r="U682" i="2" l="1"/>
  <c r="V682" i="2" s="1"/>
  <c r="U988" i="2" a="1"/>
  <c r="U988" i="2" l="1"/>
  <c r="V988" i="2" s="1"/>
  <c r="U1077" i="2" a="1"/>
  <c r="U1077" i="2" l="1"/>
  <c r="V1077" i="2" s="1"/>
  <c r="U2404" i="2" a="1"/>
  <c r="U2404" i="2" l="1"/>
  <c r="V2404" i="2" s="1"/>
  <c r="U2406" i="2" a="1"/>
  <c r="U2406" i="2" l="1"/>
  <c r="V2406" i="2" s="1"/>
  <c r="U2344" i="2" a="1"/>
  <c r="U2344" i="2" l="1"/>
  <c r="V2344" i="2" s="1"/>
  <c r="U895" i="2" a="1"/>
  <c r="U895" i="2" l="1"/>
  <c r="V895" i="2" s="1"/>
  <c r="U574" i="2" a="1"/>
  <c r="U574" i="2" l="1"/>
  <c r="V574" i="2" s="1"/>
  <c r="U642" i="2" a="1"/>
  <c r="U642" i="2" l="1"/>
  <c r="V642" i="2" s="1"/>
  <c r="U10" i="2" a="1"/>
  <c r="U10" i="2" l="1"/>
  <c r="V10" i="2" s="1"/>
  <c r="U913" i="2" a="1"/>
  <c r="U913" i="2" l="1"/>
  <c r="V913" i="2" s="1"/>
  <c r="U287" i="2" a="1"/>
  <c r="U287" i="2" l="1"/>
  <c r="V287" i="2" s="1"/>
  <c r="U2736" i="2" a="1"/>
  <c r="U2736" i="2" l="1"/>
  <c r="V2736" i="2" s="1"/>
  <c r="U2811" i="2" a="1"/>
  <c r="U2811" i="2" l="1"/>
  <c r="V2811" i="2" s="1"/>
  <c r="U2810" i="2" a="1"/>
  <c r="U2810" i="2" l="1"/>
  <c r="V2810" i="2" s="1"/>
  <c r="U2955" i="2" a="1"/>
  <c r="U2955" i="2" l="1"/>
  <c r="V2955" i="2" s="1"/>
  <c r="U1712" i="2" a="1"/>
  <c r="U1712" i="2" l="1"/>
  <c r="V1712" i="2" s="1"/>
  <c r="U1837" i="2" a="1"/>
  <c r="U1837" i="2" l="1"/>
  <c r="V1837" i="2" s="1"/>
  <c r="U2917" i="2" a="1"/>
  <c r="U2917" i="2" l="1"/>
  <c r="V2917" i="2" s="1"/>
  <c r="U2089" i="2" a="1"/>
  <c r="U2089" i="2" l="1"/>
  <c r="V2089" i="2" s="1"/>
  <c r="U1876" i="2" a="1"/>
  <c r="U1876" i="2" l="1"/>
  <c r="V1876" i="2" s="1"/>
  <c r="U1788" i="2" a="1"/>
  <c r="U1788" i="2" l="1"/>
  <c r="V1788" i="2" s="1"/>
  <c r="U821" i="2" a="1"/>
  <c r="U821" i="2" l="1"/>
  <c r="V821" i="2" s="1"/>
  <c r="U628" i="2" a="1"/>
  <c r="U628" i="2" l="1"/>
  <c r="V628" i="2" s="1"/>
  <c r="U2976" i="2" a="1"/>
  <c r="U2976" i="2" l="1"/>
  <c r="V2976" i="2" s="1"/>
  <c r="U2779" i="2" a="1"/>
  <c r="U2779" i="2" l="1"/>
  <c r="V2779" i="2" s="1"/>
  <c r="U1163" i="2" a="1"/>
  <c r="U1163" i="2" l="1"/>
  <c r="V1163" i="2" s="1"/>
  <c r="U1017" i="2" a="1"/>
  <c r="U1017" i="2" l="1"/>
  <c r="V1017" i="2" s="1"/>
  <c r="U2053" i="2" a="1"/>
  <c r="U2053" i="2" l="1"/>
  <c r="V2053" i="2" s="1"/>
  <c r="U54" i="2" a="1"/>
  <c r="U54" i="2" l="1"/>
  <c r="V54" i="2" s="1"/>
  <c r="U2808" i="2" a="1"/>
  <c r="U2808" i="2" l="1"/>
  <c r="V2808" i="2" s="1"/>
  <c r="U392" i="2" a="1"/>
  <c r="U392" i="2" l="1"/>
  <c r="V392" i="2" s="1"/>
  <c r="U2339" i="2" a="1"/>
  <c r="U2339" i="2" l="1"/>
  <c r="V2339" i="2" s="1"/>
  <c r="U1417" i="2" a="1"/>
  <c r="U1417" i="2" l="1"/>
  <c r="V1417" i="2" s="1"/>
  <c r="U774" i="2" a="1"/>
  <c r="U774" i="2" l="1"/>
  <c r="V774" i="2" s="1"/>
  <c r="U116" i="2" a="1"/>
  <c r="U116" i="2" l="1"/>
  <c r="V116" i="2" s="1"/>
  <c r="U2546" i="2" a="1"/>
  <c r="U2546" i="2" l="1"/>
  <c r="V2546" i="2" s="1"/>
  <c r="U173" i="2" a="1"/>
  <c r="U173" i="2" l="1"/>
  <c r="V173" i="2" s="1"/>
  <c r="U2656" i="2" a="1"/>
  <c r="U2656" i="2" l="1"/>
  <c r="V2656" i="2" s="1"/>
  <c r="U1302" i="2" a="1"/>
  <c r="U1302" i="2" l="1"/>
  <c r="V1302" i="2" s="1"/>
  <c r="U134" i="2" a="1"/>
  <c r="U134" i="2" l="1"/>
  <c r="V134" i="2" s="1"/>
  <c r="U135" i="2" a="1"/>
  <c r="U135" i="2" l="1"/>
  <c r="V135" i="2" s="1"/>
  <c r="U796" i="2" a="1"/>
  <c r="U796" i="2" l="1"/>
  <c r="V796" i="2" s="1"/>
  <c r="U1972" i="2" a="1"/>
  <c r="U1972" i="2" l="1"/>
  <c r="V1972" i="2" s="1"/>
  <c r="U2720" i="2" a="1"/>
  <c r="U2720" i="2" l="1"/>
  <c r="V2720" i="2" s="1"/>
  <c r="U2688" i="2" a="1"/>
  <c r="U2688" i="2" l="1"/>
  <c r="V2688" i="2" s="1"/>
  <c r="U2186" i="2" a="1"/>
  <c r="U2186" i="2" l="1"/>
  <c r="V2186" i="2" s="1"/>
  <c r="U1205" i="2" a="1"/>
  <c r="U1205" i="2" l="1"/>
  <c r="V1205" i="2" s="1"/>
  <c r="U789" i="2" a="1"/>
  <c r="U789" i="2" l="1"/>
  <c r="V789" i="2" s="1"/>
  <c r="U1086" i="2" a="1"/>
  <c r="U1086" i="2" l="1"/>
  <c r="V1086" i="2" s="1"/>
  <c r="U261" i="2" a="1"/>
  <c r="U261" i="2" l="1"/>
  <c r="V261" i="2" s="1"/>
  <c r="U1402" i="2" a="1"/>
  <c r="U1402" i="2" l="1"/>
  <c r="V1402" i="2" s="1"/>
  <c r="U870" i="2" a="1"/>
  <c r="U870" i="2" l="1"/>
  <c r="V870" i="2" s="1"/>
  <c r="U74" i="2" a="1"/>
  <c r="U74" i="2" l="1"/>
  <c r="V74" i="2" s="1"/>
  <c r="U1050" i="2" a="1"/>
  <c r="U1050" i="2" l="1"/>
  <c r="V1050" i="2" s="1"/>
  <c r="U603" i="2" a="1"/>
  <c r="U603" i="2" l="1"/>
  <c r="V603" i="2" s="1"/>
  <c r="U351" i="2" a="1"/>
  <c r="U351" i="2" l="1"/>
  <c r="V351" i="2" s="1"/>
  <c r="U84" i="2" a="1"/>
  <c r="U84" i="2" l="1"/>
  <c r="V84" i="2" s="1"/>
  <c r="U513" i="2" a="1"/>
  <c r="U513" i="2" l="1"/>
  <c r="V513" i="2" s="1"/>
  <c r="U2970" i="2" a="1"/>
  <c r="U2970" i="2" l="1"/>
  <c r="V2970" i="2" s="1"/>
  <c r="U939" i="2" a="1"/>
  <c r="U939" i="2" l="1"/>
  <c r="V939" i="2" s="1"/>
  <c r="U1888" i="2" a="1"/>
  <c r="U1888" i="2" l="1"/>
  <c r="V1888" i="2" s="1"/>
  <c r="U385" i="2" a="1"/>
  <c r="U385" i="2" l="1"/>
  <c r="V385" i="2" s="1"/>
  <c r="U1622" i="2" a="1"/>
  <c r="U1622" i="2" l="1"/>
  <c r="V1622" i="2" s="1"/>
  <c r="U555" i="2" a="1"/>
  <c r="U555" i="2" l="1"/>
  <c r="V555" i="2" s="1"/>
  <c r="U1029" i="2" a="1"/>
  <c r="U1029" i="2" l="1"/>
  <c r="V1029" i="2" s="1"/>
  <c r="U152" i="2" a="1"/>
  <c r="U152" i="2" l="1"/>
  <c r="V152" i="2" s="1"/>
  <c r="U567" i="2" a="1"/>
  <c r="U567" i="2" l="1"/>
  <c r="V567" i="2" s="1"/>
  <c r="U669" i="2" a="1"/>
  <c r="U669" i="2" l="1"/>
  <c r="V669" i="2" s="1"/>
  <c r="U2800" i="2" a="1"/>
  <c r="U2800" i="2" l="1"/>
  <c r="V2800" i="2" s="1"/>
  <c r="U2045" i="2" a="1"/>
  <c r="U2045" i="2" l="1"/>
  <c r="V2045" i="2" s="1"/>
  <c r="U2393" i="2" a="1"/>
  <c r="U2393" i="2" l="1"/>
  <c r="V2393" i="2" s="1"/>
  <c r="U384" i="2" a="1"/>
  <c r="U384" i="2" l="1"/>
  <c r="V384" i="2" s="1"/>
  <c r="U2692" i="2" a="1"/>
  <c r="U2692" i="2" l="1"/>
  <c r="V2692" i="2" s="1"/>
  <c r="U2432" i="2" a="1"/>
  <c r="U2432" i="2" l="1"/>
  <c r="V2432" i="2" s="1"/>
  <c r="U831" i="2" a="1"/>
  <c r="U831" i="2" l="1"/>
  <c r="V831" i="2" s="1"/>
  <c r="U370" i="2" a="1"/>
  <c r="U370" i="2" l="1"/>
  <c r="V370" i="2" s="1"/>
  <c r="U1486" i="2" a="1"/>
  <c r="U1486" i="2" l="1"/>
  <c r="V1486" i="2" s="1"/>
  <c r="U51" i="2" a="1"/>
  <c r="U51" i="2" l="1"/>
  <c r="V51" i="2" s="1"/>
  <c r="U1886" i="2" a="1"/>
  <c r="U1886" i="2" l="1"/>
  <c r="V1886" i="2" s="1"/>
  <c r="U2145" i="2" a="1"/>
  <c r="U2145" i="2" l="1"/>
  <c r="V2145" i="2" s="1"/>
  <c r="U2517" i="2" a="1"/>
  <c r="U2517" i="2" l="1"/>
  <c r="V2517" i="2" s="1"/>
  <c r="U2300" i="2" a="1"/>
  <c r="U2300" i="2" l="1"/>
  <c r="V2300" i="2" s="1"/>
  <c r="U1720" i="2" a="1"/>
  <c r="U1720" i="2" l="1"/>
  <c r="V1720" i="2" s="1"/>
  <c r="U778" i="2" a="1"/>
  <c r="U778" i="2" l="1"/>
  <c r="V778" i="2" s="1"/>
  <c r="U2994" i="2" a="1"/>
  <c r="U2994" i="2" l="1"/>
  <c r="V2994" i="2" s="1"/>
  <c r="U2061" i="2" a="1"/>
  <c r="U2061" i="2" l="1"/>
  <c r="V2061" i="2" s="1"/>
  <c r="U2927" i="2" a="1"/>
  <c r="U2927" i="2" l="1"/>
  <c r="V2927" i="2" s="1"/>
  <c r="U40" i="2" a="1"/>
  <c r="U40" i="2" l="1"/>
  <c r="V40" i="2" s="1"/>
  <c r="U286" i="2" a="1"/>
  <c r="U286" i="2" l="1"/>
  <c r="V286" i="2" s="1"/>
  <c r="U3054" i="2" a="1"/>
  <c r="U3054" i="2" l="1"/>
  <c r="V3054" i="2" s="1"/>
  <c r="U495" i="2" a="1"/>
  <c r="U495" i="2" l="1"/>
  <c r="V495" i="2" s="1"/>
  <c r="U2991" i="2" a="1"/>
  <c r="U2991" i="2" l="1"/>
  <c r="V2991" i="2" s="1"/>
  <c r="U2205" i="2" a="1"/>
  <c r="U2205" i="2" l="1"/>
  <c r="V2205" i="2" s="1"/>
  <c r="U2035" i="2" a="1"/>
  <c r="U2035" i="2" l="1"/>
  <c r="V2035" i="2" s="1"/>
  <c r="U1599" i="2" a="1"/>
  <c r="U1599" i="2" l="1"/>
  <c r="V1599" i="2" s="1"/>
  <c r="U2750" i="2" a="1"/>
  <c r="U2750" i="2" l="1"/>
  <c r="V2750" i="2" s="1"/>
  <c r="U1556" i="2" a="1"/>
  <c r="U1556" i="2" l="1"/>
  <c r="V1556" i="2" s="1"/>
  <c r="U2058" i="2" a="1"/>
  <c r="U2058" i="2" l="1"/>
  <c r="V2058" i="2" s="1"/>
  <c r="U519" i="2" a="1"/>
  <c r="U519" i="2" l="1"/>
  <c r="V519" i="2" s="1"/>
  <c r="U375" i="2" a="1"/>
  <c r="U375" i="2" l="1"/>
  <c r="V375" i="2" s="1"/>
  <c r="U818" i="2" a="1"/>
  <c r="U818" i="2" l="1"/>
  <c r="V818" i="2" s="1"/>
  <c r="U283" i="2" a="1"/>
  <c r="U283" i="2" l="1"/>
  <c r="V283" i="2" s="1"/>
  <c r="U2097" i="2" a="1"/>
  <c r="U2097" i="2" l="1"/>
  <c r="V2097" i="2" s="1"/>
  <c r="U379" i="2" a="1"/>
  <c r="U379" i="2" l="1"/>
  <c r="V379" i="2" s="1"/>
  <c r="U1957" i="2" a="1"/>
  <c r="U1957" i="2" l="1"/>
  <c r="V1957" i="2" s="1"/>
  <c r="U1867" i="2" a="1"/>
  <c r="U1867" i="2" l="1"/>
  <c r="V1867" i="2" s="1"/>
  <c r="U242" i="2" a="1"/>
  <c r="U242" i="2" l="1"/>
  <c r="V242" i="2" s="1"/>
  <c r="U207" i="2" a="1"/>
  <c r="U207" i="2" l="1"/>
  <c r="V207" i="2" s="1"/>
  <c r="U1244" i="2" a="1"/>
  <c r="U1244" i="2" l="1"/>
  <c r="V1244" i="2" s="1"/>
  <c r="U175" i="2" a="1"/>
  <c r="U175" i="2" l="1"/>
  <c r="V175" i="2" s="1"/>
  <c r="U367" i="2" a="1"/>
  <c r="U367" i="2" l="1"/>
  <c r="V367" i="2" s="1"/>
  <c r="U1420" i="2" a="1"/>
  <c r="U1420" i="2" l="1"/>
  <c r="V1420" i="2" s="1"/>
  <c r="U1517" i="2" a="1"/>
  <c r="U1517" i="2" l="1"/>
  <c r="V1517" i="2" s="1"/>
  <c r="U2848" i="2" a="1"/>
  <c r="U2848" i="2" l="1"/>
  <c r="V2848" i="2" s="1"/>
  <c r="U450" i="2" a="1"/>
  <c r="U450" i="2" l="1"/>
  <c r="V450" i="2" s="1"/>
  <c r="U2773" i="2" a="1"/>
  <c r="U2773" i="2" l="1"/>
  <c r="V2773" i="2" s="1"/>
  <c r="U2103" i="2" a="1"/>
  <c r="U2103" i="2" l="1"/>
  <c r="V2103" i="2" s="1"/>
  <c r="U2354" i="2" a="1"/>
  <c r="U2354" i="2" l="1"/>
  <c r="V2354" i="2" s="1"/>
  <c r="U1352" i="2" a="1"/>
  <c r="U1352" i="2" l="1"/>
  <c r="V1352" i="2" s="1"/>
  <c r="U1924" i="2" a="1"/>
  <c r="U1924" i="2" l="1"/>
  <c r="V1924" i="2" s="1"/>
  <c r="U2041" i="2" a="1"/>
  <c r="U2041" i="2" l="1"/>
  <c r="V2041" i="2" s="1"/>
  <c r="U1340" i="2" a="1"/>
  <c r="U1340" i="2" l="1"/>
  <c r="V1340" i="2" s="1"/>
  <c r="U1424" i="2" a="1"/>
  <c r="U1424" i="2" l="1"/>
  <c r="V1424" i="2" s="1"/>
  <c r="U313" i="2" a="1"/>
  <c r="U313" i="2" l="1"/>
  <c r="V313" i="2" s="1"/>
  <c r="U614" i="2" a="1"/>
  <c r="U614" i="2" l="1"/>
  <c r="V614" i="2" s="1"/>
  <c r="U2212" i="2" a="1"/>
  <c r="U2212" i="2" l="1"/>
  <c r="V2212" i="2" s="1"/>
  <c r="U1450" i="2" a="1"/>
  <c r="U1450" i="2" l="1"/>
  <c r="V1450" i="2" s="1"/>
  <c r="U169" i="2" a="1"/>
  <c r="U169" i="2" l="1"/>
  <c r="V169" i="2" s="1"/>
  <c r="U538" i="2" a="1"/>
  <c r="U538" i="2" l="1"/>
  <c r="V538" i="2" s="1"/>
  <c r="U1011" i="2" a="1"/>
  <c r="U1011" i="2" l="1"/>
  <c r="V1011" i="2" s="1"/>
  <c r="U807" i="2" a="1"/>
  <c r="U807" i="2" l="1"/>
  <c r="V807" i="2" s="1"/>
  <c r="U89" i="2" a="1"/>
  <c r="U89" i="2" l="1"/>
  <c r="V89" i="2" s="1"/>
  <c r="U2624" i="2" a="1"/>
  <c r="U2624" i="2" l="1"/>
  <c r="V2624" i="2" s="1"/>
  <c r="U994" i="2" a="1"/>
  <c r="U994" i="2" l="1"/>
  <c r="V994" i="2" s="1"/>
  <c r="U1893" i="2" a="1"/>
  <c r="U1893" i="2" l="1"/>
  <c r="V1893" i="2" s="1"/>
  <c r="U1559" i="2" a="1"/>
  <c r="U1559" i="2" l="1"/>
  <c r="V1559" i="2" s="1"/>
  <c r="U427" i="2" a="1"/>
  <c r="U427" i="2" l="1"/>
  <c r="V427" i="2" s="1"/>
  <c r="U1528" i="2" a="1"/>
  <c r="U1528" i="2" l="1"/>
  <c r="V1528" i="2" s="1"/>
  <c r="U3089" i="2" a="1"/>
  <c r="U3089" i="2" l="1"/>
  <c r="V3089" i="2" s="1"/>
  <c r="U1335" i="2" a="1"/>
  <c r="U1335" i="2" l="1"/>
  <c r="V1335" i="2" s="1"/>
  <c r="U1554" i="2" a="1"/>
  <c r="U1554" i="2" l="1"/>
  <c r="V1554" i="2" s="1"/>
  <c r="U2708" i="2" a="1"/>
  <c r="U2708" i="2" l="1"/>
  <c r="V2708" i="2" s="1"/>
  <c r="U2292" i="2" a="1"/>
  <c r="U2292" i="2" l="1"/>
  <c r="V2292" i="2" s="1"/>
  <c r="U1292" i="2" a="1"/>
  <c r="U1292" i="2" l="1"/>
  <c r="V1292" i="2" s="1"/>
  <c r="U184" i="2" a="1"/>
  <c r="U184" i="2" l="1"/>
  <c r="V184" i="2" s="1"/>
  <c r="U2459" i="2" a="1"/>
  <c r="U2459" i="2" l="1"/>
  <c r="V2459" i="2" s="1"/>
  <c r="U1914" i="2" a="1"/>
  <c r="U1914" i="2" l="1"/>
  <c r="V1914" i="2" s="1"/>
  <c r="U1291" i="2" a="1"/>
  <c r="U1291" i="2" l="1"/>
  <c r="V1291" i="2" s="1"/>
  <c r="U201" i="2" a="1"/>
  <c r="U201" i="2" l="1"/>
  <c r="V201" i="2" s="1"/>
  <c r="U395" i="2" a="1"/>
  <c r="U395" i="2" l="1"/>
  <c r="V395" i="2" s="1"/>
  <c r="U531" i="2" a="1"/>
  <c r="U531" i="2" l="1"/>
  <c r="V531" i="2" s="1"/>
  <c r="U386" i="2" a="1"/>
  <c r="U386" i="2" l="1"/>
  <c r="V386" i="2" s="1"/>
  <c r="U2197" i="2" a="1"/>
  <c r="U2197" i="2" l="1"/>
  <c r="V2197" i="2" s="1"/>
  <c r="U2118" i="2" a="1"/>
  <c r="U2118" i="2" l="1"/>
  <c r="V2118" i="2" s="1"/>
  <c r="U1238" i="2" a="1"/>
  <c r="U1238" i="2" l="1"/>
  <c r="V1238" i="2" s="1"/>
  <c r="U929" i="2" a="1"/>
  <c r="U929" i="2" l="1"/>
  <c r="V929" i="2" s="1"/>
  <c r="U11" i="2" a="1"/>
  <c r="U11" i="2" l="1"/>
  <c r="V11" i="2" s="1"/>
  <c r="U155" i="2" a="1"/>
  <c r="U155" i="2" l="1"/>
  <c r="V155" i="2" s="1"/>
  <c r="U867" i="2" a="1"/>
  <c r="U867" i="2" l="1"/>
  <c r="V867" i="2" s="1"/>
  <c r="U708" i="2" a="1"/>
  <c r="U708" i="2" l="1"/>
  <c r="V708" i="2" s="1"/>
  <c r="U80" i="2" a="1"/>
  <c r="U80" i="2" l="1"/>
  <c r="V80" i="2" s="1"/>
  <c r="U1552" i="2" a="1"/>
  <c r="U1552" i="2" l="1"/>
  <c r="V1552" i="2" s="1"/>
  <c r="U1953" i="2" a="1"/>
  <c r="U1953" i="2" l="1"/>
  <c r="V1953" i="2" s="1"/>
  <c r="U2242" i="2" a="1"/>
  <c r="U2242" i="2" l="1"/>
  <c r="V2242" i="2" s="1"/>
  <c r="U1307" i="2" a="1"/>
  <c r="U1307" i="2" l="1"/>
  <c r="V1307" i="2" s="1"/>
  <c r="U1465" i="2" a="1"/>
  <c r="U1465" i="2" l="1"/>
  <c r="V1465" i="2" s="1"/>
  <c r="U2136" i="2" a="1"/>
  <c r="U2136" i="2" l="1"/>
  <c r="V2136" i="2" s="1"/>
  <c r="U1998" i="2" a="1"/>
  <c r="U1998" i="2" l="1"/>
  <c r="V1998" i="2" s="1"/>
  <c r="U1846" i="2" a="1"/>
  <c r="U1846" i="2" l="1"/>
  <c r="V1846" i="2" s="1"/>
  <c r="U1013" i="2" a="1"/>
  <c r="U1013" i="2" l="1"/>
  <c r="V1013" i="2" s="1"/>
  <c r="U431" i="2" a="1"/>
  <c r="U431" i="2" l="1"/>
  <c r="V431" i="2" s="1"/>
  <c r="U1243" i="2" a="1"/>
  <c r="U1243" i="2" l="1"/>
  <c r="V1243" i="2" s="1"/>
  <c r="U1872" i="2" a="1"/>
  <c r="U1872" i="2" l="1"/>
  <c r="V1872" i="2" s="1"/>
  <c r="U1487" i="2" a="1"/>
  <c r="U1487" i="2" l="1"/>
  <c r="V1487" i="2" s="1"/>
  <c r="U1155" i="2" a="1"/>
  <c r="U1155" i="2" l="1"/>
  <c r="V1155" i="2" s="1"/>
  <c r="U1587" i="2" a="1"/>
  <c r="U1587" i="2" l="1"/>
  <c r="V1587" i="2" s="1"/>
  <c r="U1831" i="2" a="1"/>
  <c r="U1831" i="2" l="1"/>
  <c r="V1831" i="2" s="1"/>
  <c r="U1079" i="2" a="1"/>
  <c r="U1079" i="2" l="1"/>
  <c r="V1079" i="2" s="1"/>
  <c r="U827" i="2" a="1"/>
  <c r="U827" i="2" l="1"/>
  <c r="V827" i="2" s="1"/>
  <c r="U2188" i="2" a="1"/>
  <c r="U2188" i="2" l="1"/>
  <c r="V2188" i="2" s="1"/>
  <c r="U1594" i="2" a="1"/>
  <c r="U1594" i="2" l="1"/>
  <c r="V1594" i="2" s="1"/>
  <c r="U171" i="2" a="1"/>
  <c r="U171" i="2" l="1"/>
  <c r="V171" i="2" s="1"/>
  <c r="U918" i="2" a="1"/>
  <c r="U918" i="2" l="1"/>
  <c r="V918" i="2" s="1"/>
  <c r="U2996" i="2" a="1"/>
  <c r="U2996" i="2" l="1"/>
  <c r="V2996" i="2" s="1"/>
  <c r="U1357" i="2" a="1"/>
  <c r="U1357" i="2" l="1"/>
  <c r="V1357" i="2" s="1"/>
  <c r="U906" i="2" a="1"/>
  <c r="U906" i="2" l="1"/>
  <c r="V906" i="2" s="1"/>
  <c r="U2883" i="2" a="1"/>
  <c r="U2883" i="2" l="1"/>
  <c r="V2883" i="2" s="1"/>
  <c r="U2416" i="2" a="1"/>
  <c r="U2416" i="2" l="1"/>
  <c r="V2416" i="2" s="1"/>
  <c r="U2429" i="2" a="1"/>
  <c r="U2429" i="2" l="1"/>
  <c r="V2429" i="2" s="1"/>
  <c r="U1911" i="2" a="1"/>
  <c r="U1911" i="2" l="1"/>
  <c r="V1911" i="2" s="1"/>
  <c r="U1392" i="2" a="1"/>
  <c r="U1392" i="2" l="1"/>
  <c r="V1392" i="2" s="1"/>
  <c r="U1913" i="2" a="1"/>
  <c r="U1913" i="2" l="1"/>
  <c r="V1913" i="2" s="1"/>
  <c r="U3078" i="2" a="1"/>
  <c r="U3078" i="2" l="1"/>
  <c r="V3078" i="2" s="1"/>
  <c r="U547" i="2" a="1"/>
  <c r="U547" i="2" l="1"/>
  <c r="V547" i="2" s="1"/>
  <c r="U257" i="2" a="1"/>
  <c r="U257" i="2" l="1"/>
  <c r="V257" i="2" s="1"/>
  <c r="U1827" i="2" a="1"/>
  <c r="U1827" i="2" l="1"/>
  <c r="V1827" i="2" s="1"/>
  <c r="U64" i="2" a="1"/>
  <c r="U64" i="2" l="1"/>
  <c r="V64" i="2" s="1"/>
  <c r="U1040" i="2" a="1"/>
  <c r="U1040" i="2" l="1"/>
  <c r="V1040" i="2" s="1"/>
  <c r="U97" i="2" a="1"/>
  <c r="U97" i="2" l="1"/>
  <c r="V97" i="2" s="1"/>
  <c r="U295" i="2" a="1"/>
  <c r="U295" i="2" l="1"/>
  <c r="V295" i="2" s="1"/>
  <c r="U1912" i="2" a="1"/>
  <c r="U1912" i="2" l="1"/>
  <c r="V1912" i="2" s="1"/>
  <c r="U2374" i="2" a="1"/>
  <c r="U2374" i="2" l="1"/>
  <c r="V2374" i="2" s="1"/>
  <c r="U2288" i="2" a="1"/>
  <c r="U2288" i="2" l="1"/>
  <c r="V2288" i="2" s="1"/>
  <c r="U2108" i="2" a="1"/>
  <c r="U2108" i="2" l="1"/>
  <c r="V2108" i="2" s="1"/>
  <c r="U2901" i="2" a="1"/>
  <c r="U2901" i="2" l="1"/>
  <c r="V2901" i="2" s="1"/>
  <c r="U1212" i="2" a="1"/>
  <c r="U1212" i="2" l="1"/>
  <c r="V1212" i="2" s="1"/>
  <c r="U2764" i="2" a="1"/>
  <c r="U2764" i="2" l="1"/>
  <c r="V2764" i="2" s="1"/>
  <c r="U1883" i="2" a="1"/>
  <c r="U1883" i="2" l="1"/>
  <c r="V1883" i="2" s="1"/>
  <c r="U1865" i="2" a="1"/>
  <c r="U1865" i="2" l="1"/>
  <c r="V1865" i="2" s="1"/>
  <c r="U1473" i="2" a="1"/>
  <c r="U1473" i="2" l="1"/>
  <c r="V1473" i="2" s="1"/>
  <c r="U504" i="2" a="1"/>
  <c r="U504" i="2" l="1"/>
  <c r="V504" i="2" s="1"/>
  <c r="U447" i="2" a="1"/>
  <c r="U447" i="2" l="1"/>
  <c r="V447" i="2" s="1"/>
  <c r="U209" i="2" a="1"/>
  <c r="U209" i="2" l="1"/>
  <c r="V209" i="2" s="1"/>
  <c r="U362" i="2" a="1"/>
  <c r="U362" i="2" l="1"/>
  <c r="V362" i="2" s="1"/>
  <c r="U2437" i="2" a="1"/>
  <c r="U2437" i="2" l="1"/>
  <c r="V2437" i="2" s="1"/>
  <c r="U2305" i="2" a="1"/>
  <c r="U2305" i="2" l="1"/>
  <c r="V2305" i="2" s="1"/>
  <c r="U2705" i="2" a="1"/>
  <c r="U2705" i="2" l="1"/>
  <c r="V2705" i="2" s="1"/>
  <c r="U3087" i="2" a="1"/>
  <c r="U3087" i="2" l="1"/>
  <c r="V3087" i="2" s="1"/>
  <c r="U217" i="2" a="1"/>
  <c r="U217" i="2" l="1"/>
  <c r="V217" i="2" s="1"/>
  <c r="U91" i="2" a="1"/>
  <c r="U91" i="2" l="1"/>
  <c r="V91" i="2" s="1"/>
  <c r="U987" i="2" a="1"/>
  <c r="U987" i="2" l="1"/>
  <c r="V987" i="2" s="1"/>
  <c r="U1921" i="2" a="1"/>
  <c r="U1921" i="2" l="1"/>
  <c r="V1921" i="2" s="1"/>
  <c r="U799" i="2" a="1"/>
  <c r="U799" i="2" l="1"/>
  <c r="V799" i="2" s="1"/>
  <c r="U586" i="2" a="1"/>
  <c r="U586" i="2" l="1"/>
  <c r="V586" i="2" s="1"/>
  <c r="U2841" i="2" a="1"/>
  <c r="U2841" i="2" l="1"/>
  <c r="V2841" i="2" s="1"/>
  <c r="U2276" i="2" a="1"/>
  <c r="U2276" i="2" l="1"/>
  <c r="V2276" i="2" s="1"/>
  <c r="U1048" i="2" a="1"/>
  <c r="U1048" i="2" l="1"/>
  <c r="V1048" i="2" s="1"/>
  <c r="U1362" i="2" a="1"/>
  <c r="U1362" i="2" l="1"/>
  <c r="V1362" i="2" s="1"/>
  <c r="U1410" i="2" a="1"/>
  <c r="U1410" i="2" l="1"/>
  <c r="V1410" i="2" s="1"/>
  <c r="U1744" i="2" a="1"/>
  <c r="U1744" i="2" l="1"/>
  <c r="V1744" i="2" s="1"/>
  <c r="U251" i="2" a="1"/>
  <c r="U251" i="2" l="1"/>
  <c r="V251" i="2" s="1"/>
  <c r="U2710" i="2" a="1"/>
  <c r="U2710" i="2" l="1"/>
  <c r="V2710" i="2" s="1"/>
  <c r="U1547" i="2" a="1"/>
  <c r="U1547" i="2" l="1"/>
  <c r="V1547" i="2" s="1"/>
  <c r="U41" i="2" a="1"/>
  <c r="U41" i="2" l="1"/>
  <c r="V41" i="2" s="1"/>
  <c r="U1847" i="2" a="1"/>
  <c r="U1847" i="2" l="1"/>
  <c r="V1847" i="2" s="1"/>
  <c r="U772" i="2" a="1"/>
  <c r="U772" i="2" l="1"/>
  <c r="V772" i="2" s="1"/>
  <c r="U1154" i="2" a="1"/>
  <c r="U1154" i="2" l="1"/>
  <c r="V1154" i="2" s="1"/>
  <c r="U1400" i="2" a="1"/>
  <c r="U1400" i="2" l="1"/>
  <c r="V1400" i="2" s="1"/>
  <c r="U619" i="2" a="1"/>
  <c r="U619" i="2" l="1"/>
  <c r="V619" i="2" s="1"/>
  <c r="U527" i="2" a="1"/>
  <c r="U527" i="2" l="1"/>
  <c r="V527" i="2" s="1"/>
  <c r="U1051" i="2" a="1"/>
  <c r="U1051" i="2" l="1"/>
  <c r="V1051" i="2" s="1"/>
  <c r="U432" i="2" a="1"/>
  <c r="U432" i="2" l="1"/>
  <c r="V432" i="2" s="1"/>
  <c r="U672" i="2" a="1"/>
  <c r="U672" i="2" l="1"/>
  <c r="V672" i="2" s="1"/>
  <c r="U2107" i="2" a="1"/>
  <c r="U2107" i="2" l="1"/>
  <c r="V2107" i="2" s="1"/>
  <c r="U94" i="2" a="1"/>
  <c r="U94" i="2" l="1"/>
  <c r="V94" i="2" s="1"/>
  <c r="U2314" i="2" a="1"/>
  <c r="U2314" i="2" l="1"/>
  <c r="V2314" i="2" s="1"/>
  <c r="U2163" i="2" a="1"/>
  <c r="U2163" i="2" l="1"/>
  <c r="V2163" i="2" s="1"/>
  <c r="U1310" i="2" a="1"/>
  <c r="U1310" i="2" l="1"/>
  <c r="V1310" i="2" s="1"/>
  <c r="U188" i="2" a="1"/>
  <c r="U188" i="2" l="1"/>
  <c r="V188" i="2" s="1"/>
  <c r="U575" i="2" a="1"/>
  <c r="U575" i="2" l="1"/>
  <c r="V575" i="2" s="1"/>
  <c r="U2501" i="2" a="1"/>
  <c r="U2501" i="2" l="1"/>
  <c r="V2501" i="2" s="1"/>
  <c r="U1207" i="2" a="1"/>
  <c r="U1207" i="2" l="1"/>
  <c r="V1207" i="2" s="1"/>
  <c r="U958" i="2" a="1"/>
  <c r="U958" i="2" l="1"/>
  <c r="V958" i="2" s="1"/>
  <c r="U1070" i="2" a="1"/>
  <c r="U1070" i="2" l="1"/>
  <c r="V1070" i="2" s="1"/>
  <c r="U596" i="2" a="1"/>
  <c r="U596" i="2" l="1"/>
  <c r="V596" i="2" s="1"/>
  <c r="U404" i="2" a="1"/>
  <c r="U404" i="2" l="1"/>
  <c r="V404" i="2" s="1"/>
  <c r="U2928" i="2" a="1"/>
  <c r="U2928" i="2" l="1"/>
  <c r="V2928" i="2" s="1"/>
  <c r="U3038" i="2" a="1"/>
  <c r="U3038" i="2" l="1"/>
  <c r="V3038" i="2" s="1"/>
  <c r="U2068" i="2" a="1"/>
  <c r="U2068" i="2" l="1"/>
  <c r="V2068" i="2" s="1"/>
  <c r="U808" i="2" a="1"/>
  <c r="U808" i="2" l="1"/>
  <c r="V808" i="2" s="1"/>
  <c r="U1008" i="2" a="1"/>
  <c r="U1008" i="2" l="1"/>
  <c r="V1008" i="2" s="1"/>
  <c r="U1098" i="2" a="1"/>
  <c r="U1098" i="2" l="1"/>
  <c r="V1098" i="2" s="1"/>
  <c r="U2084" i="2" a="1"/>
  <c r="U2084" i="2" l="1"/>
  <c r="V2084" i="2" s="1"/>
  <c r="U211" i="2" a="1"/>
  <c r="U211" i="2" l="1"/>
  <c r="V211" i="2" s="1"/>
  <c r="U1394" i="2" a="1"/>
  <c r="U1394" i="2" l="1"/>
  <c r="V1394" i="2" s="1"/>
  <c r="U93" i="2" a="1"/>
  <c r="U93" i="2" l="1"/>
  <c r="V93" i="2" s="1"/>
  <c r="U220" i="2" a="1"/>
  <c r="U220" i="2" l="1"/>
  <c r="V220" i="2" s="1"/>
  <c r="U2528" i="2" a="1"/>
  <c r="U2528" i="2" l="1"/>
  <c r="V2528" i="2" s="1"/>
  <c r="U1743" i="2" a="1"/>
  <c r="U1743" i="2" l="1"/>
  <c r="V1743" i="2" s="1"/>
  <c r="U851" i="2" a="1"/>
  <c r="U851" i="2" l="1"/>
  <c r="V851" i="2" s="1"/>
  <c r="U2049" i="2" a="1"/>
  <c r="U2049" i="2" l="1"/>
  <c r="V2049" i="2" s="1"/>
  <c r="U1075" i="2" a="1"/>
  <c r="U1075" i="2" l="1"/>
  <c r="V1075" i="2" s="1"/>
  <c r="U1095" i="2" a="1"/>
  <c r="U1095" i="2" l="1"/>
  <c r="V1095" i="2" s="1"/>
  <c r="U444" i="2" a="1"/>
  <c r="U444" i="2" l="1"/>
  <c r="V444" i="2" s="1"/>
  <c r="U948" i="2" a="1"/>
  <c r="U948" i="2" l="1"/>
  <c r="V948" i="2" s="1"/>
  <c r="U109" i="2" a="1"/>
  <c r="U109" i="2" l="1"/>
  <c r="V109" i="2" s="1"/>
  <c r="U2929" i="2" a="1"/>
  <c r="U2929" i="2" l="1"/>
  <c r="V2929" i="2" s="1"/>
  <c r="U1021" i="2" a="1"/>
  <c r="U1021" i="2" l="1"/>
  <c r="V1021" i="2" s="1"/>
  <c r="U783" i="2" a="1"/>
  <c r="U783" i="2" l="1"/>
  <c r="V783" i="2" s="1"/>
  <c r="U652" i="2" a="1"/>
  <c r="U652" i="2" l="1"/>
  <c r="V652" i="2" s="1"/>
  <c r="U1091" i="2" a="1"/>
  <c r="U1091" i="2" l="1"/>
  <c r="V1091" i="2" s="1"/>
  <c r="U931" i="2" a="1"/>
  <c r="U931" i="2" l="1"/>
  <c r="V931" i="2" s="1"/>
  <c r="U486" i="2" a="1"/>
  <c r="U486" i="2" l="1"/>
  <c r="V486" i="2" s="1"/>
  <c r="U2639" i="2" a="1"/>
  <c r="U2639" i="2" l="1"/>
  <c r="V2639" i="2" s="1"/>
  <c r="U2599" i="2" a="1"/>
  <c r="U2599" i="2" l="1"/>
  <c r="V2599" i="2" s="1"/>
  <c r="U2930" i="2" a="1"/>
  <c r="U2930" i="2" l="1"/>
  <c r="V2930" i="2" s="1"/>
  <c r="U421" i="2" a="1"/>
  <c r="U421" i="2" l="1"/>
  <c r="V421" i="2" s="1"/>
  <c r="U3019" i="2" a="1"/>
  <c r="U3019" i="2" l="1"/>
  <c r="V3019" i="2" s="1"/>
  <c r="U1275" i="2" a="1"/>
  <c r="U1275" i="2" l="1"/>
  <c r="V1275" i="2" s="1"/>
  <c r="U598" i="2" a="1"/>
  <c r="U598" i="2" l="1"/>
  <c r="V598" i="2" s="1"/>
  <c r="U1053" i="2" a="1"/>
  <c r="U1053" i="2" l="1"/>
  <c r="V1053" i="2" s="1"/>
  <c r="U2353" i="2" a="1"/>
  <c r="U2353" i="2" l="1"/>
  <c r="V2353" i="2" s="1"/>
  <c r="U1191" i="2" a="1"/>
  <c r="U1191" i="2" l="1"/>
  <c r="V1191" i="2" s="1"/>
  <c r="U2341" i="2" a="1"/>
  <c r="U2341" i="2" l="1"/>
  <c r="V2341" i="2" s="1"/>
  <c r="U1317" i="2" a="1"/>
  <c r="U1317" i="2" l="1"/>
  <c r="V1317" i="2" s="1"/>
  <c r="U1078" i="2" a="1"/>
  <c r="U1078" i="2" l="1"/>
  <c r="V1078" i="2" s="1"/>
  <c r="U1704" i="2" a="1"/>
  <c r="U1704" i="2" l="1"/>
  <c r="V1704" i="2" s="1"/>
  <c r="U992" i="2" a="1"/>
  <c r="U992" i="2" l="1"/>
  <c r="V992" i="2" s="1"/>
  <c r="U2164" i="2" a="1"/>
  <c r="U2164" i="2" l="1"/>
  <c r="V2164" i="2" s="1"/>
  <c r="U238" i="2" a="1"/>
  <c r="U238" i="2" l="1"/>
  <c r="V238" i="2" s="1"/>
  <c r="U1333" i="2" a="1"/>
  <c r="U1333" i="2" l="1"/>
  <c r="V1333" i="2" s="1"/>
  <c r="U2308" i="2" a="1"/>
  <c r="U2308" i="2" l="1"/>
  <c r="V2308" i="2" s="1"/>
  <c r="U2620" i="2" a="1"/>
  <c r="U2620" i="2" l="1"/>
  <c r="V2620" i="2" s="1"/>
  <c r="U2703" i="2" a="1"/>
  <c r="U2703" i="2" l="1"/>
  <c r="V2703" i="2" s="1"/>
  <c r="U2647" i="2" a="1"/>
  <c r="U2647" i="2" l="1"/>
  <c r="V2647" i="2" s="1"/>
  <c r="U2363" i="2" a="1"/>
  <c r="U2363" i="2" l="1"/>
  <c r="V2363" i="2" s="1"/>
  <c r="U1768" i="2" a="1"/>
  <c r="U1768" i="2" l="1"/>
  <c r="V1768" i="2" s="1"/>
  <c r="U388" i="2" a="1"/>
  <c r="U388" i="2" l="1"/>
  <c r="V388" i="2" s="1"/>
  <c r="U2877" i="2" a="1"/>
  <c r="U2877" i="2" l="1"/>
  <c r="V2877" i="2" s="1"/>
  <c r="U2401" i="2" a="1"/>
  <c r="U2401" i="2" l="1"/>
  <c r="V2401" i="2" s="1"/>
  <c r="U1177" i="2" a="1"/>
  <c r="U1177" i="2" l="1"/>
  <c r="V1177" i="2" s="1"/>
  <c r="U813" i="2" a="1"/>
  <c r="U813" i="2" l="1"/>
  <c r="V813" i="2" s="1"/>
  <c r="U1267" i="2" a="1"/>
  <c r="U1267" i="2" l="1"/>
  <c r="V1267" i="2" s="1"/>
  <c r="U2225" i="2" a="1"/>
  <c r="U2225" i="2" l="1"/>
  <c r="V2225" i="2" s="1"/>
  <c r="U2942" i="2" a="1"/>
  <c r="U2942" i="2" l="1"/>
  <c r="V2942" i="2" s="1"/>
  <c r="U2110" i="2" a="1"/>
  <c r="U2110" i="2" l="1"/>
  <c r="V2110" i="2" s="1"/>
  <c r="U878" i="2" a="1"/>
  <c r="U878" i="2" l="1"/>
  <c r="V878" i="2" s="1"/>
  <c r="U1922" i="2" a="1"/>
  <c r="U1922" i="2" l="1"/>
  <c r="V1922" i="2" s="1"/>
  <c r="U1562" i="2" a="1"/>
  <c r="U1562" i="2" l="1"/>
  <c r="V1562" i="2" s="1"/>
  <c r="U241" i="2" a="1"/>
  <c r="U241" i="2" l="1"/>
  <c r="V241" i="2" s="1"/>
  <c r="U323" i="2" a="1"/>
  <c r="U323" i="2" l="1"/>
  <c r="V323" i="2" s="1"/>
  <c r="U632" i="2" a="1"/>
  <c r="U632" i="2" l="1"/>
  <c r="V632" i="2" s="1"/>
  <c r="U49" i="2" a="1"/>
  <c r="U49" i="2" l="1"/>
  <c r="V49" i="2" s="1"/>
  <c r="U1184" i="2" a="1"/>
  <c r="U1184" i="2" l="1"/>
  <c r="V1184" i="2" s="1"/>
  <c r="U174" i="2" a="1"/>
  <c r="U174" i="2" l="1"/>
  <c r="V174" i="2" s="1"/>
  <c r="U1851" i="2" a="1"/>
  <c r="U1851" i="2" l="1"/>
  <c r="V1851" i="2" s="1"/>
  <c r="U1977" i="2" a="1"/>
  <c r="U1977" i="2" l="1"/>
  <c r="V1977" i="2" s="1"/>
  <c r="U1217" i="2" a="1"/>
  <c r="U1217" i="2" l="1"/>
  <c r="V1217" i="2" s="1"/>
  <c r="U965" i="2" a="1"/>
  <c r="U965" i="2" l="1"/>
  <c r="V965" i="2" s="1"/>
  <c r="U1903" i="2" a="1"/>
  <c r="U1903" i="2" l="1"/>
  <c r="V1903" i="2" s="1"/>
  <c r="U1885" i="2" a="1"/>
  <c r="U1885" i="2" l="1"/>
  <c r="V1885" i="2" s="1"/>
  <c r="U1498" i="2" a="1"/>
  <c r="U1498" i="2" l="1"/>
  <c r="V1498" i="2" s="1"/>
  <c r="U243" i="2" a="1"/>
  <c r="U243" i="2" l="1"/>
  <c r="V243" i="2" s="1"/>
  <c r="U1524" i="2" a="1"/>
  <c r="U1524" i="2" l="1"/>
  <c r="V1524" i="2" s="1"/>
  <c r="U2183" i="2" a="1"/>
  <c r="U2183" i="2" l="1"/>
  <c r="V2183" i="2" s="1"/>
  <c r="U976" i="2" a="1"/>
  <c r="U976" i="2" l="1"/>
  <c r="V976" i="2" s="1"/>
  <c r="U2675" i="2" a="1"/>
  <c r="U2675" i="2" l="1"/>
  <c r="V2675" i="2" s="1"/>
  <c r="U120" i="2" a="1"/>
  <c r="U120" i="2" l="1"/>
  <c r="V120" i="2" s="1"/>
  <c r="U595" i="2" a="1"/>
  <c r="U595" i="2" l="1"/>
  <c r="V595" i="2" s="1"/>
  <c r="U1220" i="2" a="1"/>
  <c r="U1220" i="2" l="1"/>
  <c r="V1220" i="2" s="1"/>
  <c r="U338" i="2" a="1"/>
  <c r="U338" i="2" l="1"/>
  <c r="V338" i="2" s="1"/>
  <c r="U3084" i="2" a="1"/>
  <c r="U3084" i="2" l="1"/>
  <c r="V3084" i="2" s="1"/>
  <c r="U2367" i="2" a="1"/>
  <c r="U2367" i="2" l="1"/>
  <c r="V2367" i="2" s="1"/>
  <c r="U2510" i="2" a="1"/>
  <c r="U2510" i="2" l="1"/>
  <c r="V2510" i="2" s="1"/>
  <c r="U2460" i="2" a="1"/>
  <c r="U2460" i="2" l="1"/>
  <c r="V2460" i="2" s="1"/>
  <c r="U213" i="2" a="1"/>
  <c r="U213" i="2" l="1"/>
  <c r="V213" i="2" s="1"/>
  <c r="U2189" i="2" a="1"/>
  <c r="U2189" i="2" l="1"/>
  <c r="V2189" i="2" s="1"/>
  <c r="U2553" i="2" a="1"/>
  <c r="U2553" i="2" l="1"/>
  <c r="V2553" i="2" s="1"/>
  <c r="U1435" i="2" a="1"/>
  <c r="U1435" i="2" l="1"/>
  <c r="V1435" i="2" s="1"/>
  <c r="U996" i="2" a="1"/>
  <c r="U996" i="2" l="1"/>
  <c r="V996" i="2" s="1"/>
  <c r="U2261" i="2" a="1"/>
  <c r="U2261" i="2" l="1"/>
  <c r="V2261" i="2" s="1"/>
  <c r="U2244" i="2" a="1"/>
  <c r="U2244" i="2" l="1"/>
  <c r="V2244" i="2" s="1"/>
  <c r="U915" i="2" a="1"/>
  <c r="U915" i="2" l="1"/>
  <c r="V915" i="2" s="1"/>
  <c r="U1942" i="2" a="1"/>
  <c r="U1942" i="2" l="1"/>
  <c r="V1942" i="2" s="1"/>
  <c r="U2327" i="2" a="1"/>
  <c r="U2327" i="2" l="1"/>
  <c r="V2327" i="2" s="1"/>
  <c r="U1811" i="2" a="1"/>
  <c r="U1811" i="2" l="1"/>
  <c r="V1811" i="2" s="1"/>
  <c r="U1116" i="2" a="1"/>
  <c r="U1116" i="2" l="1"/>
  <c r="V1116" i="2" s="1"/>
  <c r="U230" i="2" a="1"/>
  <c r="U230" i="2" l="1"/>
  <c r="V230" i="2" s="1"/>
  <c r="U2527" i="2" a="1"/>
  <c r="U2527" i="2" l="1"/>
  <c r="V2527" i="2" s="1"/>
  <c r="U563" i="2" a="1"/>
  <c r="U563" i="2" l="1"/>
  <c r="V563" i="2" s="1"/>
  <c r="U859" i="2" a="1"/>
  <c r="U859" i="2" l="1"/>
  <c r="V859" i="2" s="1"/>
  <c r="U1282" i="2" a="1"/>
  <c r="U1282" i="2" l="1"/>
  <c r="V1282" i="2" s="1"/>
  <c r="U1713" i="2" a="1"/>
  <c r="U1713" i="2" l="1"/>
  <c r="V1713" i="2" s="1"/>
  <c r="U2098" i="2" a="1"/>
  <c r="U2098" i="2" l="1"/>
  <c r="V2098" i="2" s="1"/>
  <c r="U452" i="2" a="1"/>
  <c r="U452" i="2" l="1"/>
  <c r="V452" i="2" s="1"/>
  <c r="U177" i="2" a="1"/>
  <c r="U177" i="2" l="1"/>
  <c r="V177" i="2" s="1"/>
  <c r="U314" i="2" a="1"/>
  <c r="U314" i="2" l="1"/>
  <c r="V314" i="2" s="1"/>
  <c r="U1388" i="2" a="1"/>
  <c r="U1388" i="2" l="1"/>
  <c r="V1388" i="2" s="1"/>
  <c r="U146" i="2" a="1"/>
  <c r="U146" i="2" l="1"/>
  <c r="V146" i="2" s="1"/>
  <c r="U2281" i="2" a="1"/>
  <c r="U2281" i="2" l="1"/>
  <c r="V2281" i="2" s="1"/>
  <c r="U1300" i="2" a="1"/>
  <c r="U1300" i="2" l="1"/>
  <c r="V1300" i="2" s="1"/>
  <c r="U2216" i="2" a="1"/>
  <c r="U2216" i="2" l="1"/>
  <c r="V2216" i="2" s="1"/>
  <c r="U1201" i="2" a="1"/>
  <c r="U1201" i="2" l="1"/>
  <c r="V1201" i="2" s="1"/>
  <c r="U44" i="2" a="1"/>
  <c r="U44" i="2" l="1"/>
  <c r="V44" i="2" s="1"/>
  <c r="U825" i="2" a="1"/>
  <c r="U825" i="2" l="1"/>
  <c r="V825" i="2" s="1"/>
  <c r="U161" i="2" a="1"/>
  <c r="U161" i="2" l="1"/>
  <c r="V161" i="2" s="1"/>
  <c r="U1929" i="2" a="1"/>
  <c r="U1929" i="2" l="1"/>
  <c r="V1929" i="2" s="1"/>
  <c r="U58" i="2" a="1"/>
  <c r="U58" i="2" l="1"/>
  <c r="V58" i="2" s="1"/>
  <c r="V352" i="2" l="1"/>
  <c r="U2604" i="2" a="1"/>
  <c r="U2604" i="2" l="1"/>
  <c r="V2604" i="2" s="1"/>
  <c r="U231" i="2" a="1"/>
  <c r="U231" i="2" l="1"/>
  <c r="V231" i="2" s="1"/>
  <c r="U2000" i="2" a="1"/>
  <c r="U2000" i="2" l="1"/>
  <c r="V2000" i="2" s="1"/>
  <c r="U1659" i="2" a="1"/>
  <c r="U1659" i="2" l="1"/>
  <c r="V1659" i="2" s="1"/>
  <c r="U2543" i="2" a="1"/>
  <c r="U2543" i="2" l="1"/>
  <c r="V2543" i="2" s="1"/>
  <c r="U268" i="2" a="1"/>
  <c r="U268" i="2" l="1"/>
  <c r="V268" i="2" s="1"/>
  <c r="U794" i="2" a="1"/>
  <c r="U794" i="2" l="1"/>
  <c r="V794" i="2" s="1"/>
  <c r="U264" i="2" a="1"/>
  <c r="U264" i="2" l="1"/>
  <c r="V264" i="2" s="1"/>
  <c r="U1709" i="2" a="1"/>
  <c r="U1709" i="2" l="1"/>
  <c r="V1709" i="2" s="1"/>
  <c r="U2607" i="2" a="1"/>
  <c r="U2607" i="2" l="1"/>
  <c r="V2607" i="2" s="1"/>
  <c r="U2191" i="2" a="1"/>
  <c r="U2191" i="2" l="1"/>
  <c r="V2191" i="2" s="1"/>
  <c r="U2597" i="2" a="1"/>
  <c r="U2597" i="2" l="1"/>
  <c r="V2597" i="2" s="1"/>
  <c r="U659" i="2" a="1"/>
  <c r="U659" i="2" l="1"/>
  <c r="V659" i="2" s="1"/>
  <c r="U373" i="2" a="1"/>
  <c r="U373" i="2" l="1"/>
  <c r="V373" i="2" s="1"/>
  <c r="U1334" i="2" a="1"/>
  <c r="U1334" i="2" l="1"/>
  <c r="V1334" i="2" s="1"/>
  <c r="U77" i="2" a="1"/>
  <c r="U77" i="2" l="1"/>
  <c r="V77" i="2" s="1"/>
  <c r="U1437" i="2" a="1"/>
  <c r="U1437" i="2" l="1"/>
  <c r="V1437" i="2" s="1"/>
  <c r="U2856" i="2" a="1"/>
  <c r="U2856" i="2" l="1"/>
  <c r="V2856" i="2" s="1"/>
  <c r="U68" i="2" a="1"/>
  <c r="U68" i="2" l="1"/>
  <c r="V68" i="2" s="1"/>
  <c r="U1102" i="2" a="1"/>
  <c r="U1102" i="2" l="1"/>
  <c r="V1102" i="2" s="1"/>
  <c r="U734" i="2" a="1"/>
  <c r="U734" i="2" l="1"/>
  <c r="V734" i="2" s="1"/>
  <c r="U1436" i="2" a="1"/>
  <c r="U1436" i="2" l="1"/>
  <c r="V1436" i="2" s="1"/>
  <c r="U1873" i="2" a="1"/>
  <c r="U1873" i="2" l="1"/>
  <c r="V1873" i="2" s="1"/>
  <c r="U2706" i="2" a="1"/>
  <c r="U2706" i="2" l="1"/>
  <c r="V2706" i="2" s="1"/>
  <c r="U835" i="2" a="1"/>
  <c r="U835" i="2" l="1"/>
  <c r="V835" i="2" s="1"/>
  <c r="U798" i="2" a="1"/>
  <c r="U798" i="2" l="1"/>
  <c r="V798" i="2" s="1"/>
  <c r="U1299" i="2" a="1"/>
  <c r="U1299" i="2" l="1"/>
  <c r="V1299" i="2" s="1"/>
  <c r="U1083" i="2" a="1"/>
  <c r="U1083" i="2" l="1"/>
  <c r="V1083" i="2" s="1"/>
  <c r="U2345" i="2" a="1"/>
  <c r="U2345" i="2" l="1"/>
  <c r="V2345" i="2" s="1"/>
  <c r="U711" i="2" a="1"/>
  <c r="U711" i="2" l="1"/>
  <c r="V711" i="2" s="1"/>
  <c r="U2477" i="2" a="1"/>
  <c r="U2477" i="2" l="1"/>
  <c r="V2477" i="2" s="1"/>
  <c r="U634" i="2" a="1"/>
  <c r="U634" i="2" l="1"/>
  <c r="V634" i="2" s="1"/>
  <c r="U50" i="2" a="1"/>
  <c r="U50" i="2" l="1"/>
  <c r="V50" i="2" s="1"/>
  <c r="U3048" i="2" a="1"/>
  <c r="U3048" i="2" l="1"/>
  <c r="V3048" i="2" s="1"/>
  <c r="U841" i="2" a="1"/>
  <c r="U841" i="2" l="1"/>
  <c r="V841" i="2" s="1"/>
  <c r="U2385" i="2" a="1"/>
  <c r="U2385" i="2" l="1"/>
  <c r="V2385" i="2" s="1"/>
  <c r="U1573" i="2" a="1"/>
  <c r="U1573" i="2" l="1"/>
  <c r="V1573" i="2" s="1"/>
  <c r="U3063" i="2" a="1"/>
  <c r="U3063" i="2" l="1"/>
  <c r="V3063" i="2" s="1"/>
  <c r="U2683" i="2" a="1"/>
  <c r="U2683" i="2" l="1"/>
  <c r="V2683" i="2" s="1"/>
  <c r="U1778" i="2" a="1"/>
  <c r="U1778" i="2" l="1"/>
  <c r="V1778" i="2" s="1"/>
  <c r="U1966" i="2" a="1"/>
  <c r="U1966" i="2" l="1"/>
  <c r="V1966" i="2" s="1"/>
  <c r="U1542" i="2" a="1"/>
  <c r="U1542" i="2" l="1"/>
  <c r="V1542" i="2" s="1"/>
  <c r="U1416" i="2" a="1"/>
  <c r="U1416" i="2" l="1"/>
  <c r="V1416" i="2" s="1"/>
  <c r="U809" i="2" a="1"/>
  <c r="U809" i="2" l="1"/>
  <c r="V809" i="2" s="1"/>
  <c r="U1833" i="2" a="1"/>
  <c r="U1833" i="2" l="1"/>
  <c r="V1833" i="2" s="1"/>
  <c r="U650" i="2" a="1"/>
  <c r="U650" i="2" l="1"/>
  <c r="V650" i="2" s="1"/>
  <c r="U400" i="2" a="1"/>
  <c r="U400" i="2" l="1"/>
  <c r="V400" i="2" s="1"/>
  <c r="U566" i="2" a="1"/>
  <c r="U566" i="2" l="1"/>
  <c r="V566" i="2" s="1"/>
  <c r="U2396" i="2" a="1"/>
  <c r="U2396" i="2" l="1"/>
  <c r="V2396" i="2" s="1"/>
  <c r="U2335" i="2" a="1"/>
  <c r="U2335" i="2" l="1"/>
  <c r="V2335" i="2" s="1"/>
  <c r="U719" i="2" a="1"/>
  <c r="U719" i="2" l="1"/>
  <c r="V719" i="2" s="1"/>
  <c r="U1389" i="2" a="1"/>
  <c r="U1389" i="2" l="1"/>
  <c r="V1389" i="2" s="1"/>
  <c r="U971" i="2" a="1"/>
  <c r="U971" i="2" l="1"/>
  <c r="V971" i="2" s="1"/>
  <c r="U1651" i="2" a="1"/>
  <c r="U1651" i="2" l="1"/>
  <c r="V1651" i="2" s="1"/>
  <c r="U348" i="2" a="1"/>
  <c r="U348" i="2" l="1"/>
  <c r="V348" i="2" s="1"/>
  <c r="U1991" i="2" a="1"/>
  <c r="U1991" i="2" l="1"/>
  <c r="V1991" i="2" s="1"/>
  <c r="U2778" i="2" a="1"/>
  <c r="U2778" i="2" l="1"/>
  <c r="V2778" i="2" s="1"/>
  <c r="U2388" i="2" a="1"/>
  <c r="U2388" i="2" l="1"/>
  <c r="V2388" i="2" s="1"/>
  <c r="U2298" i="2" a="1"/>
  <c r="U2298" i="2" l="1"/>
  <c r="V2298" i="2" s="1"/>
  <c r="U396" i="2" a="1"/>
  <c r="U396" i="2" l="1"/>
  <c r="V396" i="2" s="1"/>
  <c r="U1434" i="2" a="1"/>
  <c r="U1434" i="2" l="1"/>
  <c r="V1434" i="2" s="1"/>
  <c r="U716" i="2" a="1"/>
  <c r="U716" i="2" l="1"/>
  <c r="V716" i="2" s="1"/>
  <c r="U164" i="2" a="1"/>
  <c r="U164" i="2" l="1"/>
  <c r="V164" i="2" s="1"/>
  <c r="U1491" i="2" a="1"/>
  <c r="U1491" i="2" l="1"/>
  <c r="V1491" i="2" s="1"/>
  <c r="U1752" i="2" a="1"/>
  <c r="U1752" i="2" l="1"/>
  <c r="V1752" i="2" s="1"/>
  <c r="U104" i="2" a="1"/>
  <c r="U104" i="2" l="1"/>
  <c r="V104" i="2" s="1"/>
  <c r="U940" i="2" a="1"/>
  <c r="U940" i="2" l="1"/>
  <c r="V940" i="2" s="1"/>
  <c r="U183" i="2" a="1"/>
  <c r="U183" i="2" l="1"/>
  <c r="V183" i="2" s="1"/>
  <c r="U2511" i="2" a="1"/>
  <c r="U2511" i="2" l="1"/>
  <c r="V2511" i="2" s="1"/>
  <c r="U1495" i="2" a="1"/>
  <c r="U1495" i="2" l="1"/>
  <c r="V1495" i="2" s="1"/>
  <c r="U2355" i="2" a="1"/>
  <c r="U2355" i="2" l="1"/>
  <c r="V2355" i="2" s="1"/>
  <c r="U1444" i="2" a="1"/>
  <c r="U1444" i="2" l="1"/>
  <c r="V1444" i="2" s="1"/>
  <c r="U166" i="2" a="1"/>
  <c r="U166" i="2" l="1"/>
  <c r="V166" i="2" s="1"/>
  <c r="U724" i="2" a="1"/>
  <c r="U724" i="2" l="1"/>
  <c r="V724" i="2" s="1"/>
  <c r="U1497" i="2" a="1"/>
  <c r="U1497" i="2" l="1"/>
  <c r="V1497" i="2" s="1"/>
  <c r="U1716" i="2" a="1"/>
  <c r="U1716" i="2" l="1"/>
  <c r="V1716" i="2" s="1"/>
  <c r="U609" i="2" a="1"/>
  <c r="U609" i="2" l="1"/>
  <c r="V609" i="2" s="1"/>
  <c r="U952" i="2" a="1"/>
  <c r="U952" i="2" l="1"/>
  <c r="V952" i="2" s="1"/>
  <c r="U361" i="2" a="1"/>
  <c r="U361" i="2" l="1"/>
  <c r="V361" i="2" s="1"/>
  <c r="U2455" i="2" a="1"/>
  <c r="U2455" i="2" l="1"/>
  <c r="V2455" i="2" s="1"/>
  <c r="U1426" i="2" a="1"/>
  <c r="U1426" i="2" l="1"/>
  <c r="V1426" i="2" s="1"/>
  <c r="U1123" i="2" a="1"/>
  <c r="U1123" i="2" l="1"/>
  <c r="V1123" i="2" s="1"/>
  <c r="U1119" i="2" a="1"/>
  <c r="U1119" i="2" l="1"/>
  <c r="V1119" i="2" s="1"/>
  <c r="U1968" i="2" a="1"/>
  <c r="U1968" i="2" l="1"/>
  <c r="V1968" i="2" s="1"/>
  <c r="U3028" i="2" a="1"/>
  <c r="U3028" i="2" l="1"/>
  <c r="V3028" i="2" s="1"/>
  <c r="U1917" i="2" a="1"/>
  <c r="U1917" i="2" l="1"/>
  <c r="V1917" i="2" s="1"/>
  <c r="U607" i="2" a="1"/>
  <c r="U607" i="2" l="1"/>
  <c r="V607" i="2" s="1"/>
  <c r="U2837" i="2" a="1"/>
  <c r="U2837" i="2" l="1"/>
  <c r="V2837" i="2" s="1"/>
  <c r="U281" i="2" a="1"/>
  <c r="U281" i="2" l="1"/>
  <c r="V281" i="2" s="1"/>
  <c r="U1109" i="2" a="1"/>
  <c r="U1109" i="2" l="1"/>
  <c r="V1109" i="2" s="1"/>
  <c r="U142" i="2" a="1"/>
  <c r="U142" i="2" l="1"/>
  <c r="V142" i="2" s="1"/>
  <c r="U959" i="2" a="1"/>
  <c r="U959" i="2" l="1"/>
  <c r="V959" i="2" s="1"/>
  <c r="U1964" i="2" a="1"/>
  <c r="U1964" i="2" l="1"/>
  <c r="V1964" i="2" s="1"/>
  <c r="U2436" i="2" a="1"/>
  <c r="U2436" i="2" l="1"/>
  <c r="V2436" i="2" s="1"/>
  <c r="U2378" i="2" a="1"/>
  <c r="U2378" i="2" l="1"/>
  <c r="V2378" i="2" s="1"/>
  <c r="U2427" i="2" a="1"/>
  <c r="U2427" i="2" l="1"/>
  <c r="V2427" i="2" s="1"/>
  <c r="U1149" i="2" a="1"/>
  <c r="U1149" i="2" l="1"/>
  <c r="V1149" i="2" s="1"/>
  <c r="U1706" i="2" a="1"/>
  <c r="U1706" i="2" l="1"/>
  <c r="V1706" i="2" s="1"/>
  <c r="U2579" i="2" a="1"/>
  <c r="U2579" i="2" l="1"/>
  <c r="V2579" i="2" s="1"/>
  <c r="U943" i="2" a="1"/>
  <c r="U943" i="2" l="1"/>
  <c r="V943" i="2" s="1"/>
  <c r="U1956" i="2" a="1"/>
  <c r="U1956" i="2" l="1"/>
  <c r="V1956" i="2" s="1"/>
  <c r="U2004" i="2" a="1"/>
  <c r="U2004" i="2" l="1"/>
  <c r="V2004" i="2" s="1"/>
  <c r="U1899" i="2" a="1"/>
  <c r="U1899" i="2" l="1"/>
  <c r="V1899" i="2" s="1"/>
  <c r="U478" i="2" a="1"/>
  <c r="U478" i="2" l="1"/>
  <c r="V478" i="2" s="1"/>
  <c r="U2818" i="2" a="1"/>
  <c r="U2818" i="2" l="1"/>
  <c r="V2818" i="2" s="1"/>
  <c r="U3055" i="2" a="1"/>
  <c r="U3055" i="2" l="1"/>
  <c r="V3055" i="2" s="1"/>
  <c r="U1060" i="2" a="1"/>
  <c r="U1060" i="2" l="1"/>
  <c r="V1060" i="2" s="1"/>
  <c r="U1462" i="2" a="1"/>
  <c r="U1462" i="2" l="1"/>
  <c r="V1462" i="2" s="1"/>
  <c r="U36" i="2" a="1"/>
  <c r="U36" i="2" l="1"/>
  <c r="V36" i="2" s="1"/>
  <c r="U1591" i="2" a="1"/>
  <c r="U1591" i="2" l="1"/>
  <c r="V1591" i="2" s="1"/>
  <c r="U2397" i="2" a="1"/>
  <c r="U2397" i="2" l="1"/>
  <c r="V2397" i="2" s="1"/>
  <c r="U1225" i="2" a="1"/>
  <c r="U1225" i="2" l="1"/>
  <c r="V1225" i="2" s="1"/>
  <c r="U954" i="2" a="1"/>
  <c r="U954" i="2" l="1"/>
  <c r="V954" i="2" s="1"/>
  <c r="U3006" i="2" a="1"/>
  <c r="U3006" i="2" l="1"/>
  <c r="V3006" i="2" s="1"/>
  <c r="U2658" i="2" a="1"/>
  <c r="U2658" i="2" l="1"/>
  <c r="V2658" i="2" s="1"/>
  <c r="U436" i="2" a="1"/>
  <c r="U436" i="2" l="1"/>
  <c r="V436" i="2" s="1"/>
  <c r="U1740" i="2" a="1"/>
  <c r="U1740" i="2" l="1"/>
  <c r="V1740" i="2" s="1"/>
  <c r="U1627" i="2" a="1"/>
  <c r="U1627" i="2" l="1"/>
  <c r="V1627" i="2" s="1"/>
  <c r="U254" i="2" a="1"/>
  <c r="U254" i="2" l="1"/>
  <c r="V254" i="2" s="1"/>
  <c r="U2534" i="2" a="1"/>
  <c r="U2534" i="2" l="1"/>
  <c r="V2534" i="2" s="1"/>
  <c r="U1062" i="2" a="1"/>
  <c r="U1062" i="2" l="1"/>
  <c r="V1062" i="2" s="1"/>
  <c r="U2484" i="2" a="1"/>
  <c r="U2484" i="2" l="1"/>
  <c r="V2484" i="2" s="1"/>
  <c r="U119" i="2" a="1"/>
  <c r="U119" i="2" l="1"/>
  <c r="V119" i="2" s="1"/>
  <c r="U2618" i="2" a="1"/>
  <c r="U2618" i="2" l="1"/>
  <c r="V2618" i="2" s="1"/>
  <c r="U520" i="2" a="1"/>
  <c r="U520" i="2" l="1"/>
  <c r="V520" i="2" s="1"/>
  <c r="U275" i="2" a="1"/>
  <c r="U275" i="2" l="1"/>
  <c r="V275" i="2" s="1"/>
  <c r="U1553" i="2" a="1"/>
  <c r="U1553" i="2" l="1"/>
  <c r="V1553" i="2" s="1"/>
  <c r="U1320" i="2" a="1"/>
  <c r="U1320" i="2" l="1"/>
  <c r="V1320" i="2" s="1"/>
  <c r="U561" i="2" a="1"/>
  <c r="U561" i="2" l="1"/>
  <c r="V561" i="2" s="1"/>
  <c r="U1874" i="2" a="1"/>
  <c r="U1874" i="2" l="1"/>
  <c r="V1874" i="2" s="1"/>
  <c r="U1004" i="2" a="1"/>
  <c r="U1004" i="2" l="1"/>
  <c r="V1004" i="2" s="1"/>
  <c r="U1858" i="2" a="1"/>
  <c r="U1858" i="2" l="1"/>
  <c r="V1858" i="2" s="1"/>
  <c r="U760" i="2" a="1"/>
  <c r="U760" i="2" l="1"/>
  <c r="V760" i="2" s="1"/>
  <c r="U1668" i="2" a="1"/>
  <c r="U1668" i="2" l="1"/>
  <c r="V1668" i="2" s="1"/>
  <c r="U2124" i="2" a="1"/>
  <c r="U2124" i="2" l="1"/>
  <c r="V2124" i="2" s="1"/>
  <c r="U371" i="2" a="1"/>
  <c r="U371" i="2" l="1"/>
  <c r="V371" i="2" s="1"/>
  <c r="U951" i="2" a="1"/>
  <c r="U951" i="2" l="1"/>
  <c r="V951" i="2" s="1"/>
  <c r="U2974" i="2" a="1"/>
  <c r="U2974" i="2" l="1"/>
  <c r="V2974" i="2" s="1"/>
  <c r="U2155" i="2" a="1"/>
  <c r="U2155" i="2" l="1"/>
  <c r="V2155" i="2" s="1"/>
  <c r="U1703" i="2" a="1"/>
  <c r="U1703" i="2" l="1"/>
  <c r="V1703" i="2" s="1"/>
  <c r="U1751" i="2" a="1"/>
  <c r="U1751" i="2" l="1"/>
  <c r="V1751" i="2" s="1"/>
  <c r="U2082" i="2" a="1"/>
  <c r="U2082" i="2" l="1"/>
  <c r="V2082" i="2" s="1"/>
  <c r="U2632" i="2" a="1"/>
  <c r="U2632" i="2" l="1"/>
  <c r="V2632" i="2" s="1"/>
  <c r="U530" i="2" a="1"/>
  <c r="U530" i="2" l="1"/>
  <c r="V530" i="2" s="1"/>
  <c r="U2452" i="2" a="1"/>
  <c r="U2452" i="2" l="1"/>
  <c r="V2452" i="2" s="1"/>
  <c r="U199" i="2" a="1"/>
  <c r="U199" i="2" l="1"/>
  <c r="V199" i="2" s="1"/>
  <c r="U301" i="2" a="1"/>
  <c r="U301" i="2" l="1"/>
  <c r="V301" i="2" s="1"/>
  <c r="U1869" i="2" a="1"/>
  <c r="U1869" i="2" l="1"/>
  <c r="V1869" i="2" s="1"/>
  <c r="U456" i="2" a="1"/>
  <c r="U456" i="2" l="1"/>
  <c r="V456" i="2" s="1"/>
  <c r="U33" i="2" a="1"/>
  <c r="U33" i="2" l="1"/>
  <c r="V33" i="2" s="1"/>
  <c r="U2518" i="2" a="1"/>
  <c r="U2518" i="2" l="1"/>
  <c r="V2518" i="2" s="1"/>
  <c r="U2002" i="2" a="1"/>
  <c r="U2002" i="2" l="1"/>
  <c r="V2002" i="2" s="1"/>
  <c r="U515" i="2" a="1"/>
  <c r="U515" i="2" l="1"/>
  <c r="V515" i="2" s="1"/>
  <c r="U15" i="2" a="1"/>
  <c r="U15" i="2" l="1"/>
  <c r="V15" i="2" s="1"/>
  <c r="U1370" i="2" a="1"/>
  <c r="U1370" i="2" l="1"/>
  <c r="V1370" i="2" s="1"/>
  <c r="U304" i="2" a="1"/>
  <c r="U304" i="2" l="1"/>
  <c r="V304" i="2" s="1"/>
  <c r="U1133" i="2" a="1"/>
  <c r="U1133" i="2" l="1"/>
  <c r="V1133" i="2" s="1"/>
  <c r="U2763" i="2" a="1"/>
  <c r="U2763" i="2" l="1"/>
  <c r="V2763" i="2" s="1"/>
  <c r="U1971" i="2" a="1"/>
  <c r="U1971" i="2" l="1"/>
  <c r="V1971" i="2" s="1"/>
  <c r="U1099" i="2" a="1"/>
  <c r="U1099" i="2" l="1"/>
  <c r="V1099" i="2" s="1"/>
  <c r="U1223" i="2" a="1"/>
  <c r="U1223" i="2" l="1"/>
  <c r="V1223" i="2" s="1"/>
  <c r="U394" i="2" a="1"/>
  <c r="U394" i="2" l="1"/>
  <c r="V394" i="2" s="1"/>
  <c r="U552" i="2" a="1"/>
  <c r="U552" i="2" l="1"/>
  <c r="V552" i="2" s="1"/>
  <c r="U2830" i="2" a="1"/>
  <c r="U2830" i="2" l="1"/>
  <c r="V2830" i="2" s="1"/>
  <c r="U2549" i="2" a="1"/>
  <c r="U2549" i="2" l="1"/>
  <c r="V2549" i="2" s="1"/>
  <c r="U1284" i="2" a="1"/>
  <c r="U1284" i="2" l="1"/>
  <c r="V1284" i="2" s="1"/>
  <c r="U2478" i="2" a="1"/>
  <c r="U2478" i="2" l="1"/>
  <c r="V2478" i="2" s="1"/>
  <c r="U786" i="2" a="1"/>
  <c r="U786" i="2" l="1"/>
  <c r="V786" i="2" s="1"/>
  <c r="U182" i="2" a="1"/>
  <c r="U182" i="2" l="1"/>
  <c r="V182" i="2" s="1"/>
  <c r="U1031" i="2" a="1"/>
  <c r="U1031" i="2" l="1"/>
  <c r="V1031" i="2" s="1"/>
  <c r="U1608" i="2" a="1"/>
  <c r="U1608" i="2" l="1"/>
  <c r="V1608" i="2" s="1"/>
  <c r="U755" i="2" a="1"/>
  <c r="U755" i="2" l="1"/>
  <c r="V755" i="2" s="1"/>
  <c r="U2293" i="2" a="1"/>
  <c r="U2293" i="2" l="1"/>
  <c r="V2293" i="2" s="1"/>
  <c r="U9" i="2" a="1"/>
  <c r="U9" i="2" l="1"/>
  <c r="V9" i="2" s="1"/>
  <c r="U325" i="2" a="1"/>
  <c r="U325" i="2" l="1"/>
  <c r="V325" i="2" s="1"/>
  <c r="U276" i="2" a="1"/>
  <c r="U276" i="2" l="1"/>
  <c r="V276" i="2" s="1"/>
  <c r="U1939" i="2" a="1"/>
  <c r="U1939" i="2" l="1"/>
  <c r="V1939" i="2" s="1"/>
  <c r="U1443" i="2" a="1"/>
  <c r="U1443" i="2" l="1"/>
  <c r="V1443" i="2" s="1"/>
  <c r="U2724" i="2" a="1"/>
  <c r="U2724" i="2" l="1"/>
  <c r="V2724" i="2" s="1"/>
  <c r="U668" i="2" a="1"/>
  <c r="U668" i="2" l="1"/>
  <c r="V668" i="2" s="1"/>
  <c r="U2433" i="2" a="1"/>
  <c r="U2433" i="2" l="1"/>
  <c r="V2433" i="2" s="1"/>
  <c r="U1454" i="2" a="1"/>
  <c r="U1454" i="2" l="1"/>
  <c r="V1454" i="2" s="1"/>
  <c r="U2283" i="2" a="1"/>
  <c r="U2283" i="2" l="1"/>
  <c r="V2283" i="2" s="1"/>
  <c r="U1795" i="2" a="1"/>
  <c r="U1795" i="2" l="1"/>
  <c r="V1795" i="2" s="1"/>
  <c r="U694" i="2" a="1"/>
  <c r="U694" i="2" l="1"/>
  <c r="V694" i="2" s="1"/>
  <c r="U1857" i="2" a="1"/>
  <c r="U1857" i="2" l="1"/>
  <c r="V1857" i="2" s="1"/>
  <c r="U1209" i="2" a="1"/>
  <c r="U1209" i="2" l="1"/>
  <c r="V1209" i="2" s="1"/>
  <c r="U1006" i="2" a="1"/>
  <c r="U1006" i="2" l="1"/>
  <c r="V1006" i="2" s="1"/>
  <c r="U206" i="2" a="1"/>
  <c r="U206" i="2" l="1"/>
  <c r="V206" i="2" s="1"/>
  <c r="U646" i="2" a="1"/>
  <c r="U646" i="2" l="1"/>
  <c r="V646" i="2" s="1"/>
  <c r="U1408" i="2" a="1"/>
  <c r="U1408" i="2" l="1"/>
  <c r="V1408" i="2" s="1"/>
  <c r="U1653" i="2" a="1"/>
  <c r="U1653" i="2" l="1"/>
  <c r="V1653" i="2" s="1"/>
  <c r="U545" i="2" a="1"/>
  <c r="U545" i="2" l="1"/>
  <c r="V545" i="2" s="1"/>
  <c r="U2271" i="2" a="1"/>
  <c r="U2271" i="2" l="1"/>
  <c r="V2271" i="2" s="1"/>
  <c r="U2094" i="2" a="1"/>
  <c r="U2094" i="2" l="1"/>
  <c r="V2094" i="2" s="1"/>
  <c r="U2116" i="2" a="1"/>
  <c r="U2116" i="2" l="1"/>
  <c r="V2116" i="2" s="1"/>
  <c r="U3080" i="2" a="1"/>
  <c r="U3080" i="2" l="1"/>
  <c r="V3080" i="2" s="1"/>
  <c r="U1345" i="2" a="1"/>
  <c r="U1345" i="2" l="1"/>
  <c r="V1345" i="2" s="1"/>
  <c r="U101" i="2" a="1"/>
  <c r="U101" i="2" l="1"/>
  <c r="V101" i="2" s="1"/>
  <c r="U115" i="2" a="1"/>
  <c r="U115" i="2" l="1"/>
  <c r="V115" i="2" s="1"/>
  <c r="U2126" i="2" a="1"/>
  <c r="U2126" i="2" l="1"/>
  <c r="V2126" i="2" s="1"/>
  <c r="U1698" i="2" a="1"/>
  <c r="U1698" i="2" l="1"/>
  <c r="V1698" i="2" s="1"/>
  <c r="U2563" i="2" a="1"/>
  <c r="U2563" i="2" l="1"/>
  <c r="V2563" i="2" s="1"/>
  <c r="U2333" i="2" a="1"/>
  <c r="U2333" i="2" l="1"/>
  <c r="V2333" i="2" s="1"/>
  <c r="U2577" i="2" a="1"/>
  <c r="U2577" i="2" l="1"/>
  <c r="V2577" i="2" s="1"/>
  <c r="U1723" i="2" a="1"/>
  <c r="U1723" i="2" l="1"/>
  <c r="V1723" i="2" s="1"/>
  <c r="U1295" i="2" a="1"/>
  <c r="U1295" i="2" l="1"/>
  <c r="V1295" i="2" s="1"/>
  <c r="U863" i="2" a="1"/>
  <c r="U863" i="2" l="1"/>
  <c r="V863" i="2" s="1"/>
  <c r="U2499" i="2" a="1"/>
  <c r="U2499" i="2" l="1"/>
  <c r="V2499" i="2" s="1"/>
  <c r="U125" i="2" a="1"/>
  <c r="U125" i="2" l="1"/>
  <c r="V125" i="2" s="1"/>
  <c r="U2567" i="2" a="1"/>
  <c r="U2567" i="2" l="1"/>
  <c r="V2567" i="2" s="1"/>
  <c r="U666" i="2" a="1"/>
  <c r="U666" i="2" l="1"/>
  <c r="V666" i="2" s="1"/>
  <c r="U857" i="2" a="1"/>
  <c r="U857" i="2" l="1"/>
  <c r="V857" i="2" s="1"/>
  <c r="U1522" i="2" a="1"/>
  <c r="U1522" i="2" l="1"/>
  <c r="V1522" i="2" s="1"/>
  <c r="U1037" i="2" a="1"/>
  <c r="U1037" i="2" l="1"/>
  <c r="V1037" i="2" s="1"/>
  <c r="U216" i="2" a="1"/>
  <c r="U216" i="2" l="1"/>
  <c r="V216" i="2" s="1"/>
  <c r="U317" i="2" a="1"/>
  <c r="U317" i="2" l="1"/>
  <c r="V317" i="2" s="1"/>
  <c r="U2028" i="2" a="1"/>
  <c r="U2028" i="2" l="1"/>
  <c r="V2028" i="2" s="1"/>
  <c r="U623" i="2" a="1"/>
  <c r="U623" i="2" l="1"/>
  <c r="V623" i="2" s="1"/>
  <c r="U1114" i="2" a="1"/>
  <c r="U1114" i="2" l="1"/>
  <c r="V1114" i="2" s="1"/>
  <c r="U2320" i="2" a="1"/>
  <c r="U2320" i="2" l="1"/>
  <c r="V2320" i="2" s="1"/>
  <c r="U875" i="2" a="1"/>
  <c r="U875" i="2" l="1"/>
  <c r="V875" i="2" s="1"/>
  <c r="U591" i="2" a="1"/>
  <c r="U591" i="2" l="1"/>
  <c r="V591" i="2" s="1"/>
  <c r="U107" i="2" a="1"/>
  <c r="U107" i="2" l="1"/>
  <c r="V107" i="2" s="1"/>
  <c r="U1280" i="2" a="1"/>
  <c r="U1280" i="2" l="1"/>
  <c r="V1280" i="2" s="1"/>
  <c r="U1003" i="2" a="1"/>
  <c r="U1003" i="2" l="1"/>
  <c r="V1003" i="2" s="1"/>
  <c r="U480" i="2" a="1"/>
  <c r="U480" i="2" l="1"/>
  <c r="V480" i="2" s="1"/>
  <c r="U921" i="2" a="1"/>
  <c r="U921" i="2" l="1"/>
  <c r="V921" i="2" s="1"/>
  <c r="U340" i="2" a="1"/>
  <c r="U340" i="2" l="1"/>
  <c r="V340" i="2" s="1"/>
  <c r="U2208" i="2" a="1"/>
  <c r="U2208" i="2" l="1"/>
  <c r="V2208" i="2" s="1"/>
  <c r="U677" i="2" a="1"/>
  <c r="U677" i="2" l="1"/>
  <c r="V677" i="2" s="1"/>
  <c r="U2673" i="2" a="1"/>
  <c r="U2673" i="2" l="1"/>
  <c r="V2673" i="2" s="1"/>
  <c r="U2253" i="2" a="1"/>
  <c r="U2253" i="2" l="1"/>
  <c r="V2253" i="2" s="1"/>
  <c r="U1448" i="2" a="1"/>
  <c r="U1448" i="2" l="1"/>
  <c r="V1448" i="2" s="1"/>
  <c r="U185" i="2" a="1"/>
  <c r="U185" i="2" l="1"/>
  <c r="V185" i="2" s="1"/>
  <c r="U1518" i="2" a="1"/>
  <c r="U1518" i="2" l="1"/>
  <c r="V1518" i="2" s="1"/>
  <c r="U156" i="2" a="1"/>
  <c r="U156" i="2" l="1"/>
  <c r="V156" i="2" s="1"/>
  <c r="U1605" i="2" a="1"/>
  <c r="U1605" i="2" l="1"/>
  <c r="V1605" i="2" s="1"/>
  <c r="U46" i="2" a="1"/>
  <c r="U46" i="2" l="1"/>
  <c r="V46" i="2" s="1"/>
  <c r="U1401" i="2" a="1"/>
  <c r="U1401" i="2" l="1"/>
  <c r="V1401" i="2" s="1"/>
  <c r="U2310" i="2" a="1"/>
  <c r="U2310" i="2" l="1"/>
  <c r="V2310" i="2" s="1"/>
  <c r="U2383" i="2" a="1"/>
  <c r="U2383" i="2" l="1"/>
  <c r="V2383" i="2" s="1"/>
  <c r="U378" i="2" a="1"/>
  <c r="U378" i="2" l="1"/>
  <c r="V378" i="2" s="1"/>
  <c r="U1803" i="2" a="1"/>
  <c r="U1803" i="2" l="1"/>
  <c r="V1803" i="2" s="1"/>
  <c r="U2565" i="2" a="1"/>
  <c r="U2565" i="2" l="1"/>
  <c r="V2565" i="2" s="1"/>
  <c r="U926" i="2" a="1"/>
  <c r="U926" i="2" l="1"/>
  <c r="V926" i="2" s="1"/>
  <c r="U418" i="2" a="1"/>
  <c r="U418" i="2" l="1"/>
  <c r="V418" i="2" s="1"/>
  <c r="U499" i="2" a="1"/>
  <c r="U499" i="2" l="1"/>
  <c r="V499" i="2" s="1"/>
  <c r="U1532" i="2" a="1"/>
  <c r="U1532" i="2" l="1"/>
  <c r="V1532" i="2" s="1"/>
  <c r="U1182" i="2" a="1"/>
  <c r="U1182" i="2" l="1"/>
  <c r="V1182" i="2" s="1"/>
  <c r="U2157" i="2" a="1"/>
  <c r="U2157" i="2" l="1"/>
  <c r="V2157" i="2" s="1"/>
  <c r="U881" i="2" a="1"/>
  <c r="U881" i="2" l="1"/>
  <c r="V881" i="2" s="1"/>
  <c r="U1122" i="2" a="1"/>
  <c r="U1122" i="2" l="1"/>
  <c r="V1122" i="2" s="1"/>
  <c r="U1843" i="2" a="1"/>
  <c r="U1843" i="2" l="1"/>
  <c r="V1843" i="2" s="1"/>
  <c r="U2415" i="2" a="1"/>
  <c r="U2415" i="2" l="1"/>
  <c r="V2415" i="2" s="1"/>
  <c r="U470" i="2" a="1"/>
  <c r="U470" i="2" l="1"/>
  <c r="V470" i="2" s="1"/>
  <c r="U2570" i="2" a="1"/>
  <c r="U2570" i="2" l="1"/>
  <c r="V2570" i="2" s="1"/>
  <c r="U195" i="2" a="1"/>
  <c r="U195" i="2" l="1"/>
  <c r="V195" i="2" s="1"/>
  <c r="U731" i="2" a="1"/>
  <c r="U731" i="2" l="1"/>
  <c r="V731" i="2" s="1"/>
  <c r="U273" i="2" a="1"/>
  <c r="U273" i="2" l="1"/>
  <c r="V273" i="2" s="1"/>
  <c r="U1612" i="2" a="1"/>
  <c r="U1612" i="2" l="1"/>
  <c r="V1612" i="2" s="1"/>
  <c r="U151" i="2" a="1"/>
  <c r="U151" i="2" l="1"/>
  <c r="V151" i="2" s="1"/>
  <c r="U387" i="2" a="1"/>
  <c r="U387" i="2" l="1"/>
  <c r="V387" i="2" s="1"/>
  <c r="U103" i="2" a="1"/>
  <c r="U103" i="2" l="1"/>
  <c r="V103" i="2" s="1"/>
  <c r="U71" i="2" a="1"/>
  <c r="U71" i="2" l="1"/>
  <c r="V71" i="2" s="1"/>
  <c r="U877" i="2" a="1"/>
  <c r="U877" i="2" l="1"/>
  <c r="V877" i="2" s="1"/>
  <c r="U292" i="2" a="1"/>
  <c r="U292" i="2" l="1"/>
  <c r="V292" i="2" s="1"/>
  <c r="U1322" i="2" a="1"/>
  <c r="U1322" i="2" l="1"/>
  <c r="V1322" i="2" s="1"/>
  <c r="U1271" i="2" a="1"/>
  <c r="U1271" i="2" l="1"/>
  <c r="V1271" i="2" s="1"/>
  <c r="U1173" i="2" a="1"/>
  <c r="U1173" i="2" l="1"/>
  <c r="V1173" i="2" s="1"/>
  <c r="U310" i="2" a="1"/>
  <c r="U310" i="2" l="1"/>
  <c r="V310" i="2" s="1"/>
  <c r="U3074" i="2" a="1"/>
  <c r="U3074" i="2" l="1"/>
  <c r="V3074" i="2" s="1"/>
  <c r="U494" i="2" a="1"/>
  <c r="U494" i="2" l="1"/>
  <c r="V494" i="2" s="1"/>
  <c r="U1471" i="2" a="1"/>
  <c r="U1471" i="2" l="1"/>
  <c r="V1471" i="2" s="1"/>
  <c r="U1247" i="2" a="1"/>
  <c r="U1247" i="2" l="1"/>
  <c r="V1247" i="2" s="1"/>
  <c r="U2022" i="2" a="1"/>
  <c r="U2022" i="2" l="1"/>
  <c r="V2022" i="2" s="1"/>
  <c r="U7" i="2" a="1"/>
  <c r="U7" i="2" l="1"/>
  <c r="V7" i="2" s="1"/>
  <c r="U1915" i="2" a="1"/>
  <c r="U1915" i="2" l="1"/>
  <c r="V1915" i="2" s="1"/>
  <c r="U105" i="2" a="1"/>
  <c r="U105" i="2" l="1"/>
  <c r="V105" i="2" s="1"/>
  <c r="U1418" i="2" a="1"/>
  <c r="U1418" i="2" l="1"/>
  <c r="V1418" i="2" s="1"/>
  <c r="U2122" i="2" a="1"/>
  <c r="U2122" i="2" l="1"/>
  <c r="V2122" i="2" s="1"/>
  <c r="U420" i="2" a="1"/>
  <c r="U420" i="2" l="1"/>
  <c r="V420" i="2" s="1"/>
  <c r="U1245" i="2" a="1"/>
  <c r="U1245" i="2" l="1"/>
  <c r="V1245" i="2" s="1"/>
  <c r="U1892" i="2" a="1"/>
  <c r="U1892" i="2" l="1"/>
  <c r="V1892" i="2" s="1"/>
  <c r="U1074" i="2" a="1"/>
  <c r="U1074" i="2" l="1"/>
  <c r="V1074" i="2" s="1"/>
  <c r="U989" i="2" a="1"/>
  <c r="U989" i="2" l="1"/>
  <c r="V989" i="2" s="1"/>
  <c r="U417" i="2" a="1"/>
  <c r="U417" i="2" l="1"/>
  <c r="V417" i="2" s="1"/>
  <c r="U138" i="2" a="1"/>
  <c r="U138" i="2" l="1"/>
  <c r="V138" i="2" s="1"/>
  <c r="U777" i="2" a="1"/>
  <c r="U777" i="2" l="1"/>
  <c r="V777" i="2" s="1"/>
  <c r="U12" i="2" a="1"/>
  <c r="U12" i="2" l="1"/>
  <c r="V12" i="2" s="1"/>
  <c r="U2727" i="2" a="1"/>
  <c r="U2727" i="2" l="1"/>
  <c r="V2727" i="2" s="1"/>
  <c r="U1276" i="2" a="1"/>
  <c r="U1276" i="2" l="1"/>
  <c r="V1276" i="2" s="1"/>
  <c r="U19" i="2" a="1"/>
  <c r="U19" i="2" l="1"/>
  <c r="V19" i="2" s="1"/>
  <c r="U2034" i="2" a="1"/>
  <c r="U2034" i="2" l="1"/>
  <c r="V2034" i="2" s="1"/>
  <c r="U1652" i="2" a="1"/>
  <c r="U1652" i="2" l="1"/>
  <c r="V1652" i="2" s="1"/>
  <c r="U2752" i="2" a="1"/>
  <c r="U2752" i="2" l="1"/>
  <c r="V2752" i="2" s="1"/>
  <c r="U3035" i="2" a="1"/>
  <c r="U3035" i="2" l="1"/>
  <c r="V3035" i="2" s="1"/>
  <c r="U2066" i="2" a="1"/>
  <c r="U2066" i="2" l="1"/>
  <c r="V2066" i="2" s="1"/>
  <c r="U2093" i="2" a="1"/>
  <c r="U2093" i="2" l="1"/>
  <c r="V2093" i="2" s="1"/>
  <c r="U1474" i="2" a="1"/>
  <c r="U1474" i="2" l="1"/>
  <c r="V1474" i="2" s="1"/>
  <c r="U20" i="2" a="1"/>
  <c r="U20" i="2" l="1"/>
  <c r="V20" i="2" s="1"/>
  <c r="U1371" i="2" a="1"/>
  <c r="U1371" i="2" l="1"/>
  <c r="V1371" i="2" s="1"/>
  <c r="U347" i="2" a="1"/>
  <c r="U347" i="2" l="1"/>
  <c r="V347" i="2" s="1"/>
  <c r="U52" i="2" a="1"/>
  <c r="U52" i="2" l="1"/>
  <c r="V52" i="2" s="1"/>
  <c r="U2039" i="2" a="1"/>
  <c r="U2039" i="2" l="1"/>
  <c r="V2039" i="2" s="1"/>
  <c r="U602" i="2" a="1"/>
  <c r="U602" i="2" l="1"/>
  <c r="V602" i="2" s="1"/>
  <c r="U200" i="2" a="1"/>
  <c r="U200" i="2" l="1"/>
  <c r="V200" i="2" s="1"/>
  <c r="U462" i="2" a="1"/>
  <c r="U462" i="2" l="1"/>
  <c r="V462" i="2" s="1"/>
  <c r="U1472" i="2" a="1"/>
  <c r="U1472" i="2" l="1"/>
  <c r="V1472" i="2" s="1"/>
  <c r="U1101" i="2" a="1"/>
  <c r="U1101" i="2" l="1"/>
  <c r="V1101" i="2" s="1"/>
  <c r="U1290" i="2" a="1"/>
  <c r="U1290" i="2" l="1"/>
  <c r="V1290" i="2" s="1"/>
  <c r="U2631" i="2" a="1"/>
  <c r="U2631" i="2" l="1"/>
  <c r="V2631" i="2" s="1"/>
  <c r="U17" i="2" a="1"/>
  <c r="U17" i="2" l="1"/>
  <c r="V17" i="2" s="1"/>
  <c r="U2407" i="2" a="1"/>
  <c r="U2407" i="2" l="1"/>
  <c r="V2407" i="2" s="1"/>
  <c r="U608" i="2" a="1"/>
  <c r="U608" i="2" l="1"/>
  <c r="V608" i="2" s="1"/>
  <c r="U844" i="2" a="1"/>
  <c r="U844" i="2" l="1"/>
  <c r="V844" i="2" s="1"/>
  <c r="U1475" i="2" a="1"/>
  <c r="U1475" i="2" l="1"/>
  <c r="V1475" i="2" s="1"/>
  <c r="U2207" i="2" a="1"/>
  <c r="U2207" i="2" l="1"/>
  <c r="V2207" i="2" s="1"/>
  <c r="U3008" i="2" a="1"/>
  <c r="U3008" i="2" l="1"/>
  <c r="V3008" i="2" s="1"/>
  <c r="U1671" i="2" a="1"/>
  <c r="U1671" i="2" l="1"/>
  <c r="V1671" i="2" s="1"/>
  <c r="U1726" i="2" a="1"/>
  <c r="U1726" i="2" l="1"/>
  <c r="V1726" i="2" s="1"/>
  <c r="U2447" i="2" a="1"/>
  <c r="U2447" i="2" l="1"/>
  <c r="V2447" i="2" s="1"/>
  <c r="U516" i="2" a="1"/>
  <c r="U516" i="2" l="1"/>
  <c r="V516" i="2" s="1"/>
  <c r="U445" i="2" a="1"/>
  <c r="U445" i="2" l="1"/>
  <c r="V445" i="2" s="1"/>
  <c r="U1807" i="2" a="1"/>
  <c r="U1807" i="2" l="1"/>
  <c r="V1807" i="2" s="1"/>
  <c r="U391" i="2" a="1"/>
  <c r="U391" i="2" l="1"/>
  <c r="V391" i="2" s="1"/>
  <c r="U588" i="2" a="1"/>
  <c r="U588" i="2" l="1"/>
  <c r="V588" i="2" s="1"/>
  <c r="U707" i="2" a="1"/>
  <c r="U707" i="2" l="1"/>
  <c r="V707" i="2" s="1"/>
  <c r="U620" i="2" a="1"/>
  <c r="U620" i="2" l="1"/>
  <c r="V620" i="2" s="1"/>
  <c r="U975" i="2" a="1"/>
  <c r="U975" i="2" l="1"/>
  <c r="V975" i="2" s="1"/>
  <c r="U1171" i="2" a="1"/>
  <c r="U1171" i="2" l="1"/>
  <c r="V1171" i="2" s="1"/>
  <c r="U1984" i="2" a="1"/>
  <c r="U1984" i="2" l="1"/>
  <c r="V1984" i="2" s="1"/>
  <c r="U1506" i="2" a="1"/>
  <c r="U1506" i="2" l="1"/>
  <c r="V1506" i="2" s="1"/>
  <c r="U393" i="2" a="1"/>
  <c r="U393" i="2" l="1"/>
  <c r="V393" i="2" s="1"/>
  <c r="U2101" i="2" a="1"/>
  <c r="U2101" i="2" l="1"/>
  <c r="V2101" i="2" s="1"/>
  <c r="U1990" i="2" a="1"/>
  <c r="U1990" i="2" l="1"/>
  <c r="V1990" i="2" s="1"/>
  <c r="U28" i="2" a="1"/>
  <c r="U28" i="2" l="1"/>
  <c r="V28" i="2" s="1"/>
  <c r="U237" i="2" a="1"/>
  <c r="U237" i="2" l="1"/>
  <c r="V237" i="2" s="1"/>
  <c r="U866" i="2" a="1"/>
  <c r="U866" i="2" l="1"/>
  <c r="V866" i="2" s="1"/>
  <c r="U2294" i="2" a="1"/>
  <c r="U2294" i="2" l="1"/>
  <c r="V2294" i="2" s="1"/>
  <c r="U1058" i="2" a="1"/>
  <c r="U1058" i="2" l="1"/>
  <c r="V1058" i="2" s="1"/>
  <c r="U2485" i="2" a="1"/>
  <c r="U2485" i="2" l="1"/>
  <c r="V2485" i="2" s="1"/>
  <c r="U2139" i="2" a="1"/>
  <c r="U2139" i="2" l="1"/>
  <c r="V2139" i="2" s="1"/>
  <c r="U2072" i="2" a="1"/>
  <c r="U2072" i="2" l="1"/>
  <c r="V2072" i="2" s="1"/>
  <c r="U457" i="2" a="1"/>
  <c r="U457" i="2" l="1"/>
  <c r="V457" i="2" s="1"/>
  <c r="U1932" i="2" a="1"/>
  <c r="U1932" i="2" l="1"/>
  <c r="V1932" i="2" s="1"/>
  <c r="U92" i="2" a="1"/>
  <c r="U92" i="2" l="1"/>
  <c r="V92" i="2" s="1"/>
  <c r="U747" i="2" a="1"/>
  <c r="U747" i="2" l="1"/>
  <c r="V747" i="2" s="1"/>
  <c r="U2235" i="2" a="1"/>
  <c r="U2235" i="2" l="1"/>
  <c r="V2235" i="2" s="1"/>
  <c r="U508" i="2" a="1"/>
  <c r="U508" i="2" l="1"/>
  <c r="V508" i="2" s="1"/>
  <c r="U306" i="2" a="1"/>
  <c r="U306" i="2" l="1"/>
  <c r="V306" i="2" s="1"/>
  <c r="U1421" i="2" a="1"/>
  <c r="U1421" i="2" l="1"/>
  <c r="V1421" i="2" s="1"/>
  <c r="U1560" i="2" a="1"/>
  <c r="U1560" i="2" l="1"/>
  <c r="V1560" i="2" s="1"/>
  <c r="U1836" i="2" a="1"/>
  <c r="U1836" i="2" l="1"/>
  <c r="V1836" i="2" s="1"/>
  <c r="U1442" i="2" a="1"/>
  <c r="U1442" i="2" l="1"/>
  <c r="V1442" i="2" s="1"/>
  <c r="U2257" i="2" a="1"/>
  <c r="U2257" i="2" l="1"/>
  <c r="V2257" i="2" s="1"/>
  <c r="U53" i="2" a="1"/>
  <c r="U53" i="2" l="1"/>
  <c r="V53" i="2" s="1"/>
  <c r="U1748" i="2" a="1"/>
  <c r="U1748" i="2" l="1"/>
  <c r="V1748" i="2" s="1"/>
  <c r="U1499" i="2" a="1"/>
  <c r="U1499" i="2" l="1"/>
  <c r="V1499" i="2" s="1"/>
  <c r="U1174" i="2" a="1"/>
  <c r="U1174" i="2" l="1"/>
  <c r="V1174" i="2" s="1"/>
  <c r="U1919" i="2" a="1"/>
  <c r="U1919" i="2" l="1"/>
  <c r="V1919" i="2" s="1"/>
  <c r="U1536" i="2" a="1"/>
  <c r="U1536" i="2" l="1"/>
  <c r="V1536" i="2" s="1"/>
  <c r="U319" i="2" a="1"/>
  <c r="U319" i="2" l="1"/>
  <c r="V319" i="2" s="1"/>
  <c r="U1725" i="2" a="1"/>
  <c r="U1725" i="2" l="1"/>
  <c r="V1725" i="2" s="1"/>
  <c r="U2201" i="2" a="1"/>
  <c r="U2201" i="2" l="1"/>
  <c r="V2201" i="2" s="1"/>
  <c r="U299" i="2" a="1"/>
  <c r="U299" i="2" l="1"/>
  <c r="V299" i="2" s="1"/>
  <c r="U226" i="2" a="1"/>
  <c r="U226" i="2" l="1"/>
  <c r="V226" i="2" s="1"/>
  <c r="U2503" i="2" a="1"/>
  <c r="U2503" i="2" l="1"/>
  <c r="V2503" i="2" s="1"/>
  <c r="U1564" i="2" a="1"/>
  <c r="U1564" i="2" l="1"/>
  <c r="V1564" i="2" s="1"/>
  <c r="U1699" i="2" a="1"/>
  <c r="U1699" i="2" l="1"/>
  <c r="V1699" i="2" s="1"/>
  <c r="U1625" i="2" a="1"/>
  <c r="U1625" i="2" l="1"/>
  <c r="V1625" i="2" s="1"/>
  <c r="U1338" i="2" a="1"/>
  <c r="U1338" i="2" l="1"/>
  <c r="V1338" i="2" s="1"/>
  <c r="U505" i="2" a="1"/>
  <c r="U505" i="2" l="1"/>
  <c r="V505" i="2" s="1"/>
  <c r="U2896" i="2" a="1"/>
  <c r="U2896" i="2" l="1"/>
  <c r="V2896" i="2" s="1"/>
  <c r="U703" i="2" a="1"/>
  <c r="U703" i="2" l="1"/>
  <c r="V703" i="2" s="1"/>
  <c r="U2559" i="2" a="1"/>
  <c r="U2559" i="2" l="1"/>
  <c r="V2559" i="2" s="1"/>
  <c r="U1731" i="2" a="1"/>
  <c r="U1731" i="2" l="1"/>
  <c r="V1731" i="2" s="1"/>
  <c r="U543" i="2" a="1"/>
  <c r="U543" i="2" l="1"/>
  <c r="V543" i="2" s="1"/>
  <c r="U698" i="2" a="1"/>
  <c r="U698" i="2" l="1"/>
  <c r="V698" i="2" s="1"/>
  <c r="U448" i="2" a="1"/>
  <c r="U448" i="2" l="1"/>
  <c r="V448" i="2" s="1"/>
  <c r="U2179" i="2" a="1"/>
  <c r="U2179" i="2" l="1"/>
  <c r="V2179" i="2" s="1"/>
  <c r="U1955" i="2" a="1"/>
  <c r="U1955" i="2" l="1"/>
  <c r="V1955" i="2" s="1"/>
  <c r="U147" i="2" a="1"/>
  <c r="U147" i="2" l="1"/>
  <c r="V147" i="2" s="1"/>
  <c r="U1641" i="2" a="1"/>
  <c r="U1641" i="2" l="1"/>
  <c r="V1641" i="2" s="1"/>
  <c r="U942" i="2" a="1"/>
  <c r="U942" i="2" l="1"/>
  <c r="V942" i="2" s="1"/>
  <c r="U1664" i="2" a="1"/>
  <c r="U1664" i="2" l="1"/>
  <c r="V1664" i="2" s="1"/>
  <c r="U1702" i="2" a="1"/>
  <c r="U1702" i="2" l="1"/>
  <c r="V1702" i="2" s="1"/>
  <c r="U886" i="2" a="1"/>
  <c r="U886" i="2" l="1"/>
  <c r="V886" i="2" s="1"/>
  <c r="U577" i="2" a="1"/>
  <c r="U577" i="2" l="1"/>
  <c r="V577" i="2" s="1"/>
  <c r="U2787" i="2" a="1"/>
  <c r="U2787" i="2" l="1"/>
  <c r="V2787" i="2" s="1"/>
  <c r="U633" i="2" a="1"/>
  <c r="U633" i="2" l="1"/>
  <c r="V633" i="2" s="1"/>
  <c r="U897" i="2" a="1"/>
  <c r="U897" i="2" l="1"/>
  <c r="V897" i="2" s="1"/>
  <c r="U1346" i="2" a="1"/>
  <c r="U1346" i="2" l="1"/>
  <c r="V1346" i="2" s="1"/>
  <c r="U1303" i="2" a="1"/>
  <c r="U1303" i="2" l="1"/>
  <c r="V1303" i="2" s="1"/>
  <c r="U1178" i="2" a="1"/>
  <c r="U1178" i="2" l="1"/>
  <c r="V1178" i="2" s="1"/>
  <c r="U2182" i="2" a="1"/>
  <c r="U2182" i="2" l="1"/>
  <c r="V2182" i="2" s="1"/>
  <c r="U3046" i="2" a="1"/>
  <c r="U3046" i="2" l="1"/>
  <c r="V3046" i="2" s="1"/>
  <c r="U812" i="2" a="1"/>
  <c r="U812" i="2" l="1"/>
  <c r="V812" i="2" s="1"/>
  <c r="U419" i="2" a="1"/>
  <c r="U419" i="2" l="1"/>
  <c r="V419" i="2" s="1"/>
  <c r="U1654" i="2" a="1"/>
  <c r="U1654" i="2" l="1"/>
  <c r="V1654" i="2" s="1"/>
  <c r="U600" i="2" a="1"/>
  <c r="U600" i="2" l="1"/>
  <c r="V600" i="2" s="1"/>
  <c r="U1176" i="2" a="1"/>
  <c r="U1176" i="2" l="1"/>
  <c r="V1176" i="2" s="1"/>
  <c r="U524" i="2" a="1"/>
  <c r="U524" i="2" l="1"/>
  <c r="V524" i="2" s="1"/>
  <c r="U2050" i="2" a="1"/>
  <c r="U2050" i="2" l="1"/>
  <c r="V2050" i="2" s="1"/>
  <c r="U610" i="2" a="1"/>
  <c r="U610" i="2" l="1"/>
  <c r="V610" i="2" s="1"/>
  <c r="U850" i="2" a="1"/>
  <c r="U850" i="2" l="1"/>
  <c r="V850" i="2" s="1"/>
  <c r="U911" i="2" a="1"/>
  <c r="U911" i="2" l="1"/>
  <c r="V911" i="2" s="1"/>
  <c r="U22" i="2" a="1"/>
  <c r="U22" i="2" l="1"/>
  <c r="V22" i="2" s="1"/>
  <c r="U1792" i="2" a="1"/>
  <c r="U1792" i="2" l="1"/>
  <c r="V1792" i="2" s="1"/>
  <c r="U247" i="2" a="1"/>
  <c r="U247" i="2" l="1"/>
  <c r="V247" i="2" s="1"/>
  <c r="U2544" i="2" a="1"/>
  <c r="U2544" i="2" l="1"/>
  <c r="V2544" i="2" s="1"/>
  <c r="U1468" i="2" a="1"/>
  <c r="U1468" i="2" l="1"/>
  <c r="V1468" i="2" s="1"/>
  <c r="U284" i="2" a="1"/>
  <c r="U284" i="2" l="1"/>
  <c r="V284" i="2" s="1"/>
  <c r="U1080" i="2" a="1"/>
  <c r="U1080" i="2" l="1"/>
  <c r="V1080" i="2" s="1"/>
  <c r="U126" i="2" a="1"/>
  <c r="U126" i="2" l="1"/>
  <c r="V126" i="2" s="1"/>
  <c r="U729" i="2" a="1"/>
  <c r="U729" i="2" l="1"/>
  <c r="V729" i="2" s="1"/>
  <c r="U1052" i="2" a="1"/>
  <c r="U1052" i="2" l="1"/>
  <c r="V1052" i="2" s="1"/>
  <c r="U466" i="2" a="1"/>
  <c r="U466" i="2" l="1"/>
  <c r="V466" i="2" s="1"/>
  <c r="U985" i="2" a="1"/>
  <c r="U985" i="2" l="1"/>
  <c r="V985" i="2" s="1"/>
  <c r="U1289" i="2" a="1"/>
  <c r="U1289" i="2" l="1"/>
  <c r="V1289" i="2" s="1"/>
  <c r="U888" i="2" a="1"/>
  <c r="U888" i="2" l="1"/>
  <c r="V888" i="2" s="1"/>
  <c r="U2803" i="2" a="1"/>
  <c r="U2803" i="2" l="1"/>
  <c r="V2803" i="2" s="1"/>
  <c r="U1696" i="2" a="1"/>
  <c r="U1696" i="2" l="1"/>
  <c r="V1696" i="2" s="1"/>
  <c r="U21" i="2" a="1"/>
  <c r="U21" i="2" l="1"/>
  <c r="V21" i="2" s="1"/>
  <c r="U860" i="2" a="1"/>
  <c r="U860" i="2" l="1"/>
  <c r="V860" i="2" s="1"/>
  <c r="U2480" i="2" a="1"/>
  <c r="U2480" i="2" l="1"/>
  <c r="V2480" i="2" s="1"/>
  <c r="U506" i="2" a="1"/>
  <c r="U506" i="2" l="1"/>
  <c r="V506" i="2" s="1"/>
  <c r="U529" i="2" a="1"/>
  <c r="U529" i="2" l="1"/>
  <c r="V529" i="2" s="1"/>
  <c r="U896" i="2" a="1"/>
  <c r="U896" i="2" l="1"/>
  <c r="V896" i="2" s="1"/>
  <c r="U1032" i="2" a="1"/>
  <c r="U1032" i="2" l="1"/>
  <c r="V1032" i="2" s="1"/>
  <c r="U1600" i="2" a="1"/>
  <c r="U1600" i="2" l="1"/>
  <c r="V1600" i="2" s="1"/>
  <c r="U2070" i="2" a="1"/>
  <c r="U2070" i="2" l="1"/>
  <c r="V2070" i="2" s="1"/>
  <c r="U407" i="2" a="1"/>
  <c r="U407" i="2" l="1"/>
  <c r="V407" i="2" s="1"/>
  <c r="U179" i="2" a="1"/>
  <c r="U179" i="2" l="1"/>
  <c r="V179" i="2" s="1"/>
  <c r="U409" i="2" a="1"/>
  <c r="U409" i="2" l="1"/>
  <c r="V409" i="2" s="1"/>
  <c r="U779" i="2" a="1"/>
  <c r="U779" i="2" l="1"/>
  <c r="V779" i="2" s="1"/>
  <c r="U2580" i="2" a="1"/>
  <c r="U2580" i="2" l="1"/>
  <c r="V2580" i="2" s="1"/>
  <c r="U560" i="2" a="1"/>
  <c r="U560" i="2" l="1"/>
  <c r="V560" i="2" s="1"/>
  <c r="U564" i="2" a="1"/>
  <c r="U564" i="2" l="1"/>
  <c r="V564" i="2" s="1"/>
  <c r="U2200" i="2" a="1"/>
  <c r="U2200" i="2" l="1"/>
  <c r="V2200" i="2" s="1"/>
  <c r="U2129" i="2" a="1"/>
  <c r="U2129" i="2" l="1"/>
  <c r="V2129" i="2" s="1"/>
  <c r="U1753" i="2" a="1"/>
  <c r="U1753" i="2" l="1"/>
  <c r="V1753" i="2" s="1"/>
  <c r="U210" i="2" a="1"/>
  <c r="U210" i="2" l="1"/>
  <c r="V210" i="2" s="1"/>
  <c r="U290" i="2" a="1"/>
  <c r="U290" i="2" l="1"/>
  <c r="V290" i="2" s="1"/>
  <c r="U1819" i="2" a="1"/>
  <c r="U1819" i="2" l="1"/>
  <c r="V1819" i="2" s="1"/>
  <c r="U1945" i="2" a="1"/>
  <c r="U1945" i="2" l="1"/>
  <c r="V1945" i="2" s="1"/>
  <c r="U256" i="2" a="1"/>
  <c r="U256" i="2" l="1"/>
  <c r="V256" i="2" s="1"/>
  <c r="U2451" i="2" a="1"/>
  <c r="U2451" i="2" l="1"/>
  <c r="V2451" i="2" s="1"/>
  <c r="U336" i="2" a="1"/>
  <c r="U336" i="2" l="1"/>
  <c r="V336" i="2" s="1"/>
  <c r="U214" i="2" a="1"/>
  <c r="U214" i="2" l="1"/>
  <c r="V214" i="2" s="1"/>
  <c r="U1896" i="2" a="1"/>
  <c r="U1896" i="2" l="1"/>
  <c r="V1896" i="2" s="1"/>
  <c r="U1137" i="2" a="1"/>
  <c r="U1137" i="2" l="1"/>
  <c r="V1137" i="2" s="1"/>
  <c r="U2931" i="2" a="1"/>
  <c r="U2931" i="2" l="1"/>
  <c r="V2931" i="2" s="1"/>
  <c r="U1156" i="2" a="1"/>
  <c r="U1156" i="2" l="1"/>
  <c r="V1156" i="2" s="1"/>
  <c r="U2405" i="2" a="1"/>
  <c r="U2405" i="2" l="1"/>
  <c r="V2405" i="2" s="1"/>
  <c r="U459" i="2" a="1"/>
  <c r="U459" i="2" l="1"/>
  <c r="V459" i="2" s="1"/>
  <c r="U1390" i="2" a="1"/>
  <c r="U1390" i="2" l="1"/>
  <c r="V1390" i="2" s="1"/>
  <c r="U638" i="2" a="1"/>
  <c r="U638" i="2" l="1"/>
  <c r="V638" i="2" s="1"/>
  <c r="U1342" i="2" a="1"/>
  <c r="U1342" i="2" l="1"/>
  <c r="V1342" i="2" s="1"/>
  <c r="U781" i="2" a="1"/>
  <c r="U781" i="2" l="1"/>
  <c r="V781" i="2" s="1"/>
  <c r="U43" i="2" a="1"/>
  <c r="U43" i="2" l="1"/>
  <c r="V43" i="2" s="1"/>
  <c r="U282" i="2" a="1"/>
  <c r="U282" i="2" l="1"/>
  <c r="V282" i="2" s="1"/>
  <c r="U912" i="2" a="1"/>
  <c r="U912" i="2" l="1"/>
  <c r="V912" i="2" s="1"/>
  <c r="U449" i="2" a="1"/>
  <c r="U449" i="2" l="1"/>
  <c r="V449" i="2" s="1"/>
  <c r="U1936" i="2" a="1"/>
  <c r="U1936" i="2" l="1"/>
  <c r="V1936" i="2" s="1"/>
  <c r="U861" i="2" a="1"/>
  <c r="U861" i="2" l="1"/>
  <c r="V861" i="2" s="1"/>
  <c r="U2017" i="2" a="1"/>
  <c r="U2017" i="2" l="1"/>
  <c r="V2017" i="2" s="1"/>
  <c r="U1881" i="2" a="1"/>
  <c r="U1881" i="2" l="1"/>
  <c r="V1881" i="2" s="1"/>
  <c r="U333" i="2" a="1"/>
  <c r="U333" i="2" l="1"/>
  <c r="V333" i="2" s="1"/>
  <c r="U2509" i="2" a="1"/>
  <c r="U2509" i="2" l="1"/>
  <c r="V2509" i="2" s="1"/>
  <c r="U1606" i="2" a="1"/>
  <c r="U1606" i="2" l="1"/>
  <c r="V1606" i="2" s="1"/>
  <c r="U37" i="2" a="1"/>
  <c r="U37" i="2" l="1"/>
  <c r="V37" i="2" s="1"/>
  <c r="U1633" i="2" a="1"/>
  <c r="U1633" i="2" l="1"/>
  <c r="V1633" i="2" s="1"/>
  <c r="U414" i="2" a="1"/>
  <c r="U414" i="2" l="1"/>
  <c r="V414" i="2" s="1"/>
  <c r="U34" i="2" a="1"/>
  <c r="U34" i="2" l="1"/>
  <c r="V34" i="2" s="1"/>
  <c r="U979" i="2" a="1"/>
  <c r="U979" i="2" l="1"/>
  <c r="V979" i="2" s="1"/>
  <c r="U1658" i="2" a="1"/>
  <c r="U1658" i="2" l="1"/>
  <c r="V1658" i="2" s="1"/>
  <c r="U990" i="2" a="1"/>
  <c r="U990" i="2" l="1"/>
  <c r="V990" i="2" s="1"/>
  <c r="U1852" i="2" a="1"/>
  <c r="U1852" i="2" l="1"/>
  <c r="V1852" i="2" s="1"/>
  <c r="U1766" i="2" a="1"/>
  <c r="U1766" i="2" l="1"/>
  <c r="V1766" i="2" s="1"/>
  <c r="U2047" i="2" a="1"/>
  <c r="U2047" i="2" l="1"/>
  <c r="V2047" i="2" s="1"/>
  <c r="U117" i="2" a="1"/>
  <c r="U117" i="2" l="1"/>
  <c r="V117" i="2" s="1"/>
  <c r="U761" i="2" a="1"/>
  <c r="U761" i="2" l="1"/>
  <c r="V761" i="2" s="1"/>
  <c r="U1933" i="2" a="1"/>
  <c r="U1933" i="2" l="1"/>
  <c r="V1933" i="2" s="1"/>
  <c r="U1409" i="2" a="1"/>
  <c r="U1409" i="2" l="1"/>
  <c r="V1409" i="2" s="1"/>
  <c r="U1828" i="2" a="1"/>
  <c r="U1828" i="2" l="1"/>
  <c r="V1828" i="2" s="1"/>
  <c r="U1770" i="2" a="1"/>
  <c r="U1770" i="2" l="1"/>
  <c r="V1770" i="2" s="1"/>
  <c r="U1774" i="2" a="1"/>
  <c r="U1774" i="2" l="1"/>
  <c r="V1774" i="2" s="1"/>
  <c r="U24" i="2" a="1"/>
  <c r="U24" i="2" l="1"/>
  <c r="V24" i="2" s="1"/>
  <c r="U1455" i="2" a="1"/>
  <c r="U1455" i="2" l="1"/>
  <c r="V1455" i="2" s="1"/>
  <c r="U1513" i="2" a="1"/>
  <c r="U1513" i="2" l="1"/>
  <c r="V1513" i="2" s="1"/>
  <c r="U3003" i="2" a="1"/>
  <c r="U3003" i="2" l="1"/>
  <c r="V3003" i="2" s="1"/>
  <c r="U1973" i="2" a="1"/>
  <c r="U1973" i="2" l="1"/>
  <c r="V1973" i="2" s="1"/>
  <c r="U2945" i="2" a="1"/>
  <c r="U2945" i="2" l="1"/>
  <c r="V2945" i="2" s="1"/>
  <c r="U150" i="2" a="1"/>
  <c r="U150" i="2" l="1"/>
  <c r="V150" i="2" s="1"/>
  <c r="U2238" i="2" a="1"/>
  <c r="U2238" i="2" l="1"/>
  <c r="V2238" i="2" s="1"/>
  <c r="U887" i="2" a="1"/>
  <c r="U887" i="2" l="1"/>
  <c r="V887" i="2" s="1"/>
  <c r="U411" i="2" a="1"/>
  <c r="U411" i="2" l="1"/>
  <c r="V411" i="2" s="1"/>
  <c r="U302" i="2" a="1"/>
  <c r="U302" i="2" l="1"/>
  <c r="V302" i="2" s="1"/>
  <c r="U2899" i="2" a="1"/>
  <c r="U2899" i="2" l="1"/>
  <c r="V2899" i="2" s="1"/>
  <c r="U2610" i="2" a="1"/>
  <c r="U2610" i="2" l="1"/>
  <c r="V2610" i="2" s="1"/>
  <c r="U2419" i="2" a="1"/>
  <c r="U2419" i="2" l="1"/>
  <c r="V2419" i="2" s="1"/>
  <c r="U1910" i="2" a="1"/>
  <c r="U1910" i="2" l="1"/>
  <c r="V1910" i="2" s="1"/>
  <c r="U2054" i="2" a="1"/>
  <c r="U2054" i="2" l="1"/>
  <c r="V2054" i="2" s="1"/>
  <c r="U810" i="2" a="1"/>
  <c r="U810" i="2" l="1"/>
  <c r="V810" i="2" s="1"/>
  <c r="U2193" i="2" a="1"/>
  <c r="U2193" i="2" l="1"/>
  <c r="V2193" i="2" s="1"/>
  <c r="U1675" i="2" a="1"/>
  <c r="U1675" i="2" l="1"/>
  <c r="V1675" i="2" s="1"/>
  <c r="U1525" i="2" a="1"/>
  <c r="U1525" i="2" l="1"/>
  <c r="V1525" i="2" s="1"/>
  <c r="U704" i="2" a="1"/>
  <c r="U704" i="2" l="1"/>
  <c r="V704" i="2" s="1"/>
  <c r="U1749" i="2" a="1"/>
  <c r="U1749" i="2" l="1"/>
  <c r="V1749" i="2" s="1"/>
  <c r="U2862" i="2" a="1"/>
  <c r="U2862" i="2" l="1"/>
  <c r="V2862" i="2" s="1"/>
  <c r="U2960" i="2" a="1"/>
  <c r="U2960" i="2" l="1"/>
  <c r="V2960" i="2" s="1"/>
  <c r="U1761" i="2" a="1"/>
  <c r="U1761" i="2" l="1"/>
  <c r="V1761" i="2" s="1"/>
  <c r="U823" i="2" a="1"/>
  <c r="U823" i="2" l="1"/>
  <c r="V823" i="2" s="1"/>
  <c r="U649" i="2" a="1"/>
  <c r="U649" i="2" l="1"/>
  <c r="V649" i="2" s="1"/>
  <c r="U1490" i="2" a="1"/>
  <c r="U1490" i="2" l="1"/>
  <c r="V1490" i="2" s="1"/>
  <c r="U1954" i="2" a="1"/>
  <c r="U1954" i="2" l="1"/>
  <c r="V1954" i="2" s="1"/>
  <c r="U1324" i="2" a="1"/>
  <c r="U1324" i="2" l="1"/>
  <c r="V1324" i="2" s="1"/>
  <c r="U1483" i="2" a="1"/>
  <c r="U1483" i="2" l="1"/>
  <c r="V1483" i="2" s="1"/>
  <c r="U2915" i="2" a="1"/>
  <c r="U2915" i="2" l="1"/>
  <c r="V2915" i="2" s="1"/>
  <c r="U2464" i="2" a="1"/>
  <c r="U2464" i="2" l="1"/>
  <c r="V2464" i="2" s="1"/>
  <c r="U907" i="2" a="1"/>
  <c r="U907" i="2" l="1"/>
  <c r="V907" i="2" s="1"/>
  <c r="U1980" i="2" a="1"/>
  <c r="U1980" i="2" l="1"/>
  <c r="V1980" i="2" s="1"/>
  <c r="U1239" i="2" a="1"/>
  <c r="U1239" i="2" l="1"/>
  <c r="V1239" i="2" s="1"/>
  <c r="U108" i="2" a="1"/>
  <c r="U108" i="2" l="1"/>
  <c r="V108" i="2" s="1"/>
  <c r="U853" i="2" a="1"/>
  <c r="U853" i="2" l="1"/>
  <c r="V853" i="2" s="1"/>
  <c r="U2685" i="2" a="1"/>
  <c r="U2685" i="2" l="1"/>
  <c r="V2685" i="2" s="1"/>
  <c r="U2413" i="2" a="1"/>
  <c r="U2413" i="2" l="1"/>
  <c r="V2413" i="2" s="1"/>
  <c r="U224" i="2" a="1"/>
  <c r="U224" i="2" l="1"/>
  <c r="V224" i="2" s="1"/>
  <c r="U2142" i="2" a="1"/>
  <c r="U2142" i="2" l="1"/>
  <c r="V2142" i="2" s="1"/>
  <c r="U1666" i="2" a="1"/>
  <c r="U1666" i="2" l="1"/>
  <c r="V1666" i="2" s="1"/>
  <c r="U625" i="2" a="1"/>
  <c r="U625" i="2" l="1"/>
  <c r="V625" i="2" s="1"/>
  <c r="U2177" i="2" a="1"/>
  <c r="U2177" i="2" l="1"/>
  <c r="V2177" i="2" s="1"/>
  <c r="U2804" i="2" a="1"/>
  <c r="U2804" i="2" l="1"/>
  <c r="V2804" i="2" s="1"/>
  <c r="U738" i="2" a="1"/>
  <c r="U738" i="2" l="1"/>
  <c r="V738" i="2" s="1"/>
  <c r="U1615" i="2" a="1"/>
  <c r="U1615" i="2" l="1"/>
  <c r="V1615" i="2" s="1"/>
  <c r="U1578" i="2" a="1"/>
  <c r="U1578" i="2" l="1"/>
  <c r="V1578" i="2" s="1"/>
  <c r="U2246" i="2" a="1"/>
  <c r="U2246" i="2" l="1"/>
  <c r="V2246" i="2" s="1"/>
  <c r="U425" i="2" a="1"/>
  <c r="U425" i="2" l="1"/>
  <c r="V425" i="2" s="1"/>
  <c r="U2117" i="2" a="1"/>
  <c r="U2117" i="2" l="1"/>
  <c r="V2117" i="2" s="1"/>
  <c r="U2971" i="2" a="1"/>
  <c r="U2971" i="2" l="1"/>
  <c r="V2971" i="2" s="1"/>
  <c r="U2737" i="2" a="1"/>
  <c r="U2737" i="2" l="1"/>
  <c r="V2737" i="2" s="1"/>
  <c r="U1097" i="2" a="1"/>
  <c r="U1097" i="2" l="1"/>
  <c r="V1097" i="2" s="1"/>
  <c r="U2940" i="2" a="1"/>
  <c r="U2940" i="2" l="1"/>
  <c r="V2940" i="2" s="1"/>
  <c r="U935" i="2" a="1"/>
  <c r="U935" i="2" l="1"/>
  <c r="V935" i="2" s="1"/>
  <c r="U2336" i="2" a="1"/>
  <c r="U2336" i="2" l="1"/>
  <c r="V2336" i="2" s="1"/>
  <c r="U592" i="2" a="1"/>
  <c r="U592" i="2" l="1"/>
  <c r="V592" i="2" s="1"/>
  <c r="U884" i="2" a="1"/>
  <c r="U884" i="2" l="1"/>
  <c r="V884" i="2" s="1"/>
  <c r="U914" i="2" a="1"/>
  <c r="U914" i="2" l="1"/>
  <c r="V914" i="2" s="1"/>
  <c r="U1301" i="2" a="1"/>
  <c r="U1301" i="2" l="1"/>
  <c r="V1301" i="2" s="1"/>
  <c r="U1438" i="2" a="1"/>
  <c r="U1438" i="2" l="1"/>
  <c r="V1438" i="2" s="1"/>
  <c r="U157" i="2" a="1"/>
  <c r="U157" i="2" l="1"/>
  <c r="V157" i="2" s="1"/>
  <c r="U98" i="2" a="1"/>
  <c r="U98" i="2" l="1"/>
  <c r="V98" i="2" s="1"/>
  <c r="U551" i="2" a="1"/>
  <c r="U551" i="2" l="1"/>
  <c r="V551" i="2" s="1"/>
  <c r="U868" i="2" a="1"/>
  <c r="U868" i="2" l="1"/>
  <c r="V868" i="2" s="1"/>
  <c r="U255" i="2" a="1"/>
  <c r="U255" i="2" l="1"/>
  <c r="V255" i="2" s="1"/>
  <c r="U2018" i="2" a="1"/>
  <c r="U2018" i="2" l="1"/>
  <c r="V2018" i="2" s="1"/>
  <c r="U626" i="2" a="1"/>
  <c r="U626" i="2" l="1"/>
  <c r="V626" i="2" s="1"/>
  <c r="U368" i="2" a="1"/>
  <c r="U368" i="2" l="1"/>
  <c r="V368" i="2" s="1"/>
  <c r="U1192" i="2" a="1"/>
  <c r="U1192" i="2" l="1"/>
  <c r="V1192" i="2" s="1"/>
  <c r="U250" i="2" a="1"/>
  <c r="U250" i="2" l="1"/>
  <c r="V250" i="2" s="1"/>
  <c r="U1463" i="2" a="1"/>
  <c r="U1463" i="2" l="1"/>
  <c r="V1463" i="2" s="1"/>
  <c r="U639" i="2" a="1"/>
  <c r="U639" i="2" l="1"/>
  <c r="V639" i="2" s="1"/>
  <c r="U1249" i="2" a="1"/>
  <c r="U1249" i="2" l="1"/>
  <c r="V1249" i="2" s="1"/>
  <c r="U1330" i="2" a="1"/>
  <c r="U1330" i="2" l="1"/>
  <c r="V1330" i="2" s="1"/>
  <c r="U186" i="2" a="1"/>
  <c r="U186" i="2" l="1"/>
  <c r="V186" i="2" s="1"/>
  <c r="U616" i="2" a="1"/>
  <c r="U616" i="2" l="1"/>
  <c r="V616" i="2" s="1"/>
  <c r="U1993" i="2" a="1"/>
  <c r="U1993" i="2" l="1"/>
  <c r="V1993" i="2" s="1"/>
  <c r="U1057" i="2" a="1"/>
  <c r="U1057" i="2" l="1"/>
  <c r="V1057" i="2" s="1"/>
  <c r="U2684" i="2" a="1"/>
  <c r="U2684" i="2" l="1"/>
  <c r="V2684" i="2" s="1"/>
  <c r="U773" i="2" a="1"/>
  <c r="U773" i="2" l="1"/>
  <c r="V773" i="2" s="1"/>
  <c r="U1793" i="2" a="1"/>
  <c r="U1793" i="2" l="1"/>
  <c r="V1793" i="2" s="1"/>
  <c r="U2425" i="2" a="1"/>
  <c r="U2425" i="2" l="1"/>
  <c r="V2425" i="2" s="1"/>
  <c r="U1084" i="2" a="1"/>
  <c r="U1084" i="2" l="1"/>
  <c r="V1084" i="2" s="1"/>
  <c r="U535" i="2" a="1"/>
  <c r="U535" i="2" l="1"/>
  <c r="V535" i="2" s="1"/>
  <c r="U1596" i="2" a="1"/>
  <c r="U1596" i="2" l="1"/>
  <c r="V1596" i="2" s="1"/>
  <c r="U945" i="2" a="1"/>
  <c r="U945" i="2" l="1"/>
  <c r="V945" i="2" s="1"/>
  <c r="U1311" i="2" a="1"/>
  <c r="U1311" i="2" l="1"/>
  <c r="V1311" i="2" s="1"/>
  <c r="U410" i="2" a="1"/>
  <c r="U410" i="2" l="1"/>
  <c r="V410" i="2" s="1"/>
  <c r="U1978" i="2" a="1"/>
  <c r="U1978" i="2" l="1"/>
  <c r="V1978" i="2" s="1"/>
  <c r="U1802" i="2" a="1"/>
  <c r="U1802" i="2" l="1"/>
  <c r="V1802" i="2" s="1"/>
  <c r="U2652" i="2" a="1"/>
  <c r="U2652" i="2" l="1"/>
  <c r="V2652" i="2" s="1"/>
  <c r="U1694" i="2" a="1"/>
  <c r="U1694" i="2" l="1"/>
  <c r="V1694" i="2" s="1"/>
  <c r="U1195" i="2" a="1"/>
  <c r="U1195" i="2" l="1"/>
  <c r="V1195" i="2" s="1"/>
  <c r="U1894" i="2" a="1"/>
  <c r="U1894" i="2" l="1"/>
  <c r="V1894" i="2" s="1"/>
  <c r="U1569" i="2" a="1"/>
  <c r="U1569" i="2" l="1"/>
  <c r="V1569" i="2" s="1"/>
  <c r="U1441" i="2" a="1"/>
  <c r="U1441" i="2" l="1"/>
  <c r="V1441" i="2" s="1"/>
  <c r="U26" i="2" a="1"/>
  <c r="U26" i="2" l="1"/>
  <c r="V26" i="2" s="1"/>
  <c r="U346" i="2" a="1"/>
  <c r="U346" i="2" l="1"/>
  <c r="V346" i="2" s="1"/>
  <c r="U550" i="2" a="1"/>
  <c r="U550" i="2" l="1"/>
  <c r="V550" i="2" s="1"/>
  <c r="U657" i="2" a="1"/>
  <c r="U657" i="2" l="1"/>
  <c r="V657" i="2" s="1"/>
  <c r="U191" i="2" a="1"/>
  <c r="U191" i="2" l="1"/>
  <c r="V191" i="2" s="1"/>
  <c r="U2462" i="2" a="1"/>
  <c r="U2462" i="2" l="1"/>
  <c r="V2462" i="2" s="1"/>
  <c r="U2009" i="2" a="1"/>
  <c r="U2009" i="2" l="1"/>
  <c r="V2009" i="2" s="1"/>
  <c r="U298" i="2" a="1"/>
  <c r="U298" i="2" l="1"/>
  <c r="V298" i="2" s="1"/>
  <c r="U1461" i="2" a="1"/>
  <c r="U1461" i="2" l="1"/>
  <c r="V1461" i="2" s="1"/>
  <c r="U473" i="2" a="1"/>
  <c r="U473" i="2" l="1"/>
  <c r="V473" i="2" s="1"/>
  <c r="U29" i="2" a="1"/>
  <c r="U29" i="2" l="1"/>
  <c r="V29" i="2" s="1"/>
  <c r="U309" i="2" a="1"/>
  <c r="U309" i="2" l="1"/>
  <c r="V309" i="2" s="1"/>
  <c r="U2334" i="2" a="1"/>
  <c r="U2334" i="2" l="1"/>
  <c r="V2334" i="2" s="1"/>
  <c r="U715" i="2" a="1"/>
  <c r="U715" i="2" l="1"/>
  <c r="V715" i="2" s="1"/>
  <c r="U2262" i="2" a="1"/>
  <c r="U2262" i="2" l="1"/>
  <c r="V2262" i="2" s="1"/>
  <c r="U2229" i="2" a="1"/>
  <c r="U2229" i="2" l="1"/>
  <c r="V2229" i="2" s="1"/>
  <c r="U1992" i="2" a="1"/>
  <c r="U1992" i="2" l="1"/>
  <c r="V1992" i="2" s="1"/>
  <c r="U1398" i="2" a="1"/>
  <c r="U1398" i="2" l="1"/>
  <c r="V1398" i="2" s="1"/>
  <c r="U2398" i="2" a="1"/>
  <c r="U2398" i="2" l="1"/>
  <c r="V2398" i="2" s="1"/>
  <c r="U122" i="2" a="1"/>
  <c r="U122" i="2" l="1"/>
  <c r="V122" i="2" s="1"/>
  <c r="U1236" i="2" a="1"/>
  <c r="U1236" i="2" l="1"/>
  <c r="V1236" i="2" s="1"/>
  <c r="U168" i="2" a="1"/>
  <c r="U168" i="2" l="1"/>
  <c r="V168" i="2" s="1"/>
  <c r="U1214" i="2" a="1"/>
  <c r="U1214" i="2" l="1"/>
  <c r="V1214" i="2" s="1"/>
  <c r="U1180" i="2" a="1"/>
  <c r="U1180" i="2" l="1"/>
  <c r="V1180" i="2" s="1"/>
  <c r="U3037" i="2" a="1"/>
  <c r="U3037" i="2" l="1"/>
  <c r="V3037" i="2" s="1"/>
  <c r="U133" i="2" a="1"/>
  <c r="U133" i="2" l="1"/>
  <c r="V133" i="2" s="1"/>
  <c r="U2473" i="2" a="1"/>
  <c r="U2473" i="2" l="1"/>
  <c r="V2473" i="2" s="1"/>
  <c r="U1142" i="2" a="1"/>
  <c r="U1142" i="2" l="1"/>
  <c r="V1142" i="2" s="1"/>
  <c r="U848" i="2" a="1"/>
  <c r="U848" i="2" l="1"/>
  <c r="V848" i="2" s="1"/>
  <c r="U2444" i="2" a="1"/>
  <c r="U2444" i="2" l="1"/>
  <c r="V2444" i="2" s="1"/>
  <c r="U2944" i="2" a="1"/>
  <c r="U2944" i="2" l="1"/>
  <c r="V2944" i="2" s="1"/>
  <c r="U149" i="2" a="1"/>
  <c r="U149" i="2" l="1"/>
  <c r="V149" i="2" s="1"/>
  <c r="U1293" i="2" a="1"/>
  <c r="U1293" i="2" l="1"/>
  <c r="V1293" i="2" s="1"/>
  <c r="U936" i="2" a="1"/>
  <c r="U936" i="2" l="1"/>
  <c r="V936" i="2" s="1"/>
  <c r="U702" i="2" a="1"/>
  <c r="U702" i="2" l="1"/>
  <c r="V702" i="2" s="1"/>
  <c r="U2088" i="2" a="1"/>
  <c r="U2088" i="2" l="1"/>
  <c r="V2088" i="2" s="1"/>
  <c r="U585" i="2" a="1"/>
  <c r="U585" i="2" l="1"/>
  <c r="V585" i="2" s="1"/>
  <c r="U2552" i="2" a="1"/>
  <c r="U2552" i="2" l="1"/>
  <c r="V2552" i="2" s="1"/>
  <c r="U2502" i="2" a="1"/>
  <c r="U2502" i="2" l="1"/>
  <c r="V2502" i="2" s="1"/>
  <c r="U1901" i="2" a="1"/>
  <c r="U1901" i="2" l="1"/>
  <c r="V1901" i="2" s="1"/>
  <c r="U83" i="2" a="1"/>
  <c r="U83" i="2" l="1"/>
  <c r="V83" i="2" s="1"/>
  <c r="U522" i="2" a="1"/>
  <c r="U522" i="2" l="1"/>
  <c r="V522" i="2" s="1"/>
  <c r="U2594" i="2" a="1"/>
  <c r="U2594" i="2" l="1"/>
  <c r="V2594" i="2" s="1"/>
  <c r="U402" i="2" a="1"/>
  <c r="U402" i="2" l="1"/>
  <c r="V402" i="2" s="1"/>
  <c r="U1722" i="2" a="1"/>
  <c r="U1722" i="2" l="1"/>
  <c r="V1722" i="2" s="1"/>
  <c r="U280" i="2" a="1"/>
  <c r="U280" i="2" l="1"/>
  <c r="V280" i="2" s="1"/>
  <c r="U471" i="2" a="1"/>
  <c r="U471" i="2" l="1"/>
  <c r="V471" i="2" s="1"/>
  <c r="U4" i="2" a="1"/>
  <c r="U4" i="2" l="1"/>
  <c r="V4" i="2" s="1"/>
  <c r="U899" i="2" a="1"/>
  <c r="U899" i="2" l="1"/>
  <c r="V899" i="2" s="1"/>
  <c r="U822" i="2" a="1"/>
  <c r="U822" i="2" l="1"/>
  <c r="V822" i="2" s="1"/>
  <c r="U2536" i="2" a="1"/>
  <c r="U2536" i="2" l="1"/>
  <c r="V2536" i="2" s="1"/>
  <c r="U6" i="2" a="1"/>
  <c r="U6" i="2" l="1"/>
  <c r="V6" i="2" s="1"/>
  <c r="U2274" i="2" a="1"/>
  <c r="U2274" i="2" l="1"/>
  <c r="V2274" i="2" s="1"/>
  <c r="U1160" i="2" a="1"/>
  <c r="U1160" i="2" l="1"/>
  <c r="V1160" i="2" s="1"/>
  <c r="U2211" i="2" a="1"/>
  <c r="U2211" i="2" l="1"/>
  <c r="V2211" i="2" s="1"/>
  <c r="U842" i="2" a="1"/>
  <c r="U842" i="2" l="1"/>
  <c r="V842" i="2" s="1"/>
  <c r="U1534" i="2" a="1"/>
  <c r="U1534" i="2" l="1"/>
  <c r="V1534" i="2" s="1"/>
  <c r="U902" i="2" a="1"/>
  <c r="U902" i="2" l="1"/>
  <c r="V902" i="2" s="1"/>
  <c r="U235" i="2" a="1"/>
  <c r="U235" i="2" l="1"/>
  <c r="V235" i="2" s="1"/>
  <c r="U1010" i="2" a="1"/>
  <c r="U1010" i="2" l="1"/>
  <c r="V1010" i="2" s="1"/>
  <c r="U1511" i="2" a="1"/>
  <c r="U1511" i="2" l="1"/>
  <c r="V1511" i="2" s="1"/>
  <c r="U1261" i="2" a="1"/>
  <c r="U1261" i="2" l="1"/>
  <c r="V1261" i="2" s="1"/>
  <c r="U265" i="2" a="1"/>
  <c r="U265" i="2" l="1"/>
  <c r="V265" i="2" s="1"/>
  <c r="U1432" i="2" a="1"/>
  <c r="U1432" i="2" l="1"/>
  <c r="V1432" i="2" s="1"/>
  <c r="U917" i="2" a="1"/>
  <c r="U917" i="2" l="1"/>
  <c r="V917" i="2" s="1"/>
  <c r="U627" i="2" a="1"/>
  <c r="U627" i="2" l="1"/>
  <c r="V627" i="2" s="1"/>
  <c r="U526" i="2" a="1"/>
  <c r="U526" i="2" l="1"/>
  <c r="V526" i="2" s="1"/>
  <c r="U2007" i="2" a="1"/>
  <c r="U2007" i="2" l="1"/>
  <c r="V2007" i="2" s="1"/>
  <c r="U331" i="2" a="1"/>
  <c r="U331" i="2" l="1"/>
  <c r="V331" i="2" s="1"/>
  <c r="U2389" i="2" a="1"/>
  <c r="U2389" i="2" l="1"/>
  <c r="V2389" i="2" s="1"/>
  <c r="U1904" i="2" a="1"/>
  <c r="U1904" i="2" l="1"/>
  <c r="V1904" i="2" s="1"/>
  <c r="U714" i="2" a="1"/>
  <c r="U714" i="2" l="1"/>
  <c r="V714" i="2" s="1"/>
  <c r="U308" i="2" a="1"/>
  <c r="U308" i="2" l="1"/>
  <c r="V308" i="2" s="1"/>
  <c r="U85" i="2" a="1"/>
  <c r="U85" i="2" l="1"/>
  <c r="V85" i="2" s="1"/>
  <c r="U1211" i="2" a="1"/>
  <c r="U1211" i="2" l="1"/>
  <c r="V1211" i="2" s="1"/>
  <c r="U1650" i="2" a="1"/>
  <c r="U1650" i="2" l="1"/>
  <c r="V1650" i="2" s="1"/>
  <c r="U966" i="2" a="1"/>
  <c r="U966" i="2" l="1"/>
  <c r="V966" i="2" s="1"/>
  <c r="U1856" i="2" a="1"/>
  <c r="U1856" i="2" l="1"/>
  <c r="V1856" i="2" s="1"/>
  <c r="U1266" i="2" a="1"/>
  <c r="U1266" i="2" l="1"/>
  <c r="V1266" i="2" s="1"/>
  <c r="U234" i="2" a="1"/>
  <c r="U234" i="2" l="1"/>
  <c r="V234" i="2" s="1"/>
  <c r="U1055" i="2" a="1"/>
  <c r="U1055" i="2" l="1"/>
  <c r="V1055" i="2" s="1"/>
  <c r="U1232" i="2" a="1"/>
  <c r="U1232" i="2" l="1"/>
  <c r="V1232" i="2" s="1"/>
  <c r="U797" i="2" a="1"/>
  <c r="U797" i="2" l="1"/>
  <c r="V797" i="2" s="1"/>
  <c r="U23" i="2" a="1"/>
  <c r="U23" i="2" l="1"/>
  <c r="V23" i="2" s="1"/>
  <c r="U2414" i="2" a="1"/>
  <c r="U2414" i="2" l="1"/>
  <c r="V2414" i="2" s="1"/>
  <c r="U540" i="2" a="1"/>
  <c r="U540" i="2" l="1"/>
  <c r="V540" i="2" s="1"/>
  <c r="U354" i="2" a="1"/>
  <c r="U354" i="2" l="1"/>
  <c r="V354" i="2" s="1"/>
  <c r="U244" i="2" a="1"/>
  <c r="U244" i="2" l="1"/>
  <c r="V244" i="2" s="1"/>
  <c r="U893" i="2" a="1"/>
  <c r="U893" i="2" l="1"/>
  <c r="V893" i="2" s="1"/>
  <c r="U925" i="2" a="1"/>
  <c r="U925" i="2" l="1"/>
  <c r="V925" i="2" s="1"/>
  <c r="U192" i="2" a="1"/>
  <c r="U192" i="2" l="1"/>
  <c r="V192" i="2" s="1"/>
  <c r="U1905" i="2" a="1"/>
  <c r="U1905" i="2" l="1"/>
  <c r="V1905" i="2" s="1"/>
  <c r="U2135" i="2" a="1"/>
  <c r="U2135" i="2" l="1"/>
  <c r="V2135" i="2" s="1"/>
  <c r="U728" i="2" a="1"/>
  <c r="U728" i="2" l="1"/>
  <c r="V728" i="2" s="1"/>
  <c r="U1469" i="2" a="1"/>
  <c r="U1469" i="2" l="1"/>
  <c r="V1469" i="2" s="1"/>
  <c r="U47" i="2" a="1"/>
  <c r="U47" i="2" l="1"/>
  <c r="V47" i="2" s="1"/>
  <c r="U2171" i="2" a="1"/>
  <c r="U2171" i="2" l="1"/>
  <c r="V2171" i="2" s="1"/>
  <c r="U2470" i="2" a="1"/>
  <c r="U2470" i="2" l="1"/>
  <c r="V2470" i="2" s="1"/>
  <c r="U1165" i="2" a="1"/>
  <c r="U1165" i="2" l="1"/>
  <c r="V1165" i="2" s="1"/>
  <c r="U981" i="2" a="1"/>
  <c r="U981" i="2" l="1"/>
  <c r="V981" i="2" s="1"/>
  <c r="U1481" i="2" a="1"/>
  <c r="U1481" i="2" l="1"/>
  <c r="V1481" i="2" s="1"/>
  <c r="U1477" i="2" a="1"/>
  <c r="U1477" i="2" l="1"/>
  <c r="V1477" i="2" s="1"/>
  <c r="U79" i="2" a="1"/>
  <c r="U79" i="2" l="1"/>
  <c r="V79" i="2" s="1"/>
  <c r="U2448" i="2" a="1"/>
  <c r="U2448" i="2" l="1"/>
  <c r="V2448" i="2" s="1"/>
  <c r="U2412" i="2" a="1"/>
  <c r="U2412" i="2" l="1"/>
  <c r="V2412" i="2" s="1"/>
  <c r="U2192" i="2" a="1"/>
  <c r="U2192" i="2" l="1"/>
  <c r="V2192" i="2" s="1"/>
  <c r="U1107" i="2" a="1"/>
  <c r="U1107" i="2" l="1"/>
  <c r="V1107" i="2" s="1"/>
  <c r="U3018" i="2" a="1"/>
  <c r="U3018" i="2" l="1"/>
  <c r="V3018" i="2" s="1"/>
  <c r="U736" i="2" a="1"/>
  <c r="U736" i="2" l="1"/>
  <c r="V736" i="2" s="1"/>
  <c r="U2786" i="2" a="1"/>
  <c r="U2786" i="2" l="1"/>
  <c r="V2786" i="2" s="1"/>
  <c r="U303" i="2" a="1"/>
  <c r="U303" i="2" l="1"/>
  <c r="V303" i="2" s="1"/>
  <c r="U1884" i="2" a="1"/>
  <c r="U1884" i="2" l="1"/>
  <c r="V1884" i="2" s="1"/>
  <c r="U1711" i="2" a="1"/>
  <c r="U1711" i="2" l="1"/>
  <c r="V1711" i="2" s="1"/>
  <c r="U2267" i="2" a="1"/>
  <c r="U2267" i="2" l="1"/>
  <c r="V2267" i="2" s="1"/>
  <c r="U882" i="2" a="1"/>
  <c r="U882" i="2" l="1"/>
  <c r="V882" i="2" s="1"/>
  <c r="U158" i="2" a="1"/>
  <c r="U158" i="2" l="1"/>
  <c r="V158" i="2" s="1"/>
  <c r="U594" i="2" a="1"/>
  <c r="U594" i="2" l="1"/>
  <c r="V594" i="2" s="1"/>
  <c r="U1104" i="2" a="1"/>
  <c r="U1104" i="2" l="1"/>
  <c r="V1104" i="2" s="1"/>
  <c r="U624" i="2" a="1"/>
  <c r="U624" i="2" l="1"/>
  <c r="V624" i="2" s="1"/>
  <c r="U2950" i="2" a="1"/>
  <c r="U2950" i="2" l="1"/>
  <c r="V2950" i="2" s="1"/>
  <c r="U1677" i="2" a="1"/>
  <c r="U1677" i="2" l="1"/>
  <c r="V1677" i="2" s="1"/>
  <c r="U39" i="2" a="1"/>
  <c r="U39" i="2" l="1"/>
  <c r="V39" i="2" s="1"/>
  <c r="U246" i="2" a="1"/>
  <c r="U246" i="2" l="1"/>
  <c r="V246" i="2" s="1"/>
  <c r="U612" i="2" a="1"/>
  <c r="U612" i="2" l="1"/>
  <c r="V612" i="2" s="1"/>
  <c r="U733" i="2" a="1"/>
  <c r="U733" i="2" l="1"/>
  <c r="V733" i="2" s="1"/>
  <c r="U1373" i="2" a="1"/>
  <c r="U1373" i="2" l="1"/>
  <c r="V1373" i="2" s="1"/>
  <c r="U2409" i="2" a="1"/>
  <c r="U2409" i="2" l="1"/>
  <c r="V2409" i="2" s="1"/>
  <c r="U544" i="2" a="1"/>
  <c r="U544" i="2" l="1"/>
  <c r="V544" i="2" s="1"/>
  <c r="U528" i="2" a="1"/>
  <c r="U528" i="2" l="1"/>
  <c r="V528" i="2" s="1"/>
  <c r="U483" i="2" a="1"/>
  <c r="U483" i="2" l="1"/>
  <c r="V483" i="2" s="1"/>
  <c r="U1960" i="2" a="1"/>
  <c r="U1960" i="2" l="1"/>
  <c r="V1960" i="2" s="1"/>
  <c r="U1479" i="2" a="1"/>
  <c r="U1479" i="2" l="1"/>
  <c r="V1479" i="2" s="1"/>
  <c r="U2265" i="2" a="1"/>
  <c r="U2265" i="2" l="1"/>
  <c r="V2265" i="2" s="1"/>
  <c r="U1822" i="2" a="1"/>
  <c r="U1822" i="2" l="1"/>
  <c r="V1822" i="2" s="1"/>
  <c r="U2395" i="2" a="1"/>
  <c r="U2395" i="2" l="1"/>
  <c r="V2395" i="2" s="1"/>
  <c r="U554" i="2" a="1"/>
  <c r="U554" i="2" l="1"/>
  <c r="V554" i="2" s="1"/>
  <c r="U999" i="2" a="1"/>
  <c r="U999" i="2" l="1"/>
  <c r="V999" i="2" s="1"/>
  <c r="U1042" i="2" a="1"/>
  <c r="U1042" i="2" l="1"/>
  <c r="V1042" i="2" s="1"/>
  <c r="U950" i="2" a="1"/>
  <c r="U950" i="2" l="1"/>
  <c r="V950" i="2" s="1"/>
  <c r="U1621" i="2" a="1"/>
  <c r="U1621" i="2" l="1"/>
  <c r="V1621" i="2" s="1"/>
  <c r="U2832" i="2" a="1"/>
  <c r="U2832" i="2" l="1"/>
  <c r="V2832" i="2" s="1"/>
  <c r="U1715" i="2" a="1"/>
  <c r="U1715" i="2" l="1"/>
  <c r="V1715" i="2" s="1"/>
  <c r="U312" i="2" a="1"/>
  <c r="U312" i="2" l="1"/>
  <c r="V312" i="2" s="1"/>
  <c r="U45" i="2" a="1"/>
  <c r="U45" i="2" l="1"/>
  <c r="V45" i="2" s="1"/>
  <c r="U2591" i="2" a="1"/>
  <c r="U2591" i="2" l="1"/>
  <c r="V2591" i="2" s="1"/>
  <c r="U359" i="2" a="1"/>
  <c r="U359" i="2" l="1"/>
  <c r="V359" i="2" s="1"/>
  <c r="U546" i="2" a="1"/>
  <c r="U546" i="2" l="1"/>
  <c r="V546" i="2" s="1"/>
  <c r="U1329" i="2" a="1"/>
  <c r="U1329" i="2" l="1"/>
  <c r="V1329" i="2" s="1"/>
  <c r="U2030" i="2" a="1"/>
  <c r="U2030" i="2" l="1"/>
  <c r="V2030" i="2" s="1"/>
  <c r="U671" i="2" a="1"/>
  <c r="U671" i="2" l="1"/>
  <c r="V671" i="2" s="1"/>
  <c r="U293" i="2" a="1"/>
  <c r="U293" i="2" l="1"/>
  <c r="V293" i="2" s="1"/>
  <c r="U788" i="2" a="1"/>
  <c r="U788" i="2" l="1"/>
  <c r="V788" i="2" s="1"/>
  <c r="U2025" i="2" a="1"/>
  <c r="U2025" i="2" l="1"/>
  <c r="V2025" i="2" s="1"/>
  <c r="U1574" i="2" a="1"/>
  <c r="U1574" i="2" l="1"/>
  <c r="V1574" i="2" s="1"/>
  <c r="U1319" i="2" a="1"/>
  <c r="U1319" i="2" l="1"/>
  <c r="V1319" i="2" s="1"/>
  <c r="U491" i="2" a="1"/>
  <c r="U491" i="2" l="1"/>
  <c r="V491" i="2" s="1"/>
  <c r="U1030" i="2" a="1"/>
  <c r="U1030" i="2" l="1"/>
  <c r="V1030" i="2" s="1"/>
  <c r="U1158" i="2" a="1"/>
  <c r="U1158" i="2" l="1"/>
  <c r="V1158" i="2" s="1"/>
  <c r="U2372" i="2" a="1"/>
  <c r="U2372" i="2" l="1"/>
  <c r="V2372" i="2" s="1"/>
  <c r="U1111" i="2" a="1"/>
  <c r="U1111" i="2" l="1"/>
  <c r="V1111" i="2" s="1"/>
  <c r="U2443" i="2" a="1"/>
  <c r="U2443" i="2" l="1"/>
  <c r="V2443" i="2" s="1"/>
  <c r="U5" i="2" a="1"/>
  <c r="U5" i="2" l="1"/>
  <c r="V5" i="2" s="1"/>
  <c r="U1777" i="2" a="1"/>
  <c r="U1777" i="2" l="1"/>
  <c r="V1777" i="2" s="1"/>
  <c r="U1848" i="2" a="1"/>
  <c r="U1848" i="2" l="1"/>
  <c r="V1848" i="2" s="1"/>
  <c r="U814" i="2" a="1"/>
  <c r="U814" i="2" l="1"/>
  <c r="V814" i="2" s="1"/>
  <c r="U1895" i="2" a="1"/>
  <c r="U1895" i="2" l="1"/>
  <c r="V1895" i="2" s="1"/>
  <c r="U2986" i="2" a="1"/>
  <c r="U2986" i="2" l="1"/>
  <c r="V2986" i="2" s="1"/>
  <c r="U1928" i="2" a="1"/>
  <c r="U1928" i="2" l="1"/>
  <c r="V1928" i="2" s="1"/>
  <c r="U1241" i="2" a="1"/>
  <c r="U1241" i="2" l="1"/>
  <c r="V1241" i="2" s="1"/>
  <c r="U1877" i="2" a="1"/>
  <c r="U1877" i="2" l="1"/>
  <c r="V1877" i="2" s="1"/>
  <c r="U933" i="2" a="1"/>
  <c r="U933" i="2" l="1"/>
  <c r="V933" i="2" s="1"/>
  <c r="U229" i="2" a="1"/>
  <c r="U229" i="2" l="1"/>
  <c r="V229" i="2" s="1"/>
  <c r="U145" i="2" a="1"/>
  <c r="U145" i="2" l="1"/>
  <c r="V145" i="2" s="1"/>
  <c r="U1897" i="2" a="1"/>
  <c r="U1897" i="2" l="1"/>
  <c r="V1897" i="2" s="1"/>
  <c r="U1632" i="2" a="1"/>
  <c r="U1632" i="2" l="1"/>
  <c r="V1632" i="2" s="1"/>
  <c r="U202" i="2" a="1"/>
  <c r="U202" i="2" l="1"/>
  <c r="V202" i="2" s="1"/>
  <c r="U1190" i="2" a="1"/>
  <c r="U1190" i="2" l="1"/>
  <c r="V1190" i="2" s="1"/>
  <c r="U1175" i="2" a="1"/>
  <c r="U1175" i="2" l="1"/>
  <c r="V1175" i="2" s="1"/>
  <c r="U86" i="2" a="1"/>
  <c r="U86" i="2" l="1"/>
  <c r="V86" i="2" s="1"/>
  <c r="U1146" i="2" a="1"/>
  <c r="U1146" i="2" l="1"/>
  <c r="V1146" i="2" s="1"/>
  <c r="U2263" i="2" a="1"/>
  <c r="U2263" i="2" l="1"/>
  <c r="V2263" i="2" s="1"/>
  <c r="U170" i="2" a="1"/>
  <c r="U170" i="2" l="1"/>
  <c r="V170" i="2" s="1"/>
  <c r="U2873" i="2" a="1"/>
  <c r="U2873" i="2" l="1"/>
  <c r="V2873" i="2" s="1"/>
  <c r="U2013" i="2" a="1"/>
  <c r="U2013" i="2" l="1"/>
  <c r="V2013" i="2" s="1"/>
  <c r="U1025" i="2" a="1"/>
  <c r="U1025" i="2" l="1"/>
  <c r="V1025" i="2" s="1"/>
  <c r="U854" i="2" a="1"/>
  <c r="U854" i="2" l="1"/>
  <c r="V854" i="2" s="1"/>
  <c r="U894" i="2" a="1"/>
  <c r="U894" i="2" l="1"/>
  <c r="V894" i="2" s="1"/>
  <c r="U1164" i="2" a="1"/>
  <c r="U1164" i="2" l="1"/>
  <c r="V1164" i="2" s="1"/>
  <c r="U232" i="2" a="1"/>
  <c r="U232" i="2" l="1"/>
  <c r="V232" i="2" s="1"/>
  <c r="U804" i="2" a="1"/>
  <c r="U804" i="2" l="1"/>
  <c r="V804" i="2" s="1"/>
  <c r="U2475" i="2" a="1"/>
  <c r="U2475" i="2" l="1"/>
  <c r="V2475" i="2" s="1"/>
  <c r="U8" i="2" a="1"/>
  <c r="U8" i="2" l="1"/>
  <c r="V8" i="2" s="1"/>
  <c r="U1235" i="2" a="1"/>
  <c r="U1235" i="2" l="1"/>
  <c r="V1235" i="2" s="1"/>
  <c r="U727" i="2" a="1"/>
  <c r="U727" i="2" l="1"/>
  <c r="V727" i="2" s="1"/>
  <c r="U764" i="2" a="1"/>
  <c r="U764" i="2" l="1"/>
  <c r="V764" i="2" s="1"/>
  <c r="U320" i="2" a="1"/>
  <c r="U320" i="2" l="1"/>
  <c r="V320" i="2" s="1"/>
  <c r="U1124" i="2" a="1"/>
  <c r="U1124" i="2" l="1"/>
  <c r="V1124" i="2" s="1"/>
  <c r="U523" i="2" a="1"/>
  <c r="U523" i="2" l="1"/>
  <c r="V523" i="2" s="1"/>
  <c r="U2010" i="2" a="1"/>
  <c r="U2010" i="2" l="1"/>
  <c r="V2010" i="2" s="1"/>
  <c r="U558" i="2" a="1"/>
  <c r="U558" i="2" l="1"/>
  <c r="V558" i="2" s="1"/>
  <c r="U1551" i="2" a="1"/>
  <c r="U1551" i="2" l="1"/>
  <c r="V1551" i="2" s="1"/>
  <c r="U215" i="2" a="1"/>
  <c r="U215" i="2" l="1"/>
  <c r="V215" i="2" s="1"/>
  <c r="U873" i="2" a="1"/>
  <c r="U873" i="2" l="1"/>
  <c r="V873" i="2" s="1"/>
  <c r="U2217" i="2" a="1"/>
  <c r="U2217" i="2" l="1"/>
  <c r="V2217" i="2" s="1"/>
  <c r="U521" i="2" a="1"/>
  <c r="U521" i="2" l="1"/>
  <c r="V521" i="2" s="1"/>
  <c r="U872" i="2" a="1"/>
  <c r="U872" i="2" l="1"/>
  <c r="V872" i="2" s="1"/>
  <c r="U1920" i="2" a="1"/>
  <c r="U1920" i="2" l="1"/>
  <c r="V1920" i="2" s="1"/>
  <c r="U1614" i="2" a="1"/>
  <c r="U1614" i="2" l="1"/>
  <c r="V1614" i="2" s="1"/>
  <c r="U167" i="2" a="1"/>
  <c r="U167" i="2" l="1"/>
  <c r="V167" i="2" s="1"/>
  <c r="U2213" i="2" a="1"/>
  <c r="U2213" i="2" l="1"/>
  <c r="V2213" i="2" s="1"/>
  <c r="U737" i="2" a="1"/>
  <c r="U737" i="2" l="1"/>
  <c r="V737" i="2" s="1"/>
  <c r="U27" i="2" a="1"/>
  <c r="U27" i="2" l="1"/>
  <c r="V27" i="2" s="1"/>
  <c r="U1353" i="2" a="1"/>
  <c r="U1353" i="2" l="1"/>
  <c r="V1353" i="2" s="1"/>
  <c r="U267" i="2" a="1"/>
  <c r="U267" i="2" l="1"/>
  <c r="V267" i="2" s="1"/>
  <c r="U221" i="2" a="1"/>
  <c r="U221" i="2" l="1"/>
  <c r="V221" i="2" s="1"/>
  <c r="U968" i="2" a="1"/>
  <c r="U968" i="2" l="1"/>
  <c r="V968" i="2" s="1"/>
  <c r="U2342" i="2" a="1"/>
  <c r="U2342" i="2" l="1"/>
  <c r="V2342" i="2" s="1"/>
  <c r="U2278" i="2" a="1"/>
  <c r="U2278" i="2" l="1"/>
  <c r="V2278" i="2" s="1"/>
  <c r="U2900" i="2" a="1"/>
  <c r="U2900" i="2" l="1"/>
  <c r="V2900" i="2" s="1"/>
  <c r="U2062" i="2" a="1"/>
  <c r="U2062" i="2" l="1"/>
  <c r="V2062" i="2" s="1"/>
  <c r="U1758" i="2" a="1"/>
  <c r="U1758" i="2" l="1"/>
  <c r="V1758" i="2" s="1"/>
  <c r="U380" i="2" a="1"/>
  <c r="U380" i="2" l="1"/>
  <c r="V380" i="2" s="1"/>
  <c r="U2221" i="2" a="1"/>
  <c r="U2221" i="2" l="1"/>
  <c r="V2221" i="2" s="1"/>
  <c r="U1085" i="2" a="1"/>
  <c r="U1085" i="2" l="1"/>
  <c r="V1085" i="2" s="1"/>
  <c r="U1200" i="2" a="1"/>
  <c r="U1200" i="2" l="1"/>
  <c r="V1200" i="2" s="1"/>
  <c r="U337" i="2" a="1"/>
  <c r="U337" i="2" l="1"/>
  <c r="V337" i="2" s="1"/>
  <c r="U1022" i="2" a="1"/>
  <c r="U1022" i="2" l="1"/>
  <c r="V1022" i="2" s="1"/>
  <c r="U300" i="2" a="1"/>
  <c r="U300" i="2" l="1"/>
  <c r="V300" i="2" s="1"/>
  <c r="U801" i="2" a="1"/>
  <c r="U801" i="2" l="1"/>
  <c r="V801" i="2" s="1"/>
  <c r="U559" i="2" a="1"/>
  <c r="U559" i="2" l="1"/>
  <c r="V559" i="2" s="1"/>
  <c r="U441" i="2" a="1"/>
  <c r="U441" i="2" l="1"/>
  <c r="V441" i="2" s="1"/>
  <c r="U465" i="2" a="1"/>
  <c r="U465" i="2" l="1"/>
  <c r="V465" i="2" s="1"/>
  <c r="U1838" i="2" a="1"/>
  <c r="U1838" i="2" l="1"/>
  <c r="V1838" i="2" s="1"/>
  <c r="U617" i="2" a="1"/>
  <c r="U617" i="2" l="1"/>
  <c r="V617" i="2" s="1"/>
  <c r="U233" i="2" a="1"/>
  <c r="U233" i="2" l="1"/>
  <c r="V233" i="2" s="1"/>
  <c r="U356" i="2" a="1"/>
  <c r="U356" i="2" l="1"/>
  <c r="V356" i="2" s="1"/>
  <c r="U189" i="2" a="1"/>
  <c r="U189" i="2" l="1"/>
  <c r="V189" i="2" s="1"/>
  <c r="U1825" i="2" a="1"/>
  <c r="U1825" i="2" l="1"/>
  <c r="V1825" i="2" s="1"/>
  <c r="U423" i="2" a="1"/>
  <c r="U423" i="2" l="1"/>
  <c r="V423" i="2" s="1"/>
  <c r="U296" i="2" a="1"/>
  <c r="U296" i="2" l="1"/>
  <c r="V296" i="2" s="1"/>
  <c r="U139" i="2" a="1"/>
  <c r="U139" i="2" l="1"/>
  <c r="V139" i="2" s="1"/>
  <c r="U1136" i="2" a="1"/>
  <c r="U1136" i="2" l="1"/>
  <c r="V1136" i="2" s="1"/>
  <c r="U2682" i="2" a="1"/>
  <c r="U2682" i="2" l="1"/>
  <c r="V2682" i="2" s="1"/>
  <c r="U576" i="2" a="1"/>
  <c r="U576" i="2" l="1"/>
  <c r="V576" i="2" s="1"/>
  <c r="U249" i="2" a="1"/>
  <c r="U249" i="2" l="1"/>
  <c r="V249" i="2" s="1"/>
  <c r="U562" i="2" a="1"/>
  <c r="U562" i="2" l="1"/>
  <c r="V562" i="2" s="1"/>
  <c r="U474" i="2" a="1"/>
  <c r="U474" i="2" l="1"/>
  <c r="V474" i="2" s="1"/>
  <c r="U1257" i="2" a="1"/>
  <c r="U1257" i="2" l="1"/>
  <c r="V1257" i="2" s="1"/>
  <c r="U2373" i="2" a="1"/>
  <c r="U2373" i="2" l="1"/>
  <c r="V2373" i="2" s="1"/>
  <c r="U1380" i="2" a="1"/>
  <c r="U1380" i="2" l="1"/>
  <c r="V1380" i="2" s="1"/>
  <c r="U1823" i="2" a="1"/>
  <c r="U1823" i="2" l="1"/>
  <c r="V1823" i="2" s="1"/>
  <c r="U2936" i="2" a="1"/>
  <c r="U2936" i="2" l="1"/>
  <c r="V2936" i="2" s="1"/>
  <c r="U1230" i="2" a="1"/>
  <c r="U1230" i="2" l="1"/>
  <c r="V1230" i="2" s="1"/>
  <c r="U328" i="2" a="1"/>
  <c r="U328" i="2" l="1"/>
  <c r="V328" i="2" s="1"/>
  <c r="U114" i="2" a="1"/>
  <c r="U114" i="2" l="1"/>
  <c r="V114" i="2" s="1"/>
  <c r="U1784" i="2" a="1"/>
  <c r="U1784" i="2" l="1"/>
  <c r="V1784" i="2" s="1"/>
  <c r="U496" i="2" a="1"/>
  <c r="U496" i="2" l="1"/>
  <c r="V496" i="2" s="1"/>
  <c r="U2043" i="2" a="1"/>
  <c r="U2043" i="2" l="1"/>
  <c r="V2043" i="2" s="1"/>
  <c r="U1066" i="2" a="1"/>
  <c r="U1066" i="2" l="1"/>
  <c r="V1066" i="2" s="1"/>
  <c r="U2576" i="2" a="1"/>
  <c r="U2576" i="2" l="1"/>
  <c r="V2576" i="2" s="1"/>
  <c r="U1093" i="2" a="1"/>
  <c r="U1093" i="2" l="1"/>
  <c r="V1093" i="2" s="1"/>
  <c r="U904" i="2" a="1"/>
  <c r="U904" i="2" l="1"/>
  <c r="V904" i="2" s="1"/>
  <c r="U2588" i="2" a="1"/>
  <c r="U2588" i="2" l="1"/>
  <c r="V2588" i="2" s="1"/>
  <c r="U2892" i="2" a="1"/>
  <c r="U2892" i="2" l="1"/>
  <c r="V2892" i="2" s="1"/>
  <c r="U160" i="2" a="1"/>
  <c r="U160" i="2" l="1"/>
  <c r="V160" i="2" s="1"/>
  <c r="U518" i="2" a="1"/>
  <c r="U518" i="2" l="1"/>
  <c r="V518" i="2" s="1"/>
  <c r="U62" i="2" a="1"/>
  <c r="U62" i="2" l="1"/>
  <c r="V62" i="2" s="1"/>
  <c r="U667" i="2" a="1"/>
  <c r="U667" i="2" l="1"/>
  <c r="V667" i="2" s="1"/>
  <c r="U1875" i="2" a="1"/>
  <c r="U1875" i="2" l="1"/>
  <c r="V1875" i="2" s="1"/>
  <c r="U507" i="2" a="1"/>
  <c r="U507" i="2" l="1"/>
  <c r="V507" i="2" s="1"/>
  <c r="U127" i="2" a="1"/>
  <c r="U127" i="2" l="1"/>
  <c r="V127" i="2" s="1"/>
  <c r="U2759" i="2" a="1"/>
  <c r="U2759" i="2" l="1"/>
  <c r="V2759" i="2" s="1"/>
  <c r="U180" i="2" a="1"/>
  <c r="U180" i="2" l="1"/>
  <c r="V180" i="2" s="1"/>
  <c r="U776" i="2" a="1"/>
  <c r="U776" i="2" l="1"/>
  <c r="V776" i="2" s="1"/>
  <c r="U568" i="2" a="1"/>
  <c r="U568" i="2" l="1"/>
  <c r="V568" i="2" s="1"/>
  <c r="U1750" i="2" a="1"/>
  <c r="U1750" i="2" l="1"/>
  <c r="V1750" i="2" s="1"/>
  <c r="U1265" i="2" a="1"/>
  <c r="U1265" i="2" l="1"/>
  <c r="V1265" i="2" s="1"/>
  <c r="U187" i="2" a="1"/>
  <c r="U187" i="2" l="1"/>
  <c r="V187" i="2" s="1"/>
  <c r="U2226" i="2" a="1"/>
  <c r="U2226" i="2" l="1"/>
  <c r="V2226" i="2" s="1"/>
  <c r="U2751" i="2" a="1"/>
  <c r="U2751" i="2" l="1"/>
  <c r="V2751" i="2" s="1"/>
  <c r="U2343" i="2" a="1"/>
  <c r="U2343" i="2" l="1"/>
  <c r="V2343" i="2" s="1"/>
  <c r="U1028" i="2" a="1"/>
  <c r="U1028" i="2" l="1"/>
  <c r="V1028" i="2" s="1"/>
  <c r="U1488" i="2" a="1"/>
  <c r="U1488" i="2" l="1"/>
  <c r="V1488" i="2" s="1"/>
  <c r="U1623" i="2" a="1"/>
  <c r="U1623" i="2" l="1"/>
  <c r="V1623" i="2" s="1"/>
  <c r="U2091" i="2" a="1"/>
  <c r="U2091" i="2" l="1"/>
  <c r="V2091" i="2" s="1"/>
  <c r="U644" i="2" a="1"/>
  <c r="U644" i="2" l="1"/>
  <c r="V644" i="2" s="1"/>
  <c r="U1460" i="2" a="1"/>
  <c r="U1460" i="2" l="1"/>
  <c r="V1460" i="2" s="1"/>
  <c r="U2021" i="2" a="1"/>
  <c r="U2021" i="2" l="1"/>
  <c r="V2021" i="2" s="1"/>
  <c r="U140" i="2" a="1"/>
  <c r="U140" i="2" l="1"/>
  <c r="V140" i="2" s="1"/>
  <c r="U840" i="2" a="1"/>
  <c r="U840" i="2" l="1"/>
  <c r="V840" i="2" s="1"/>
  <c r="U1246" i="2" a="1"/>
  <c r="U1246" i="2" l="1"/>
  <c r="V1246" i="2" s="1"/>
  <c r="U2564" i="2" a="1"/>
  <c r="U2564" i="2" l="1"/>
  <c r="V2564" i="2" s="1"/>
  <c r="U1695" i="2" a="1"/>
  <c r="U1695" i="2" l="1"/>
  <c r="V1695" i="2" s="1"/>
  <c r="U130" i="2" a="1"/>
  <c r="U130" i="2" l="1"/>
  <c r="V130" i="2" s="1"/>
  <c r="U2321" i="2" a="1"/>
  <c r="U2321" i="2" l="1"/>
  <c r="V2321" i="2" s="1"/>
  <c r="U2063" i="2" a="1"/>
  <c r="U2063" i="2" l="1"/>
  <c r="V2063" i="2" s="1"/>
  <c r="U42" i="2" a="1"/>
  <c r="U42" i="2" l="1"/>
  <c r="V42" i="2" s="1"/>
  <c r="U63" i="2" a="1"/>
  <c r="U63" i="2" l="1"/>
  <c r="V63" i="2" s="1"/>
  <c r="U3097" i="2" a="1"/>
  <c r="U3097" i="2" l="1"/>
  <c r="V3097" i="2" s="1"/>
  <c r="U1336" i="2" a="1"/>
  <c r="U1336" i="2" l="1"/>
  <c r="V1336" i="2" s="1"/>
  <c r="U271" i="2" a="1"/>
  <c r="U271" i="2" l="1"/>
  <c r="V271" i="2" s="1"/>
  <c r="U2036" i="2" a="1"/>
  <c r="U2036" i="2" l="1"/>
  <c r="V2036" i="2" s="1"/>
  <c r="U76" i="2" a="1"/>
  <c r="U76" i="2" l="1"/>
  <c r="V76" i="2" s="1"/>
  <c r="U1700" i="2" a="1"/>
  <c r="U1700" i="2" l="1"/>
  <c r="V1700" i="2" s="1"/>
  <c r="U96" i="2" a="1"/>
  <c r="U96" i="2" l="1"/>
  <c r="V96" i="2" s="1"/>
  <c r="U1339" i="2" a="1"/>
  <c r="U1339" i="2" l="1"/>
  <c r="V1339" i="2" s="1"/>
  <c r="U360" i="2" a="1"/>
  <c r="U360" i="2" l="1"/>
  <c r="V360" i="2" s="1"/>
  <c r="U1948" i="2" a="1"/>
  <c r="U1948" i="2" l="1"/>
  <c r="V1948" i="2" s="1"/>
  <c r="U239" i="2" a="1"/>
  <c r="U239" i="2" l="1"/>
  <c r="V239" i="2" s="1"/>
  <c r="U1576" i="2" a="1"/>
  <c r="U1576" i="2" l="1"/>
  <c r="V1576" i="2" s="1"/>
  <c r="U56" i="2" a="1"/>
  <c r="U56" i="2" l="1"/>
  <c r="V56" i="2" s="1"/>
  <c r="U228" i="2" a="1"/>
  <c r="U228" i="2" l="1"/>
  <c r="V228" i="2" s="1"/>
  <c r="U1526" i="2" a="1"/>
  <c r="U1526" i="2" l="1"/>
  <c r="V1526" i="2" s="1"/>
  <c r="U143" i="2" a="1"/>
  <c r="U143" i="2" l="1"/>
  <c r="V143" i="2" s="1"/>
  <c r="U1044" i="2" a="1"/>
  <c r="U1044" i="2" l="1"/>
  <c r="V1044" i="2" s="1"/>
  <c r="U57" i="2" a="1"/>
  <c r="U57" i="2" l="1"/>
  <c r="V57" i="2" s="1"/>
  <c r="U2876" i="2" a="1"/>
  <c r="U2876" i="2" l="1"/>
  <c r="V2876" i="2" s="1"/>
  <c r="U1369" i="2" a="1"/>
  <c r="U1369" i="2" l="1"/>
  <c r="V1369" i="2" s="1"/>
  <c r="U1985" i="2" a="1"/>
  <c r="U1985" i="2" l="1"/>
  <c r="V1985" i="2" s="1"/>
  <c r="U889" i="2" a="1"/>
  <c r="U889" i="2" l="1"/>
  <c r="V889" i="2" s="1"/>
  <c r="U1425" i="2" a="1"/>
  <c r="U1425" i="2" l="1"/>
  <c r="V1425" i="2" s="1"/>
  <c r="U1351" i="2" a="1"/>
  <c r="U1351" i="2" l="1"/>
  <c r="V1351" i="2" s="1"/>
  <c r="U1820" i="2" a="1"/>
  <c r="U1820" i="2" l="1"/>
  <c r="V1820" i="2" s="1"/>
  <c r="U1721" i="2" a="1"/>
  <c r="U1721" i="2" l="1"/>
  <c r="V1721" i="2" s="1"/>
  <c r="U266" i="2" a="1"/>
  <c r="U266" i="2" l="1"/>
  <c r="V266" i="2" s="1"/>
  <c r="U584" i="2" a="1"/>
  <c r="U584" i="2" l="1"/>
  <c r="V584" i="2" s="1"/>
  <c r="U1067" i="2" a="1"/>
  <c r="U1067" i="2" l="1"/>
  <c r="V1067" i="2" s="1"/>
  <c r="U2370" i="2" a="1"/>
  <c r="U75" i="2" a="1"/>
  <c r="U2370" i="2" l="1"/>
  <c r="V2370" i="2" s="1"/>
  <c r="U75" i="2"/>
  <c r="V75" i="2" s="1"/>
</calcChain>
</file>

<file path=xl/sharedStrings.xml><?xml version="1.0" encoding="utf-8"?>
<sst xmlns="http://schemas.openxmlformats.org/spreadsheetml/2006/main" count="38906" uniqueCount="3149">
  <si>
    <t>Element Name</t>
  </si>
  <si>
    <t>Reason for lab test in Dried blood spot</t>
  </si>
  <si>
    <t>Unknown</t>
  </si>
  <si>
    <t>57721-3</t>
  </si>
  <si>
    <t>79566-6</t>
  </si>
  <si>
    <t>57722-1</t>
  </si>
  <si>
    <t>Birth plurality of Pregnancy</t>
  </si>
  <si>
    <t>57713-0</t>
  </si>
  <si>
    <t>Infant factors that affect newborn screening interpretation</t>
  </si>
  <si>
    <t>LA12421-6</t>
  </si>
  <si>
    <t>LA12425-7</t>
  </si>
  <si>
    <t>LA12426-5</t>
  </si>
  <si>
    <t>LA12427-3</t>
  </si>
  <si>
    <t>LA16473-3</t>
  </si>
  <si>
    <t>LA14132-7</t>
  </si>
  <si>
    <t>LA25402-1</t>
  </si>
  <si>
    <t>LA25403-9</t>
  </si>
  <si>
    <t>LA25404-7</t>
  </si>
  <si>
    <t>LA46-8</t>
  </si>
  <si>
    <t>LA4489-6</t>
  </si>
  <si>
    <t>LA6112-2</t>
  </si>
  <si>
    <t>1    </t>
  </si>
  <si>
    <t>LA6113-0</t>
  </si>
  <si>
    <t>2    </t>
  </si>
  <si>
    <t>LA6114-8</t>
  </si>
  <si>
    <t>3    </t>
  </si>
  <si>
    <t>LA6115-5</t>
  </si>
  <si>
    <t>4    </t>
  </si>
  <si>
    <t>LA10137-0</t>
  </si>
  <si>
    <t>5    </t>
  </si>
  <si>
    <t>LA10138-8</t>
  </si>
  <si>
    <t>6    </t>
  </si>
  <si>
    <t>LA10139-6</t>
  </si>
  <si>
    <t>7    </t>
  </si>
  <si>
    <t>LA10140-4</t>
  </si>
  <si>
    <t>8    </t>
  </si>
  <si>
    <t>LA10141-2</t>
  </si>
  <si>
    <t>9    </t>
  </si>
  <si>
    <t>LA13942-0</t>
  </si>
  <si>
    <t>10    </t>
  </si>
  <si>
    <t>LA14557-5</t>
  </si>
  <si>
    <t>11    </t>
  </si>
  <si>
    <t>LA14558-3</t>
  </si>
  <si>
    <t>12    </t>
  </si>
  <si>
    <t>LA12914-0</t>
  </si>
  <si>
    <t>LA137-2</t>
  </si>
  <si>
    <t>None</t>
  </si>
  <si>
    <t>LA12419-0</t>
  </si>
  <si>
    <t>LA25801-4</t>
  </si>
  <si>
    <t>LA25802-2</t>
  </si>
  <si>
    <t>LA12417-4</t>
  </si>
  <si>
    <t>LA16923-7</t>
  </si>
  <si>
    <t>LA16924-5</t>
  </si>
  <si>
    <t>LA25803-0</t>
  </si>
  <si>
    <t>LA25804-8</t>
  </si>
  <si>
    <t>LA25812-1</t>
  </si>
  <si>
    <t>LA25805-5</t>
  </si>
  <si>
    <t>LA25806-3</t>
  </si>
  <si>
    <t>LA25807-1</t>
  </si>
  <si>
    <t>LA25809-7</t>
  </si>
  <si>
    <t>LA25810-5</t>
  </si>
  <si>
    <t>LA25811-3</t>
  </si>
  <si>
    <t>LA16925-2</t>
  </si>
  <si>
    <t>LA12420-8</t>
  </si>
  <si>
    <t>LA16927-8</t>
  </si>
  <si>
    <t>LA25815-4</t>
  </si>
  <si>
    <t>LA25808-9</t>
  </si>
  <si>
    <t>LA25816-2</t>
  </si>
  <si>
    <t>LA25813-9</t>
  </si>
  <si>
    <t>LA25814-7</t>
  </si>
  <si>
    <t>MSH</t>
  </si>
  <si>
    <t>D</t>
  </si>
  <si>
    <t>2.5.1</t>
  </si>
  <si>
    <t>PID</t>
  </si>
  <si>
    <t>201501125258^^^CDESS&amp;2.16.840.1.114222.4.3.3.22&amp;ISO</t>
  </si>
  <si>
    <t>M</t>
  </si>
  <si>
    <t>N</t>
  </si>
  <si>
    <t>OBR</t>
  </si>
  <si>
    <t>F</t>
  </si>
  <si>
    <t>OBX</t>
  </si>
  <si>
    <t>SN</t>
  </si>
  <si>
    <t>CWE</t>
  </si>
  <si>
    <t>DT</t>
  </si>
  <si>
    <t>ST</t>
  </si>
  <si>
    <t>LN</t>
  </si>
  <si>
    <t>Assigning Authority</t>
  </si>
  <si>
    <t>Hospital</t>
  </si>
  <si>
    <t>Lab</t>
  </si>
  <si>
    <t>Namespace</t>
  </si>
  <si>
    <t>OID</t>
  </si>
  <si>
    <t>ISO</t>
  </si>
  <si>
    <t>Virginia LIMS</t>
  </si>
  <si>
    <t>2.4.563.6589.36</t>
  </si>
  <si>
    <t>Answer List</t>
  </si>
  <si>
    <t>Answer List Name</t>
  </si>
  <si>
    <t>SNOMED</t>
  </si>
  <si>
    <t>CODE</t>
  </si>
  <si>
    <t>Code System</t>
  </si>
  <si>
    <t>Version</t>
  </si>
  <si>
    <t>Comments</t>
  </si>
  <si>
    <t>Usage</t>
  </si>
  <si>
    <t>Profile</t>
  </si>
  <si>
    <t>LL831-9</t>
  </si>
  <si>
    <t>LL3860-5</t>
  </si>
  <si>
    <t>DBS collection method</t>
  </si>
  <si>
    <t>SNOMEDCT ©: 261665006 Unknown (qualifier value)    </t>
  </si>
  <si>
    <t>LL829-3</t>
  </si>
  <si>
    <t>99    </t>
  </si>
  <si>
    <t>LL830-1</t>
  </si>
  <si>
    <t>NBS events / Clinical events that affect NBS interpretation</t>
  </si>
  <si>
    <t>SNOMEDCT ©: 260413007 None (qualifier value)    </t>
  </si>
  <si>
    <t> </t>
  </si>
  <si>
    <t>67706-2</t>
  </si>
  <si>
    <t>Maternal factors that affect newborn screening interpretation</t>
  </si>
  <si>
    <t>LL1736-9</t>
  </si>
  <si>
    <t>MaternalFactors / Maternal health factors affecting NBS interpretation</t>
  </si>
  <si>
    <t>LA16928-6</t>
  </si>
  <si>
    <t>LA16929-4</t>
  </si>
  <si>
    <t>LA16930-2</t>
  </si>
  <si>
    <t>LA16931-0</t>
  </si>
  <si>
    <t>LA16932-8</t>
  </si>
  <si>
    <t>LA12418-2</t>
  </si>
  <si>
    <t>77739-1</t>
  </si>
  <si>
    <t>Mother’s Hepatitis B virus surface Ag status</t>
  </si>
  <si>
    <t>LL3639-3</t>
  </si>
  <si>
    <t>Positive|Negative|Not tested|Unknown</t>
  </si>
  <si>
    <t>LA6576-8</t>
  </si>
  <si>
    <t>LA6577-6</t>
  </si>
  <si>
    <t>LA13538-6</t>
  </si>
  <si>
    <t>57712-2</t>
  </si>
  <si>
    <t>Mother's education</t>
  </si>
  <si>
    <t>LL836-8</t>
  </si>
  <si>
    <t>LA36-9</t>
  </si>
  <si>
    <t>LA12456-2</t>
  </si>
  <si>
    <t>LA12457-0</t>
  </si>
  <si>
    <t>LA12458-8</t>
  </si>
  <si>
    <t>LA12459-6</t>
  </si>
  <si>
    <t>LA12460-4</t>
  </si>
  <si>
    <t>LA12461-2</t>
  </si>
  <si>
    <t>LA12462-0</t>
  </si>
  <si>
    <t>67704-7</t>
  </si>
  <si>
    <t>Feeding types</t>
  </si>
  <si>
    <t>LL1735-1</t>
  </si>
  <si>
    <t>LA16914-6</t>
  </si>
  <si>
    <t>LA16915-3</t>
  </si>
  <si>
    <t>LA14041-0</t>
  </si>
  <si>
    <t>Lactose free formula (including soy or hydrolyzed)</t>
  </si>
  <si>
    <t>LA16917-9</t>
  </si>
  <si>
    <t>LA16918-7</t>
  </si>
  <si>
    <t>LA16919-5</t>
  </si>
  <si>
    <t>LA16920-3</t>
  </si>
  <si>
    <t>SNOMEDCT ©: 260413007 None (qualifier value)</t>
  </si>
  <si>
    <t>79569-0</t>
  </si>
  <si>
    <t>Blood product given</t>
  </si>
  <si>
    <t>LL3859-7</t>
  </si>
  <si>
    <t>Blood products</t>
  </si>
  <si>
    <t>LA25396-5</t>
  </si>
  <si>
    <t>LA25397-3</t>
  </si>
  <si>
    <t>LA25398-1</t>
  </si>
  <si>
    <t>LA25399-9</t>
  </si>
  <si>
    <t>LA25400-5</t>
  </si>
  <si>
    <t>LA25401-3</t>
  </si>
  <si>
    <t>58232-0</t>
  </si>
  <si>
    <t>Hearing loss risk indicators [Identifier]</t>
  </si>
  <si>
    <t>LL862-4</t>
  </si>
  <si>
    <t>Caregiver concern about hearing</t>
  </si>
  <si>
    <t>LA12667-4</t>
  </si>
  <si>
    <t>Family Hx of hearing loss</t>
  </si>
  <si>
    <t>LA12668-2</t>
  </si>
  <si>
    <t>ICU stay &gt; 5 days</t>
  </si>
  <si>
    <t>LA12669-0</t>
  </si>
  <si>
    <t>ECMO</t>
  </si>
  <si>
    <t>LA12670-8</t>
  </si>
  <si>
    <t>Assisted ventilation</t>
  </si>
  <si>
    <t>LA12671-6</t>
  </si>
  <si>
    <t>Ototoxic medication use</t>
  </si>
  <si>
    <t>LA12672-4</t>
  </si>
  <si>
    <t>Exchange transfusion for Hyperbilirubinemia</t>
  </si>
  <si>
    <t>LA12673-2</t>
  </si>
  <si>
    <t>In utero infection(s)</t>
  </si>
  <si>
    <t>LA12674-0</t>
  </si>
  <si>
    <t>Craniofacial anomalies</t>
  </si>
  <si>
    <t>LA12675-7</t>
  </si>
  <si>
    <t>Physical findings of syndromes that include hearing loss</t>
  </si>
  <si>
    <t>LA12681-5</t>
  </si>
  <si>
    <t>Syndromes associated with hearing loss</t>
  </si>
  <si>
    <t>LA12676-5</t>
  </si>
  <si>
    <t>Neurodegenerative disorders</t>
  </si>
  <si>
    <t>LA12677-3</t>
  </si>
  <si>
    <t>Postnatal infections</t>
  </si>
  <si>
    <t>LA12678-1</t>
  </si>
  <si>
    <t>Head trauma</t>
  </si>
  <si>
    <t>LA12679-9</t>
  </si>
  <si>
    <t>LA6172-6</t>
  </si>
  <si>
    <t>54106-0</t>
  </si>
  <si>
    <t>Newborn hearing screen method</t>
  </si>
  <si>
    <t>LL617-2</t>
  </si>
  <si>
    <t>AABR    </t>
  </si>
  <si>
    <t>LA10387-1</t>
  </si>
  <si>
    <t>ABR    </t>
  </si>
  <si>
    <t>LA10388-9</t>
  </si>
  <si>
    <t>OAE    </t>
  </si>
  <si>
    <t>LA10389-7</t>
  </si>
  <si>
    <t>DPOAE    </t>
  </si>
  <si>
    <t>LA10390-5</t>
  </si>
  <si>
    <t>TOAE    </t>
  </si>
  <si>
    <t>LA10391-3</t>
  </si>
  <si>
    <t>LA12406-7</t>
  </si>
  <si>
    <t>54108-6</t>
  </si>
  <si>
    <t>Newborn hearing screen of Ear - left</t>
  </si>
  <si>
    <t>LL618-0</t>
  </si>
  <si>
    <t>Hearing screen results</t>
  </si>
  <si>
    <t>LA10392-1</t>
  </si>
  <si>
    <t>SNOMEDCT ©: 183924009 Referral needed (finding)    </t>
  </si>
  <si>
    <t>LA10393-9</t>
  </si>
  <si>
    <t>Refer</t>
  </si>
  <si>
    <t>SNOMEDCT ©: 609589008 Refused by parents of subject (qualifier value)    </t>
  </si>
  <si>
    <t>LA6644-4</t>
  </si>
  <si>
    <t>Parental refusal</t>
  </si>
  <si>
    <t>SNOMEDCT ©: 103709008 Failed attempted procedure (situation)    </t>
  </si>
  <si>
    <t>LA12408-3</t>
  </si>
  <si>
    <t>Attempted, but unsuccessful - technical fail</t>
  </si>
  <si>
    <t>SNOMEDCT ©: 262008008 Not performed (qualifier value)    </t>
  </si>
  <si>
    <t>LA7304-4</t>
  </si>
  <si>
    <t>Not performed</t>
  </si>
  <si>
    <t>SNOMEDCT ©: 410534003 Not indicated (qualifier value)    </t>
  </si>
  <si>
    <t>LA12409-1</t>
  </si>
  <si>
    <t>Not performed, medical exclusion - not indicated</t>
  </si>
  <si>
    <t>54109-4</t>
  </si>
  <si>
    <t>Newborn hearing screen of Ear - right</t>
  </si>
  <si>
    <t>73700-7</t>
  </si>
  <si>
    <t>CCHD newborn screening interpretation</t>
  </si>
  <si>
    <t>LL2453-0</t>
  </si>
  <si>
    <t>LA18592-8</t>
  </si>
  <si>
    <t>LA18593-6</t>
  </si>
  <si>
    <t>LA19816-0</t>
  </si>
  <si>
    <t>LA19817-8</t>
  </si>
  <si>
    <t>73698-3</t>
  </si>
  <si>
    <t>Reason CCHD oxygen saturation screening not performed</t>
  </si>
  <si>
    <t>LL2458-9</t>
  </si>
  <si>
    <t>LA19819-4</t>
  </si>
  <si>
    <t>LA19820-2</t>
  </si>
  <si>
    <t>LA19821-0</t>
  </si>
  <si>
    <t>LA19822-8</t>
  </si>
  <si>
    <t>LA19823-6</t>
  </si>
  <si>
    <t>LA19824-4</t>
  </si>
  <si>
    <t>LA19825-1</t>
  </si>
  <si>
    <t>LA19826-9</t>
  </si>
  <si>
    <t>LA19827-7</t>
  </si>
  <si>
    <t>LA19828-5</t>
  </si>
  <si>
    <t>LA7497-6</t>
  </si>
  <si>
    <t>LA20946-2</t>
  </si>
  <si>
    <t>LA20947-0</t>
  </si>
  <si>
    <t>LA25798-2</t>
  </si>
  <si>
    <t>LA25799-0</t>
  </si>
  <si>
    <t>LA25800-6</t>
  </si>
  <si>
    <t>54089-8</t>
  </si>
  <si>
    <t>Newborn screening panel American Health Information Community (AHIC)</t>
  </si>
  <si>
    <t>Order Only</t>
  </si>
  <si>
    <t>57717-1</t>
  </si>
  <si>
    <t>Newborn screen card data panel</t>
  </si>
  <si>
    <t>62323-1</t>
  </si>
  <si>
    <t>Post-discharge provider ID [Identifier]</t>
  </si>
  <si>
    <t>CX</t>
  </si>
  <si>
    <t>62325-6</t>
  </si>
  <si>
    <t>Post-discharge provider practice ID</t>
  </si>
  <si>
    <t>62329-8</t>
  </si>
  <si>
    <t>Birth hospital facility ID [Identifier] in Facility</t>
  </si>
  <si>
    <t>62317-3</t>
  </si>
  <si>
    <t>Date of last blood product transfusion</t>
  </si>
  <si>
    <t>DTM</t>
  </si>
  <si>
    <t>8339-4</t>
  </si>
  <si>
    <t>Birth weight Measured</t>
  </si>
  <si>
    <t>Numeric</t>
  </si>
  <si>
    <t>58229-6</t>
  </si>
  <si>
    <t>57714-8</t>
  </si>
  <si>
    <t>Obstetric estimation of gestational age</t>
  </si>
  <si>
    <t>57716-3</t>
  </si>
  <si>
    <t>State printed on filter paper card [Identifier] in NBS card</t>
  </si>
  <si>
    <t>Text</t>
  </si>
  <si>
    <t>67703-9</t>
  </si>
  <si>
    <t>Other infant factors that affect newborn screening interpretation Narrative</t>
  </si>
  <si>
    <t>67707-0</t>
  </si>
  <si>
    <t>Other maternal factors that affect newborn screening interpretation Narrative</t>
  </si>
  <si>
    <t>67705-4</t>
  </si>
  <si>
    <t>Other feeding types Narrative</t>
  </si>
  <si>
    <t>57723-9</t>
  </si>
  <si>
    <t>Unique bar code number of Current sample</t>
  </si>
  <si>
    <t>57711-4</t>
  </si>
  <si>
    <t>Unique bar code number of Initial sample</t>
  </si>
  <si>
    <t>62324-9</t>
  </si>
  <si>
    <t>Post-discharge provider name in Provider</t>
  </si>
  <si>
    <t>62326-4</t>
  </si>
  <si>
    <t>Post-discharge provider practice name</t>
  </si>
  <si>
    <t>62330-6</t>
  </si>
  <si>
    <t>Birth hospital facility name</t>
  </si>
  <si>
    <t>73806-2</t>
  </si>
  <si>
    <t>Newborn age in hours</t>
  </si>
  <si>
    <t>TM</t>
  </si>
  <si>
    <t>62327-2</t>
  </si>
  <si>
    <t>Post-discharge provider practice address</t>
  </si>
  <si>
    <t>XAD</t>
  </si>
  <si>
    <t>62331-4</t>
  </si>
  <si>
    <t>Birth hospital facility address</t>
  </si>
  <si>
    <t>62328-0</t>
  </si>
  <si>
    <t>Post-discharge provider practice telephone number</t>
  </si>
  <si>
    <t>XTN</t>
  </si>
  <si>
    <t>62332-2</t>
  </si>
  <si>
    <t>Birth hospital facility phone number in Facility</t>
  </si>
  <si>
    <t>PID-8</t>
  </si>
  <si>
    <t>Administrative Sex</t>
  </si>
  <si>
    <t>HL70001_USL</t>
  </si>
  <si>
    <t>A</t>
  </si>
  <si>
    <t>Ambiguous</t>
  </si>
  <si>
    <t>HL70001</t>
  </si>
  <si>
    <t>P</t>
  </si>
  <si>
    <t>Female</t>
  </si>
  <si>
    <t>R</t>
  </si>
  <si>
    <t>Male</t>
  </si>
  <si>
    <t>Not Applicable</t>
  </si>
  <si>
    <t>O</t>
  </si>
  <si>
    <t>Other</t>
  </si>
  <si>
    <t>U</t>
  </si>
  <si>
    <t>PV1-2</t>
  </si>
  <si>
    <t>Patient Class</t>
  </si>
  <si>
    <t>HL70004_USL</t>
  </si>
  <si>
    <t>E</t>
  </si>
  <si>
    <t>Emergency</t>
  </si>
  <si>
    <t>HL70004</t>
  </si>
  <si>
    <t>I</t>
  </si>
  <si>
    <t>Inpatient</t>
  </si>
  <si>
    <t>Outpatient</t>
  </si>
  <si>
    <t>Preadmit</t>
  </si>
  <si>
    <t>Recurring patient</t>
  </si>
  <si>
    <t>B</t>
  </si>
  <si>
    <t>Obstetrics</t>
  </si>
  <si>
    <t>C</t>
  </si>
  <si>
    <t>Commercial Account</t>
  </si>
  <si>
    <t>PID-10</t>
  </si>
  <si>
    <t>Race</t>
  </si>
  <si>
    <t>HL70005_USL</t>
  </si>
  <si>
    <t>1002-5</t>
  </si>
  <si>
    <t>American Indian or Alaska Native</t>
  </si>
  <si>
    <t>HL70005</t>
  </si>
  <si>
    <t>2028-9</t>
  </si>
  <si>
    <t>Asian</t>
  </si>
  <si>
    <t>2054-5</t>
  </si>
  <si>
    <t>Black or African American</t>
  </si>
  <si>
    <t>2076-8</t>
  </si>
  <si>
    <t>Native Hawaiian or Other Pacific Islander</t>
  </si>
  <si>
    <t>2106-3</t>
  </si>
  <si>
    <t>White</t>
  </si>
  <si>
    <t>AA</t>
  </si>
  <si>
    <t>Courtesy Code</t>
  </si>
  <si>
    <t>W</t>
  </si>
  <si>
    <t>HL70063_USL</t>
  </si>
  <si>
    <t>Parent</t>
  </si>
  <si>
    <t>Employer</t>
  </si>
  <si>
    <t>ASC</t>
  </si>
  <si>
    <t>NK1-3</t>
  </si>
  <si>
    <t>Relationship</t>
  </si>
  <si>
    <t>Financial Class</t>
  </si>
  <si>
    <t>T</t>
  </si>
  <si>
    <t>NA</t>
  </si>
  <si>
    <t>HL70353</t>
  </si>
  <si>
    <t>OBX-11</t>
  </si>
  <si>
    <t>Observation Result Status</t>
  </si>
  <si>
    <t>HL70085_USL</t>
  </si>
  <si>
    <t>Record coming over is a correction and thus replaces a final result</t>
  </si>
  <si>
    <t>HL70085</t>
  </si>
  <si>
    <t>Deletes the OBX record</t>
  </si>
  <si>
    <t>Not asked; used to affirmatively document that the observation identified in the OBX was not sought when the universal service ID in OBR-4 implies that it would be sought.</t>
  </si>
  <si>
    <t>Order detail description only (no result)</t>
  </si>
  <si>
    <t>Required to support AOEs.</t>
  </si>
  <si>
    <t>S</t>
  </si>
  <si>
    <t>Version ID</t>
  </si>
  <si>
    <t>ORC-1</t>
  </si>
  <si>
    <t>Order Control</t>
  </si>
  <si>
    <t>HL70119_USL</t>
  </si>
  <si>
    <t>HL70119</t>
  </si>
  <si>
    <t>2.8.1</t>
  </si>
  <si>
    <t>CH</t>
  </si>
  <si>
    <t>Child order/service</t>
  </si>
  <si>
    <t xml:space="preserve">Placer or Filler Applications. Used in conjunction with the PA – Parent order control code. Refer to PA order control code for discussion. </t>
  </si>
  <si>
    <t>PR</t>
  </si>
  <si>
    <t>RE</t>
  </si>
  <si>
    <t>Observations/Performed Service to follow</t>
  </si>
  <si>
    <t xml:space="preserve">Placer or Filler Applications. The observations-to-follow code is used to transmit patient-specific information with an order. An order detail segment (e.g., OBR) can be followed by one or more observation segments (OBX). Any observation that can be transmitted in an ORU message can be transmitted with this mechanism. When results are transmitted with an order, the results should immediately follow the order or orders that they support. - MORE DETAIL IN pdf
In this version of HL7, results can be transmitted with an order as one or more OBX segments without the necessity of including the ORC and OBR segments.  Observations can be transmitted in an ORU message without using an ORC. There are times when it is necessary to transmit information not included in the OBR segments of the ORU message. In this case, it is recommended that the ORC be included in the ORU message.  The order control value of RE is required only in ORM messages to indicate that an order is followed by observation results (OBX). The RE code is not necessary in the ORU message because it is expected that the OBR segments can be followed by observation results (OBX). </t>
  </si>
  <si>
    <t>RP</t>
  </si>
  <si>
    <t>OBX-5</t>
  </si>
  <si>
    <t>Observation Value</t>
  </si>
  <si>
    <t>HL70125_USL</t>
  </si>
  <si>
    <t>CNE</t>
  </si>
  <si>
    <t>Coded with no exceptions</t>
  </si>
  <si>
    <t>HL70125</t>
  </si>
  <si>
    <t>2.8.2</t>
  </si>
  <si>
    <t>OBX-2</t>
  </si>
  <si>
    <t>Value Type</t>
  </si>
  <si>
    <t>CNN</t>
  </si>
  <si>
    <t>Composite ID number and name simplified</t>
  </si>
  <si>
    <t>Coded with Exception</t>
  </si>
  <si>
    <t>LRI_Common, LRI_PH, LRI_NDBS: Data type flavor to format OBX-5: CWE_01, when OBX-2 is valued 'CWE'
LRI_CG: Data type flavor to format OBX-5: CWE_05, when OBX-2 is valued 'CWE'</t>
  </si>
  <si>
    <t>Extended Composite ID With Check Digit</t>
  </si>
  <si>
    <t xml:space="preserve">Data type flavor to format OBX-5: Use appropriate CX_NG or CX_GU, when OBX-2 is valued 'CX' </t>
  </si>
  <si>
    <t>DR</t>
  </si>
  <si>
    <t>Date/time range</t>
  </si>
  <si>
    <t>Date</t>
  </si>
  <si>
    <t>Date/time</t>
  </si>
  <si>
    <t>ED</t>
  </si>
  <si>
    <t>Encapsulated Data</t>
  </si>
  <si>
    <t>FT</t>
  </si>
  <si>
    <t>Formatted Text (Display)</t>
  </si>
  <si>
    <t>MA</t>
  </si>
  <si>
    <t>Multiplexed array</t>
  </si>
  <si>
    <t>Numeric array</t>
  </si>
  <si>
    <t>NM</t>
  </si>
  <si>
    <t>NR</t>
  </si>
  <si>
    <t>Numeric range</t>
  </si>
  <si>
    <t>Reference Pointer</t>
  </si>
  <si>
    <t>Structured Numeric</t>
  </si>
  <si>
    <t>String Data</t>
  </si>
  <si>
    <t>Time</t>
  </si>
  <si>
    <t>TX</t>
  </si>
  <si>
    <t>Text Data (Display)</t>
  </si>
  <si>
    <t>VR</t>
  </si>
  <si>
    <t>Value range</t>
  </si>
  <si>
    <t>Extended Address</t>
  </si>
  <si>
    <t>XCN</t>
  </si>
  <si>
    <t>Extended Composite Name And Number For Persons</t>
  </si>
  <si>
    <t>XON</t>
  </si>
  <si>
    <t>Extended Composite Name And Number For Organizations</t>
  </si>
  <si>
    <t>XPN</t>
  </si>
  <si>
    <t>Extended Person Name</t>
  </si>
  <si>
    <t>Extended Telecommunications Number</t>
  </si>
  <si>
    <t>NK1-7</t>
  </si>
  <si>
    <t>Contact Role</t>
  </si>
  <si>
    <t>HL70131_USL</t>
  </si>
  <si>
    <t>Emergency Contact</t>
  </si>
  <si>
    <t>HL70131</t>
  </si>
  <si>
    <t>Federal Agency</t>
  </si>
  <si>
    <t>Insurance Company</t>
  </si>
  <si>
    <t>Next-of-Kin</t>
  </si>
  <si>
    <t>State Agency</t>
  </si>
  <si>
    <t>Patient Death Indicator</t>
  </si>
  <si>
    <t>HL70136_USL</t>
  </si>
  <si>
    <t>Y</t>
  </si>
  <si>
    <t>Yes</t>
  </si>
  <si>
    <t>HL70136</t>
  </si>
  <si>
    <t>No</t>
  </si>
  <si>
    <t>MSH-15</t>
  </si>
  <si>
    <t>Accept Acknowledgment Type</t>
  </si>
  <si>
    <t>HL70155_USL</t>
  </si>
  <si>
    <t>MSH-16</t>
  </si>
  <si>
    <t>Application Acknowledgment Type</t>
  </si>
  <si>
    <t>PID-22</t>
  </si>
  <si>
    <t>Ethnic Group</t>
  </si>
  <si>
    <t>HL70189_USL</t>
  </si>
  <si>
    <t>H</t>
  </si>
  <si>
    <t>Hispanic or Latino</t>
  </si>
  <si>
    <t>HL70189</t>
  </si>
  <si>
    <t>Not Hispanic or Latino</t>
  </si>
  <si>
    <t>Advanced Beneficiary Notice Code</t>
  </si>
  <si>
    <t>Receiving Application</t>
  </si>
  <si>
    <t>HL70361_USL</t>
  </si>
  <si>
    <t>&lt;any&gt;</t>
  </si>
  <si>
    <t>Note: This table MUST be completed by trading partners.</t>
  </si>
  <si>
    <t>MSH-3</t>
  </si>
  <si>
    <t>Sending Application</t>
  </si>
  <si>
    <t>MSH-6</t>
  </si>
  <si>
    <t>Receiving Facility</t>
  </si>
  <si>
    <t>HL70362_USL</t>
  </si>
  <si>
    <t>Values MUST be established locally.</t>
  </si>
  <si>
    <t>MSH-4</t>
  </si>
  <si>
    <t>Sending Facility</t>
  </si>
  <si>
    <t>TQ1-9</t>
  </si>
  <si>
    <t>Priority</t>
  </si>
  <si>
    <t>HL70485_USL</t>
  </si>
  <si>
    <t>Stat</t>
  </si>
  <si>
    <t>HL70485</t>
  </si>
  <si>
    <t>2.7.1</t>
  </si>
  <si>
    <t>ASAP</t>
  </si>
  <si>
    <t>Routine</t>
  </si>
  <si>
    <t>Preop</t>
  </si>
  <si>
    <t>Callback</t>
  </si>
  <si>
    <t>Timing critical</t>
  </si>
  <si>
    <t>TS&lt;integer&gt;</t>
  </si>
  <si>
    <t>TM&lt;integer&gt;</t>
  </si>
  <si>
    <t>TH&lt;integer&gt;</t>
  </si>
  <si>
    <t>TD&lt;integer&gt;</t>
  </si>
  <si>
    <t>TW&lt;integer&gt;</t>
  </si>
  <si>
    <t>TL&lt;integer&gt;</t>
  </si>
  <si>
    <t>PRN</t>
  </si>
  <si>
    <t>As needed</t>
  </si>
  <si>
    <t>AP</t>
  </si>
  <si>
    <t>Assistant Result Interpreter</t>
  </si>
  <si>
    <t>AUT</t>
  </si>
  <si>
    <t>Ordering Provider</t>
  </si>
  <si>
    <t>PI</t>
  </si>
  <si>
    <t>Performing Organization Medical Director</t>
  </si>
  <si>
    <t>Principal Result Interpreter</t>
  </si>
  <si>
    <t>Responsible Observer</t>
  </si>
  <si>
    <t>Technician</t>
  </si>
  <si>
    <t>Transcriptionist</t>
  </si>
  <si>
    <t>OBR-13</t>
  </si>
  <si>
    <t>Relevant Clinical Information</t>
  </si>
  <si>
    <t>HL70916_USL</t>
  </si>
  <si>
    <t>Patient was fasting prior to the procedure</t>
  </si>
  <si>
    <t>HL70916</t>
  </si>
  <si>
    <t>NF</t>
  </si>
  <si>
    <t>The patient indicated they did not fast prior to the procedure</t>
  </si>
  <si>
    <t>NG</t>
  </si>
  <si>
    <t>Not given - patient was asked at the time of the procedure</t>
  </si>
  <si>
    <t>FNA</t>
  </si>
  <si>
    <t>Fasting not asked of the patient at time of procedure</t>
  </si>
  <si>
    <t>OBX-29</t>
  </si>
  <si>
    <t>Observation Type</t>
  </si>
  <si>
    <t>HL70936_USL</t>
  </si>
  <si>
    <t>SCI</t>
  </si>
  <si>
    <t>Supporting Clinical Information</t>
  </si>
  <si>
    <t>HL70936</t>
  </si>
  <si>
    <t>RSLT</t>
  </si>
  <si>
    <t>Result</t>
  </si>
  <si>
    <t>QST</t>
  </si>
  <si>
    <t>Question</t>
  </si>
  <si>
    <t>OBX-30</t>
  </si>
  <si>
    <t>Observation Sub-Type</t>
  </si>
  <si>
    <t>HL70937_USL</t>
  </si>
  <si>
    <t>AOE</t>
  </si>
  <si>
    <t>Ask at Order Entry</t>
  </si>
  <si>
    <t>HL70937</t>
  </si>
  <si>
    <t>Ask at Specimen Collection</t>
  </si>
  <si>
    <t>UNSP</t>
  </si>
  <si>
    <t>Unspecified</t>
  </si>
  <si>
    <t>OBX-3</t>
  </si>
  <si>
    <t>Observation Identifier</t>
  </si>
  <si>
    <t>&lt;ANY&gt;</t>
  </si>
  <si>
    <t>Logical Observation Identifiers Names and Codes</t>
  </si>
  <si>
    <t>OBR-4</t>
  </si>
  <si>
    <t>Universal Service Identifier</t>
  </si>
  <si>
    <t>LOINC</t>
  </si>
  <si>
    <t>SPM-4</t>
  </si>
  <si>
    <t>Specimen Type</t>
  </si>
  <si>
    <t>SCT</t>
  </si>
  <si>
    <t>Units</t>
  </si>
  <si>
    <t>Address Type</t>
  </si>
  <si>
    <t>HL70190_USL</t>
  </si>
  <si>
    <t>Current Or Temporary</t>
  </si>
  <si>
    <t>HL70190</t>
  </si>
  <si>
    <t>Home</t>
  </si>
  <si>
    <t>L</t>
  </si>
  <si>
    <t>Legal Address</t>
  </si>
  <si>
    <t>Mailing</t>
  </si>
  <si>
    <t>Office</t>
  </si>
  <si>
    <t>Permanent</t>
  </si>
  <si>
    <t>NK1-4.7</t>
  </si>
  <si>
    <t>Firm/Business</t>
  </si>
  <si>
    <t>EI_02.4</t>
  </si>
  <si>
    <t>Universal ID Type</t>
  </si>
  <si>
    <t>HL70301_USL</t>
  </si>
  <si>
    <t>DNS</t>
  </si>
  <si>
    <t>An Internet host name, in accordance with RFC 1035; or an IP address. Either in ASCII or as integers, with periods between components (“dotted” notation).</t>
  </si>
  <si>
    <t>HL70301</t>
  </si>
  <si>
    <t>EUI64</t>
  </si>
  <si>
    <t>IEEE 64-bit Extended Unique Identifier is comprised of a 24-bit company identifier and a 40-bit instance identifier. The value shall be formatted as 16 ASCII HEX digits, for example, “AABBCC1122334455”. The 24-bit company identifier, formally known as Organizationally Unique Identifier (OUI-24), is guaranteed to be globally unique. The 40-bit extensions are assigned by manufacturers. This identifier is often used in equipment interfaces (e.g., “MAC” address format for IPv4 &amp; IPv6). [See http://standards.ieee.org/regauth/oui/tutorials/EUI64.html for a detailed explanation of the format.]</t>
  </si>
  <si>
    <t>OUI-24 values are administered by the IEEE Registration Authority.</t>
  </si>
  <si>
    <t>CLIA</t>
  </si>
  <si>
    <t>Clinical Laboratory Improvement Amendments. Allows for the ability to designate organization identifier as a “CLIA” assigned number (for labs)</t>
  </si>
  <si>
    <t>CLIP</t>
  </si>
  <si>
    <t>Clinical laboratory Improvement Program. Allows for the ability to designate organization identifier as a “CLIP” assigned number (for labs). Used by US Department of Defense.</t>
  </si>
  <si>
    <t>GUID</t>
  </si>
  <si>
    <t>Same as UUID.</t>
  </si>
  <si>
    <t>Retained for backward compatibility only as of v2.7; use UUID instead.</t>
  </si>
  <si>
    <t>HCD</t>
  </si>
  <si>
    <t>The CEN Healthcare Coding Scheme Designator</t>
  </si>
  <si>
    <t>Retained for backward compatibility only as of v2.7; does not identify Assigning Authorities.</t>
  </si>
  <si>
    <t>HL7</t>
  </si>
  <si>
    <t>HL7 registration schemes</t>
  </si>
  <si>
    <t>Retained for backward compatibility only as of v2.7; HL7 assigns ISO OIDs for Assigning Authorities.</t>
  </si>
  <si>
    <t>An International Standards Organization Object Identifier (OID), in accordance with ISO/IEC 8824. Formatted as decimal digits separated by periods; recommended limit of 64 characters</t>
  </si>
  <si>
    <t>Retained for backward compatibility only as of v2.7; equivalent to a locally defined entity identifier scheme; use L. M, or N instead.</t>
  </si>
  <si>
    <t>URI</t>
  </si>
  <si>
    <t>Uniform Resource Identifier</t>
  </si>
  <si>
    <t>UUID</t>
  </si>
  <si>
    <t>The DCE Universal Unique Identifier, in accordance with RFC 4122. Recommended format is 32 hexadecimal digits separated by hyphens, in the digit grouping 8-4-4-4-12</t>
  </si>
  <si>
    <t>x400</t>
  </si>
  <si>
    <t>An X.400 MHS identifier. Recommended format is in accordance with RFC 1649</t>
  </si>
  <si>
    <t>x500</t>
  </si>
  <si>
    <t>An X.500 directory name</t>
  </si>
  <si>
    <t>CEN</t>
  </si>
  <si>
    <t>The CEN Healthcare Coding Scheme Designator. (Identifiers used in DICOM follow this assignment scheme.)</t>
  </si>
  <si>
    <t>L,M,N</t>
  </si>
  <si>
    <t>These are reserved for locally defined coding schemes.</t>
  </si>
  <si>
    <t>Random</t>
  </si>
  <si>
    <t xml:space="preserve">Usually a base64 encoded string of random bits.
The uniqueness depends on the length of the bits. Mail systems often generate ASCII string _unique names from a combination of random bits and system names. Obviously, such identifiers will not be constrained to the base64 character set.
</t>
  </si>
  <si>
    <t>NPI</t>
  </si>
  <si>
    <t>National Provider Identifier</t>
  </si>
  <si>
    <t>Will need to be added to HL70301 for v2.10</t>
  </si>
  <si>
    <t>CAP</t>
  </si>
  <si>
    <t>College of American Pathology Identifier</t>
  </si>
  <si>
    <t>HD_02.3</t>
  </si>
  <si>
    <t>1</t>
  </si>
  <si>
    <t>0</t>
  </si>
  <si>
    <t>Panel</t>
  </si>
  <si>
    <t>Panel LOINC</t>
  </si>
  <si>
    <t>Segment</t>
  </si>
  <si>
    <t>Sequence</t>
  </si>
  <si>
    <t>Cardinality</t>
  </si>
  <si>
    <t>Value Set</t>
  </si>
  <si>
    <t>Description/Comments</t>
  </si>
  <si>
    <t>Field Separator</t>
  </si>
  <si>
    <t>[1..1]</t>
  </si>
  <si>
    <t>Encoding Characters</t>
  </si>
  <si>
    <t>Varies</t>
  </si>
  <si>
    <t>[0..1]</t>
  </si>
  <si>
    <t>Date/Time Of Message</t>
  </si>
  <si>
    <t>Security</t>
  </si>
  <si>
    <t>Message Type</t>
  </si>
  <si>
    <t>MSG_01</t>
  </si>
  <si>
    <t>Message Control ID</t>
  </si>
  <si>
    <t>String that identifies the message instance from the sending application. Example formats for message control IDs include GUID, timestamp plus sequence number, OID plus sequence number or sequence number. The important point is that care must be taken to ensure that the message control id is unique within the system originating the message.</t>
  </si>
  <si>
    <t>Processing ID</t>
  </si>
  <si>
    <t>PT_01</t>
  </si>
  <si>
    <t>VID_01</t>
  </si>
  <si>
    <t>Sequence Number</t>
  </si>
  <si>
    <t>Continuation Pointer</t>
  </si>
  <si>
    <t>ID</t>
  </si>
  <si>
    <t>Country Code</t>
  </si>
  <si>
    <t>Character Set</t>
  </si>
  <si>
    <t>Principal Language Of Message</t>
  </si>
  <si>
    <t>Alternate Character Set Handling Scheme</t>
  </si>
  <si>
    <t>Message Profile Identifier</t>
  </si>
  <si>
    <t>EI_01</t>
  </si>
  <si>
    <t>[1..*]</t>
  </si>
  <si>
    <t>The sender asserts that the message conforms to a given profile and/or valid combination of components.</t>
  </si>
  <si>
    <t>X</t>
  </si>
  <si>
    <t>Excluded for this Implementation Guide, see Section 1.3.1.</t>
  </si>
  <si>
    <t>CWE_02</t>
  </si>
  <si>
    <t>Set ID – PID</t>
  </si>
  <si>
    <t>SI</t>
  </si>
  <si>
    <t>Patient ID</t>
  </si>
  <si>
    <t>Patient Identifier List</t>
  </si>
  <si>
    <t>GU data type: CX_01 NG data type: CX_02</t>
  </si>
  <si>
    <t>Alternate Patient ID – PID</t>
  </si>
  <si>
    <t>Patient Name</t>
  </si>
  <si>
    <t>Mother’s Maiden Name</t>
  </si>
  <si>
    <t>Date/Time of Birth</t>
  </si>
  <si>
    <t>IS</t>
  </si>
  <si>
    <t>Patient Alias</t>
  </si>
  <si>
    <t>[0..*]</t>
  </si>
  <si>
    <t>Patient Address</t>
  </si>
  <si>
    <t>XAD_01</t>
  </si>
  <si>
    <t>C(R/RE)</t>
  </si>
  <si>
    <t>County Code</t>
  </si>
  <si>
    <t>Phone Number – Home</t>
  </si>
  <si>
    <t>Phone Number – Business</t>
  </si>
  <si>
    <t>Primary Language</t>
  </si>
  <si>
    <t>Marital Status</t>
  </si>
  <si>
    <t>Religion</t>
  </si>
  <si>
    <t>Patient Account Number</t>
  </si>
  <si>
    <t>SSN Number – Patient</t>
  </si>
  <si>
    <t>Driver’s License Number – Patient</t>
  </si>
  <si>
    <t>Mother’s Identifier</t>
  </si>
  <si>
    <t>Birth Place</t>
  </si>
  <si>
    <t>Multiple Birth Indicator</t>
  </si>
  <si>
    <t>Birth Order</t>
  </si>
  <si>
    <t>Citizenship</t>
  </si>
  <si>
    <t>Veterans Military Status</t>
  </si>
  <si>
    <t>Nationality</t>
  </si>
  <si>
    <t>Patient Death Date and Time</t>
  </si>
  <si>
    <t>Identity Unknown Indicator</t>
  </si>
  <si>
    <t>Identity Reliability Code</t>
  </si>
  <si>
    <t>Last Update Date/Time</t>
  </si>
  <si>
    <t>Last Update Facility</t>
  </si>
  <si>
    <t>Species Code</t>
  </si>
  <si>
    <t>Breed Code</t>
  </si>
  <si>
    <t>Strain</t>
  </si>
  <si>
    <t>Production Class Code</t>
  </si>
  <si>
    <t>Tribal Citizenship</t>
  </si>
  <si>
    <t>NK1</t>
  </si>
  <si>
    <t>Set ID - NK1</t>
  </si>
  <si>
    <t>Name</t>
  </si>
  <si>
    <t>Address</t>
  </si>
  <si>
    <t>Phone Number</t>
  </si>
  <si>
    <t>Business Phone Number</t>
  </si>
  <si>
    <t>Start Date</t>
  </si>
  <si>
    <t>End Date</t>
  </si>
  <si>
    <t>Next of Kin / Associated Parties Job Title</t>
  </si>
  <si>
    <t>Next of Kin / Associated Parties Job Code/Class</t>
  </si>
  <si>
    <t>Next of Kin / Associated Parties Employee Number</t>
  </si>
  <si>
    <t>Organization Name - NK1</t>
  </si>
  <si>
    <t>C(R/X)</t>
  </si>
  <si>
    <t>Living Dependency</t>
  </si>
  <si>
    <t>Ambulatory Status</t>
  </si>
  <si>
    <t>Living Arrangement</t>
  </si>
  <si>
    <t>Publicity Code</t>
  </si>
  <si>
    <t>Protection Indicator</t>
  </si>
  <si>
    <t>Student Indicator</t>
  </si>
  <si>
    <t>Mother's Maiden Name</t>
  </si>
  <si>
    <t>Contact Reason</t>
  </si>
  <si>
    <t>Contact Person's Name</t>
  </si>
  <si>
    <t>Contact Person's Telephone Number</t>
  </si>
  <si>
    <t>Contact Person's Address</t>
  </si>
  <si>
    <t>Next of Kin/Associated Party's Identifiers</t>
  </si>
  <si>
    <t>Job Status</t>
  </si>
  <si>
    <t>Handicap</t>
  </si>
  <si>
    <t>Contact Person Social Security Number</t>
  </si>
  <si>
    <t>Next of Kin Birth Place</t>
  </si>
  <si>
    <t>VIP Indicator</t>
  </si>
  <si>
    <t>PV1</t>
  </si>
  <si>
    <t>Set ID - PV1</t>
  </si>
  <si>
    <t>Assigned Patient Location</t>
  </si>
  <si>
    <t>Admission Type</t>
  </si>
  <si>
    <t>Preadmit Number</t>
  </si>
  <si>
    <t>Prior Patient Location</t>
  </si>
  <si>
    <t>Attending Doctor</t>
  </si>
  <si>
    <t>Referring Doctor</t>
  </si>
  <si>
    <t>Consulting Doctor</t>
  </si>
  <si>
    <t>Hospital Service</t>
  </si>
  <si>
    <t>Temporary Location</t>
  </si>
  <si>
    <t>Preadmit Test Indicator</t>
  </si>
  <si>
    <t>Re-admission Indicator</t>
  </si>
  <si>
    <t>Admit Source</t>
  </si>
  <si>
    <t>Admitting Doctor</t>
  </si>
  <si>
    <t>Patient Type</t>
  </si>
  <si>
    <t>Visit Number</t>
  </si>
  <si>
    <t>Charge Price Indicator</t>
  </si>
  <si>
    <t>Credit Rating</t>
  </si>
  <si>
    <t>Contract Code</t>
  </si>
  <si>
    <t>Contract Effective Date</t>
  </si>
  <si>
    <t>Contract Amount</t>
  </si>
  <si>
    <t>Contract Period</t>
  </si>
  <si>
    <t>Interest Code</t>
  </si>
  <si>
    <t>Transfer to Bad Debt Code</t>
  </si>
  <si>
    <t>Transfer to Bad Debt Date</t>
  </si>
  <si>
    <t>Bad Debt Agency Code</t>
  </si>
  <si>
    <t>Bad Debt Transfer Amount</t>
  </si>
  <si>
    <t>Bad Debt Recovery Amount</t>
  </si>
  <si>
    <t>Delete Account Indicator</t>
  </si>
  <si>
    <t>Delete Account Date</t>
  </si>
  <si>
    <t>Discharge Disposition</t>
  </si>
  <si>
    <t>Discharged to Location</t>
  </si>
  <si>
    <t>Diet Type</t>
  </si>
  <si>
    <t>Servicing Facility</t>
  </si>
  <si>
    <t>Bed Status</t>
  </si>
  <si>
    <t>Account Status</t>
  </si>
  <si>
    <t>Pending Location</t>
  </si>
  <si>
    <t>Prior Temporary Location</t>
  </si>
  <si>
    <t>Admit Date/Time</t>
  </si>
  <si>
    <t>Discharge Date/Time</t>
  </si>
  <si>
    <t>Current Patient Balance</t>
  </si>
  <si>
    <t>Total Charges</t>
  </si>
  <si>
    <t>Total Adjustments</t>
  </si>
  <si>
    <t>Total Payments</t>
  </si>
  <si>
    <t>Alternate Visit ID</t>
  </si>
  <si>
    <t>Visit Indicator</t>
  </si>
  <si>
    <t>Other Healthcare Provider</t>
  </si>
  <si>
    <t>ORC</t>
  </si>
  <si>
    <t>Placer Order Number</t>
  </si>
  <si>
    <t>GU data type: EI_01 NG data type: EI_02</t>
  </si>
  <si>
    <t>Filler Order Number</t>
  </si>
  <si>
    <t>Placer Group Number</t>
  </si>
  <si>
    <t>Order Status</t>
  </si>
  <si>
    <t>Response Flag</t>
  </si>
  <si>
    <t>Quantity/Timing</t>
  </si>
  <si>
    <t>Date/Time of Transaction</t>
  </si>
  <si>
    <t>Entered By</t>
  </si>
  <si>
    <t>Verified By</t>
  </si>
  <si>
    <t>Providers should be identified using their NPI. GU data type: XCN_01
NG data type: XCN_02</t>
  </si>
  <si>
    <t>Enterer's Location</t>
  </si>
  <si>
    <t>Call Back Phone Number</t>
  </si>
  <si>
    <t>Order Effective Date/Time</t>
  </si>
  <si>
    <t>Order Control Code Reason</t>
  </si>
  <si>
    <t>Entering Organization</t>
  </si>
  <si>
    <t>Entering Device</t>
  </si>
  <si>
    <t>Action By</t>
  </si>
  <si>
    <t>Ordering Facility Name</t>
  </si>
  <si>
    <t>Ordering Facility Address</t>
  </si>
  <si>
    <t>Ordering Facility Phone Number</t>
  </si>
  <si>
    <t>Ordering Provider Address</t>
  </si>
  <si>
    <t>Order Status Modifier</t>
  </si>
  <si>
    <t>Advanced Beneficiary Notice Override Reason</t>
  </si>
  <si>
    <t>C(X/X)</t>
  </si>
  <si>
    <t>Filler's Expected Availability Date/Time</t>
  </si>
  <si>
    <t>Confidentiality Code</t>
  </si>
  <si>
    <t>Order Type</t>
  </si>
  <si>
    <t>Enterer Authorization Mode</t>
  </si>
  <si>
    <t>Parent Universal Service Identifier</t>
  </si>
  <si>
    <t>TQ1</t>
  </si>
  <si>
    <t>Set ID - TQ1</t>
  </si>
  <si>
    <t>Quantity</t>
  </si>
  <si>
    <t>Repeat Pattern</t>
  </si>
  <si>
    <t>Explicit Time</t>
  </si>
  <si>
    <t>Relative Time and Units</t>
  </si>
  <si>
    <t>Service Duration</t>
  </si>
  <si>
    <t>Start date/time</t>
  </si>
  <si>
    <t>End date/time</t>
  </si>
  <si>
    <t>Condition text</t>
  </si>
  <si>
    <t>Text instruction</t>
  </si>
  <si>
    <t>Conjunction</t>
  </si>
  <si>
    <t>Occurrence duration</t>
  </si>
  <si>
    <t>Total occurrence's</t>
  </si>
  <si>
    <t>Set ID - OBR</t>
  </si>
  <si>
    <t>CWE_01</t>
  </si>
  <si>
    <t>Priority – OBR</t>
  </si>
  <si>
    <t>Requested Date/Time</t>
  </si>
  <si>
    <t>Observation Date/Time</t>
  </si>
  <si>
    <t>Observation End Date/Time</t>
  </si>
  <si>
    <t>Collection Volume</t>
  </si>
  <si>
    <t>Collector Identifier</t>
  </si>
  <si>
    <t>Specimen Action Code</t>
  </si>
  <si>
    <t>Danger Code</t>
  </si>
  <si>
    <t>Specimen Received Date/Time</t>
  </si>
  <si>
    <t>Specimen Source</t>
  </si>
  <si>
    <t>Order Call-back Phone Number</t>
  </si>
  <si>
    <t>Placer Field 1</t>
  </si>
  <si>
    <t>Placer Field 2</t>
  </si>
  <si>
    <t>Filler Field 1</t>
  </si>
  <si>
    <t>Filler Field 2</t>
  </si>
  <si>
    <t>Results Rpt/Status Chng - Date/Time</t>
  </si>
  <si>
    <t>Charge to Practice</t>
  </si>
  <si>
    <t>Diagnostic Service Sect ID</t>
  </si>
  <si>
    <t>Result Status</t>
  </si>
  <si>
    <t>Parent Result</t>
  </si>
  <si>
    <t>Result Copies To</t>
  </si>
  <si>
    <t>Transportation Mode</t>
  </si>
  <si>
    <t>Reason for Study</t>
  </si>
  <si>
    <t>Scheduled Date/Time</t>
  </si>
  <si>
    <t>Number of Sample Containers</t>
  </si>
  <si>
    <t>Transport Logistics of Collected Sample</t>
  </si>
  <si>
    <t>Collector's Comment</t>
  </si>
  <si>
    <t>Transport Arrangement Responsibility</t>
  </si>
  <si>
    <t>Transport Arranged</t>
  </si>
  <si>
    <t>Escort Required</t>
  </si>
  <si>
    <t>Planned Patient Transport Comment</t>
  </si>
  <si>
    <t>Procedure Code</t>
  </si>
  <si>
    <t>Procedure Code Modifier</t>
  </si>
  <si>
    <t>Placer Supplemental Service Information</t>
  </si>
  <si>
    <t>Filler Supplemental Service Information</t>
  </si>
  <si>
    <t>Medically Necessary Duplicate Procedure Reason</t>
  </si>
  <si>
    <t>Result Handling</t>
  </si>
  <si>
    <t>NTE</t>
  </si>
  <si>
    <t>Set ID – NTE</t>
  </si>
  <si>
    <t>Source of Comment</t>
  </si>
  <si>
    <t>Comment</t>
  </si>
  <si>
    <t>Comment Type</t>
  </si>
  <si>
    <t>[0..5]</t>
  </si>
  <si>
    <t>Set ID – OBX</t>
  </si>
  <si>
    <t>Condition Predicate: If OBX-5 (Observation Value) is valued. This field identifies the data type used for OBX-5.</t>
  </si>
  <si>
    <t>Observation Sub-ID</t>
  </si>
  <si>
    <t>CWE_03</t>
  </si>
  <si>
    <t>References Range</t>
  </si>
  <si>
    <t>Abnormal Flags</t>
  </si>
  <si>
    <t>Probability</t>
  </si>
  <si>
    <t>Nature of Abnormal Test</t>
  </si>
  <si>
    <t>Effective Date of Reference Range</t>
  </si>
  <si>
    <t>User-Defined Access Checks</t>
  </si>
  <si>
    <t>Date/Time of the Observation</t>
  </si>
  <si>
    <t>Producer’s Reference</t>
  </si>
  <si>
    <t>Observation Method</t>
  </si>
  <si>
    <t>Equipment Instance Identifier</t>
  </si>
  <si>
    <t>Date/Time of the Analysis</t>
  </si>
  <si>
    <t>Reserved for harmonization with Version 2.6.</t>
  </si>
  <si>
    <t>Performing Organization Name</t>
  </si>
  <si>
    <t>Performing Organization Address</t>
  </si>
  <si>
    <t>Patient Results Release Category</t>
  </si>
  <si>
    <t>Root Cause</t>
  </si>
  <si>
    <t>Local Process Control</t>
  </si>
  <si>
    <t>SPM</t>
  </si>
  <si>
    <t>Set ID – SPM</t>
  </si>
  <si>
    <t>Specimen ID</t>
  </si>
  <si>
    <t>Specimen Parent IDs</t>
  </si>
  <si>
    <t>Specimen Type Modifier</t>
  </si>
  <si>
    <t>Specimen Additives</t>
  </si>
  <si>
    <t>Specimen Collection Method</t>
  </si>
  <si>
    <t>Specimen Source Site</t>
  </si>
  <si>
    <t>Specimen Source Site Modifier</t>
  </si>
  <si>
    <t>Specimen Collection Site</t>
  </si>
  <si>
    <t>Specimen Role</t>
  </si>
  <si>
    <t>Specimen Collection Amount</t>
  </si>
  <si>
    <t>Grouped Specimen Count</t>
  </si>
  <si>
    <t>Specimen Description</t>
  </si>
  <si>
    <t>Specimen Handling Code</t>
  </si>
  <si>
    <t>Specimen Risk Code</t>
  </si>
  <si>
    <t>Specimen Collection Date/Time</t>
  </si>
  <si>
    <t>Specimen Expiration Date/Time</t>
  </si>
  <si>
    <t>Specimen Availability</t>
  </si>
  <si>
    <t>Specimen Reject Reason</t>
  </si>
  <si>
    <t>Specimen Quality</t>
  </si>
  <si>
    <t>Specimen Appropriateness</t>
  </si>
  <si>
    <t>Specimen Condition</t>
  </si>
  <si>
    <t>Specimen Current Quantity</t>
  </si>
  <si>
    <t>Number of Specimen Containers</t>
  </si>
  <si>
    <t>Container Type</t>
  </si>
  <si>
    <t>Container Condition</t>
  </si>
  <si>
    <t>Specimen Child Role</t>
  </si>
  <si>
    <t>Belongs to Order Code</t>
  </si>
  <si>
    <t>LOINC Name</t>
  </si>
  <si>
    <t>N/A</t>
  </si>
  <si>
    <t>This is the high-level order panel, it will be in OBR-4 (Universal Service Identifier) in the order message.
It will NOT be in the result message in OBR-4 (Universal Service Identifier), but it may be identified in OBR-50 (Parent Universal Identifier) for all related Order_Observation groups.</t>
  </si>
  <si>
    <t>57128-1</t>
  </si>
  <si>
    <t>Coded</t>
  </si>
  <si>
    <t>Condition: This LOINC does not appear in the message: this data element is conveyed in SPM-2.1 (Specimen ID.Placer Assigned Identifier) in the message.</t>
  </si>
  <si>
    <t>Condition: If 'other' is reported under 57713-0^Infant factors that affect newborn screening interpretation^LN, this element is required.</t>
  </si>
  <si>
    <t>57716-3^State printed on filter paper card [Identifier] in NBS card^LN</t>
  </si>
  <si>
    <t>57723-9^Unique bar code number of Current sample^LN</t>
  </si>
  <si>
    <t>62327-2^Post-discharge provider practice address^LN</t>
  </si>
  <si>
    <t>62329-8^Birth hospital facility ID [Identifier] in Facility^LN</t>
  </si>
  <si>
    <t>62330-6^Birth hospital facility name^LN</t>
  </si>
  <si>
    <t>62331-4^Birth hospital facility address^LN</t>
  </si>
  <si>
    <t>62332-2^Birth hospital facility phone number in Facility^LN</t>
  </si>
  <si>
    <t>57714-8^Obstetric estimation of gestational age^LN</t>
  </si>
  <si>
    <t>67704-7^Feeding types^LN</t>
  </si>
  <si>
    <t>2.16.840.1.114222.XXX</t>
  </si>
  <si>
    <t>HospitalSystem</t>
  </si>
  <si>
    <t>Worksheet Names</t>
  </si>
  <si>
    <t>Positive</t>
  </si>
  <si>
    <t>Negative</t>
  </si>
  <si>
    <t>Datatype</t>
  </si>
  <si>
    <t>Concept Code</t>
  </si>
  <si>
    <t>Concept Name</t>
  </si>
  <si>
    <t>Display</t>
  </si>
  <si>
    <t>Collection method – Dried blood spot</t>
  </si>
  <si>
    <t>Location</t>
  </si>
  <si>
    <t>53347-1</t>
  </si>
  <si>
    <t>53338-0</t>
  </si>
  <si>
    <t>38473-5</t>
  </si>
  <si>
    <t>53336-4</t>
  </si>
  <si>
    <t>53341-4</t>
  </si>
  <si>
    <t>50102-3</t>
  </si>
  <si>
    <t>53182-2</t>
  </si>
  <si>
    <t>53189-7</t>
  </si>
  <si>
    <t>53188-9</t>
  </si>
  <si>
    <t>53173-1</t>
  </si>
  <si>
    <t>50106-4</t>
  </si>
  <si>
    <t>53171-5</t>
  </si>
  <si>
    <t>53172-3</t>
  </si>
  <si>
    <t>50109-8</t>
  </si>
  <si>
    <t>53178-0</t>
  </si>
  <si>
    <t>53402-4</t>
  </si>
  <si>
    <t>53179-8</t>
  </si>
  <si>
    <t>50113-0</t>
  </si>
  <si>
    <t>50121-3</t>
  </si>
  <si>
    <t>50125-4</t>
  </si>
  <si>
    <t>53201-0</t>
  </si>
  <si>
    <t>50132-0</t>
  </si>
  <si>
    <t>53196-2</t>
  </si>
  <si>
    <t>50281-5</t>
  </si>
  <si>
    <t>53197-0</t>
  </si>
  <si>
    <t>47539-2</t>
  </si>
  <si>
    <t>53232-5</t>
  </si>
  <si>
    <t>53394-3</t>
  </si>
  <si>
    <t>OBX-8</t>
  </si>
  <si>
    <t>50157-7</t>
  </si>
  <si>
    <t>55917-9</t>
  </si>
  <si>
    <t>62316-5</t>
  </si>
  <si>
    <t>53237-4</t>
  </si>
  <si>
    <t>58088-6</t>
  </si>
  <si>
    <t>58092-8</t>
  </si>
  <si>
    <t>58093-6</t>
  </si>
  <si>
    <t>53150-9</t>
  </si>
  <si>
    <t>53152-5</t>
  </si>
  <si>
    <t>53154-1</t>
  </si>
  <si>
    <t>53153-3</t>
  </si>
  <si>
    <t>53393-5</t>
  </si>
  <si>
    <t>55908-8</t>
  </si>
  <si>
    <t>55909-6</t>
  </si>
  <si>
    <t>53261-4</t>
  </si>
  <si>
    <t>57793-2</t>
  </si>
  <si>
    <t>46733-2</t>
  </si>
  <si>
    <t>57710-6</t>
  </si>
  <si>
    <t>53343-0</t>
  </si>
  <si>
    <t>47562-4</t>
  </si>
  <si>
    <t>75214-7</t>
  </si>
  <si>
    <t>53398-4</t>
  </si>
  <si>
    <t>53062-6</t>
  </si>
  <si>
    <t>53200-2</t>
  </si>
  <si>
    <t>53155-8</t>
  </si>
  <si>
    <t>53396-8</t>
  </si>
  <si>
    <t>53395-0</t>
  </si>
  <si>
    <t>47573-1</t>
  </si>
  <si>
    <t>75217-0</t>
  </si>
  <si>
    <t>38478-4</t>
  </si>
  <si>
    <t>46761-3</t>
  </si>
  <si>
    <t>57699-1</t>
  </si>
  <si>
    <t>57087-9</t>
  </si>
  <si>
    <t>57715-5</t>
  </si>
  <si>
    <t>53166-5</t>
  </si>
  <si>
    <t>53167-3</t>
  </si>
  <si>
    <t>53169-9</t>
  </si>
  <si>
    <t>53168-1</t>
  </si>
  <si>
    <t>38481-8</t>
  </si>
  <si>
    <t>53233-3</t>
  </si>
  <si>
    <t>53235-8</t>
  </si>
  <si>
    <t>53234-1</t>
  </si>
  <si>
    <t>53236-6</t>
  </si>
  <si>
    <t>73805-4</t>
  </si>
  <si>
    <t>73697-5</t>
  </si>
  <si>
    <t>54083-1</t>
  </si>
  <si>
    <t>2077-6</t>
  </si>
  <si>
    <t>42892-0</t>
  </si>
  <si>
    <t>54092-2</t>
  </si>
  <si>
    <t>53157-4</t>
  </si>
  <si>
    <t>53399-2</t>
  </si>
  <si>
    <t>NTE-4</t>
  </si>
  <si>
    <t>57719-7</t>
  </si>
  <si>
    <t>46758-9</t>
  </si>
  <si>
    <t>57706-4</t>
  </si>
  <si>
    <t>57086-1</t>
  </si>
  <si>
    <t>46762-1</t>
  </si>
  <si>
    <t>57705-6</t>
  </si>
  <si>
    <t>53345-5</t>
  </si>
  <si>
    <t>46769-6</t>
  </si>
  <si>
    <t>57707-2</t>
  </si>
  <si>
    <t>54078-1</t>
  </si>
  <si>
    <t>53180-6</t>
  </si>
  <si>
    <t>45197-1</t>
  </si>
  <si>
    <t>45198-9</t>
  </si>
  <si>
    <t>45199-7</t>
  </si>
  <si>
    <t>45200-3</t>
  </si>
  <si>
    <t>73740-3</t>
  </si>
  <si>
    <t>73743-7</t>
  </si>
  <si>
    <t>54076-5</t>
  </si>
  <si>
    <t>62305-8</t>
  </si>
  <si>
    <t>62306-6</t>
  </si>
  <si>
    <t>62304-1</t>
  </si>
  <si>
    <t>57792-4</t>
  </si>
  <si>
    <t>46736-5</t>
  </si>
  <si>
    <t>57709-8</t>
  </si>
  <si>
    <t>57084-6</t>
  </si>
  <si>
    <t>79321-6</t>
  </si>
  <si>
    <t>64121-7</t>
  </si>
  <si>
    <t>OBR-47</t>
  </si>
  <si>
    <t>53165-7</t>
  </si>
  <si>
    <t>64120-9</t>
  </si>
  <si>
    <t>57129-9</t>
  </si>
  <si>
    <t>62310-8</t>
  </si>
  <si>
    <t>54084-9</t>
  </si>
  <si>
    <t>40842-7</t>
  </si>
  <si>
    <t>42906-8</t>
  </si>
  <si>
    <t>33288-2</t>
  </si>
  <si>
    <t>54079-9</t>
  </si>
  <si>
    <t>46737-3</t>
  </si>
  <si>
    <t>57704-9</t>
  </si>
  <si>
    <t>62312-4</t>
  </si>
  <si>
    <t>62313-2</t>
  </si>
  <si>
    <t>62311-6</t>
  </si>
  <si>
    <t>33287-4</t>
  </si>
  <si>
    <t>58089-4</t>
  </si>
  <si>
    <t>58091-0</t>
  </si>
  <si>
    <t>58090-2</t>
  </si>
  <si>
    <t>47623-4</t>
  </si>
  <si>
    <t>53183-0</t>
  </si>
  <si>
    <t>53184-8</t>
  </si>
  <si>
    <t>53403-2</t>
  </si>
  <si>
    <t>53185-5</t>
  </si>
  <si>
    <t>53186-3</t>
  </si>
  <si>
    <t>67710-4</t>
  </si>
  <si>
    <t>67711-2</t>
  </si>
  <si>
    <t>67701-3</t>
  </si>
  <si>
    <t>45207-8</t>
  </si>
  <si>
    <t>47633-3</t>
  </si>
  <si>
    <t>57700-7</t>
  </si>
  <si>
    <t>73795-7</t>
  </si>
  <si>
    <t>73799-9</t>
  </si>
  <si>
    <t>54072-4</t>
  </si>
  <si>
    <t>54069-0</t>
  </si>
  <si>
    <t>54073-2</t>
  </si>
  <si>
    <t>54070-8</t>
  </si>
  <si>
    <t>46740-7</t>
  </si>
  <si>
    <t>57703-1</t>
  </si>
  <si>
    <t>54071-6</t>
  </si>
  <si>
    <t>54074-0</t>
  </si>
  <si>
    <t>54068-2</t>
  </si>
  <si>
    <t>64116-7</t>
  </si>
  <si>
    <t>56476-5</t>
  </si>
  <si>
    <t>71592-0</t>
  </si>
  <si>
    <t>54081-5</t>
  </si>
  <si>
    <t>64122-5</t>
  </si>
  <si>
    <t>45211-0</t>
  </si>
  <si>
    <t>47643-2</t>
  </si>
  <si>
    <t>54086-4</t>
  </si>
  <si>
    <t>53158-2</t>
  </si>
  <si>
    <t>73792-4</t>
  </si>
  <si>
    <t>73796-5</t>
  </si>
  <si>
    <t>57702-3</t>
  </si>
  <si>
    <t>57701-5</t>
  </si>
  <si>
    <t>54082-3</t>
  </si>
  <si>
    <t>45216-9</t>
  </si>
  <si>
    <t>53239-0</t>
  </si>
  <si>
    <t>53238-2</t>
  </si>
  <si>
    <t>53401-6</t>
  </si>
  <si>
    <t>53240-8</t>
  </si>
  <si>
    <t>62308-2</t>
  </si>
  <si>
    <t>62309-0</t>
  </si>
  <si>
    <t>62307-4</t>
  </si>
  <si>
    <t>45217-7</t>
  </si>
  <si>
    <t>47689-5</t>
  </si>
  <si>
    <t>62301-7</t>
  </si>
  <si>
    <t>62303-3</t>
  </si>
  <si>
    <t>62300-9</t>
  </si>
  <si>
    <t>62302-5</t>
  </si>
  <si>
    <t>75212-1</t>
  </si>
  <si>
    <t>67708-8</t>
  </si>
  <si>
    <t>54462-7</t>
  </si>
  <si>
    <t>55827-0</t>
  </si>
  <si>
    <t>46743-1</t>
  </si>
  <si>
    <t>58230-4</t>
  </si>
  <si>
    <t>47700-0</t>
  </si>
  <si>
    <t>53397-6</t>
  </si>
  <si>
    <t>53156-6</t>
  </si>
  <si>
    <t>53187-1</t>
  </si>
  <si>
    <t>45222-7</t>
  </si>
  <si>
    <t>53181-4</t>
  </si>
  <si>
    <t>67709-6</t>
  </si>
  <si>
    <t>64117-5</t>
  </si>
  <si>
    <t>79564-1</t>
  </si>
  <si>
    <t>79565-8</t>
  </si>
  <si>
    <t>79563-3</t>
  </si>
  <si>
    <t>57720-5</t>
  </si>
  <si>
    <t>57131-5</t>
  </si>
  <si>
    <t>73741-1</t>
  </si>
  <si>
    <t>73744-5</t>
  </si>
  <si>
    <t>73739-5</t>
  </si>
  <si>
    <t>73742-9</t>
  </si>
  <si>
    <t>54111-0</t>
  </si>
  <si>
    <t>57130-7</t>
  </si>
  <si>
    <t>69969-4</t>
  </si>
  <si>
    <t>57724-7</t>
  </si>
  <si>
    <t>57794-0</t>
  </si>
  <si>
    <t>73738-7</t>
  </si>
  <si>
    <t>62318-1</t>
  </si>
  <si>
    <t>62319-9</t>
  </si>
  <si>
    <t>62315-7</t>
  </si>
  <si>
    <t>73699-1</t>
  </si>
  <si>
    <t>53175-6</t>
  </si>
  <si>
    <t>53176-4</t>
  </si>
  <si>
    <t>53177-2</t>
  </si>
  <si>
    <t>53174-9</t>
  </si>
  <si>
    <t>53202-8</t>
  </si>
  <si>
    <t>57085-3</t>
  </si>
  <si>
    <t>57791-6</t>
  </si>
  <si>
    <t>57708-0</t>
  </si>
  <si>
    <t>46744-9</t>
  </si>
  <si>
    <t>75215-4</t>
  </si>
  <si>
    <t>59418-4</t>
  </si>
  <si>
    <t>59407-7</t>
  </si>
  <si>
    <t>73804-7</t>
  </si>
  <si>
    <t>73803-9</t>
  </si>
  <si>
    <t>73802-1</t>
  </si>
  <si>
    <t>73800-5</t>
  </si>
  <si>
    <t>73801-3</t>
  </si>
  <si>
    <t>73696-7</t>
  </si>
  <si>
    <t>53198-8</t>
  </si>
  <si>
    <t>53199-6</t>
  </si>
  <si>
    <t>73794-0</t>
  </si>
  <si>
    <t>73798-1</t>
  </si>
  <si>
    <t>29573-3</t>
  </si>
  <si>
    <t>35572-7</t>
  </si>
  <si>
    <t>46746-4</t>
  </si>
  <si>
    <t>58231-2</t>
  </si>
  <si>
    <t>63415-4</t>
  </si>
  <si>
    <t>63416-2</t>
  </si>
  <si>
    <t>63414-7</t>
  </si>
  <si>
    <t>47732-3</t>
  </si>
  <si>
    <t>53392-7</t>
  </si>
  <si>
    <t>53160-8</t>
  </si>
  <si>
    <t>53163-2</t>
  </si>
  <si>
    <t>53162-4</t>
  </si>
  <si>
    <t>53161-6</t>
  </si>
  <si>
    <t>53164-0</t>
  </si>
  <si>
    <t>75211-3</t>
  </si>
  <si>
    <t>74482-1</t>
  </si>
  <si>
    <t>OBR-49</t>
  </si>
  <si>
    <t>OBR-25</t>
  </si>
  <si>
    <t>57718-9</t>
  </si>
  <si>
    <t>64118-3</t>
  </si>
  <si>
    <t>47742-2</t>
  </si>
  <si>
    <t>62333-0</t>
  </si>
  <si>
    <t>62321-5</t>
  </si>
  <si>
    <t>62322-3</t>
  </si>
  <si>
    <t>73793-2</t>
  </si>
  <si>
    <t>73797-3</t>
  </si>
  <si>
    <t>OBR-11</t>
  </si>
  <si>
    <t>SPM-24</t>
  </si>
  <si>
    <t>SPM-21</t>
  </si>
  <si>
    <t>53241-6</t>
  </si>
  <si>
    <t>53400-8</t>
  </si>
  <si>
    <t>53231-7</t>
  </si>
  <si>
    <t>62320-7</t>
  </si>
  <si>
    <t>53190-5</t>
  </si>
  <si>
    <t>53192-1</t>
  </si>
  <si>
    <t>53191-3</t>
  </si>
  <si>
    <t>53193-9</t>
  </si>
  <si>
    <t>53194-7</t>
  </si>
  <si>
    <t>53195-4</t>
  </si>
  <si>
    <t>70159-9</t>
  </si>
  <si>
    <t>64119-1</t>
  </si>
  <si>
    <t>47784-4</t>
  </si>
  <si>
    <t>54090-6</t>
  </si>
  <si>
    <t>29575-8</t>
  </si>
  <si>
    <t>31144-9</t>
  </si>
  <si>
    <t>53170-7</t>
  </si>
  <si>
    <t>54087-2</t>
  </si>
  <si>
    <t>54088-0</t>
  </si>
  <si>
    <t>48633-2</t>
  </si>
  <si>
    <t>53159-0</t>
  </si>
  <si>
    <t>35571-9</t>
  </si>
  <si>
    <t>47799-2</t>
  </si>
  <si>
    <t>53151-7</t>
  </si>
  <si>
    <t>85269-9</t>
  </si>
  <si>
    <t>85268-1</t>
  </si>
  <si>
    <t>85267-3</t>
  </si>
  <si>
    <t>PID-24</t>
  </si>
  <si>
    <t>11-Deoxycorticosterone [Mass/volume] in Dried blood spot</t>
  </si>
  <si>
    <t>11-Deoxycortisol [Mass/volume] in Dried blood spot</t>
  </si>
  <si>
    <t>17-Hydroxyprogesterone [Mass/volume] in Dried blood spot</t>
  </si>
  <si>
    <t>17-Hydroxyprogesterone+And rostenedione/Cortisol [Mass Ratio] in Dried blood spot</t>
  </si>
  <si>
    <t>21-Deoxycortisol [Mass/volume] in Dried blood spot</t>
  </si>
  <si>
    <t>3-Hydroxybutyrylcarnitine (C4-OH) [Moles/volume] in Dried blood spot</t>
  </si>
  <si>
    <t>3-Hydroxydecenoylcarnitine (C10:1-OH) [Moles/volume] in Dried blood spot</t>
  </si>
  <si>
    <t>3-Hydroxydodecanoylcarnitin e (C12-OH) [Moles/volume] in Dried blood spot</t>
  </si>
  <si>
    <t>3-Hydroxydodecenoylcarnitin e (C12:1-OH)[Moles/volume] in Dried blood spot</t>
  </si>
  <si>
    <t>3-Hydroxyhexanoylcarnitine (C6-OH) [Moles/volume] in Dried blood spot</t>
  </si>
  <si>
    <t>3-Hydroxyisovalerylcarnitine (C5-OH) [Moles/volume] in Dried blood spot</t>
  </si>
  <si>
    <t>3-Hydroxyisovalerylcarnitine (C5-OH)/Carnitine.free (C0) [Molar ratio] in Dried blood spot</t>
  </si>
  <si>
    <t>3-Hydroxyisovalerylcarnitine (C5-OH)/Octanoylcarnitine (C8) [Molar ratio] in Dried blood spot</t>
  </si>
  <si>
    <t>3-Hydroxylinoleoylcarnitine (C18:2-OH) [Moles/volume] in Dried blood spot</t>
  </si>
  <si>
    <t>3-Hydroxyoctanoylcarnitine (C8-OH)+Malonylcarnitine (C3-DC) [Moles/volume] in Dried blood spot</t>
  </si>
  <si>
    <t>3-Hydroxyoctanoylcarnitine (C8-OH)+Malonylcarnitine (C3-DC)/Butyrylcarnitine+Isobut yrylcarnitine (C4) [Molar ratio] in Dried blood spot</t>
  </si>
  <si>
    <t>3-Hydroxyoctanoylcarnitine (C8-OH)+Malonylcarnitine (C3-DC)/Decanoylcarnitine (C10) [Molar ratio] in Dried blood spot</t>
  </si>
  <si>
    <t>3-Hydroxyoleoylcarnitine (C18:1-OH) [Moles/volume] in Dried blood spot</t>
  </si>
  <si>
    <t>3-Hydroxypalmitoleylcarnitine (C16:1-OH) [Moles/volume] in Dried blood spot</t>
  </si>
  <si>
    <t>3-Hydroxypalmitoylcarnitine (C16-OH) [Moles/volume] in Dried blood spot</t>
  </si>
  <si>
    <t>3-Hydroxypalmitoylcarnitine (C16-OH)/Palmitoylcarnitine (C16) [Molar ratio] in Dried blood spot</t>
  </si>
  <si>
    <t>3-Hydroxystearoylcarnitine (C18-OH) [Moles/volume] in Dried blood spot</t>
  </si>
  <si>
    <t>3-Hydroxytetradecadienoylca rnitine (C14:2-OH) [Moles/volume] in Dried blood spot</t>
  </si>
  <si>
    <t>3-Hydroxytetradecanoylcarnit ine (C14-OH)[Moles/volume] in Dried blood spot</t>
  </si>
  <si>
    <t>3-Hydroxytetradecenoylcarnit ine (C14:1-OH)[Moles/volume] in Dried blood spot</t>
  </si>
  <si>
    <t>3-Methylhistidine [Moles/volume] in Dried blood spot</t>
  </si>
  <si>
    <t>5-Oxoproline+Pipecolate [Moles/volume] in Dried blood spot</t>
  </si>
  <si>
    <t>5-Oxoproline+Pipecolate/Phe nylalanine [Molar ratio] in Dried blood spot</t>
  </si>
  <si>
    <t>Acetylcarnitine (C2) [Moles/volume] in Dried blood spot</t>
  </si>
  <si>
    <t>Acid beta glucosidase [Enzymatic activity/volume] in Dried blood spot</t>
  </si>
  <si>
    <t>Acid sphingomyelinase [Enzymatic activity/volume] in Dried blood spot</t>
  </si>
  <si>
    <t>Acrylylcarnitine (C3:1) [Moles/volume] in Dried blood spot</t>
  </si>
  <si>
    <t>Acylcarnitine newborn screen interpretation</t>
  </si>
  <si>
    <t>Acylcarnitine newborn screen panel</t>
  </si>
  <si>
    <t>Acylcarnitine newborn screening comment- discussion</t>
  </si>
  <si>
    <t>Alanine+Beta Alanine+Sarcosine [Moles/volume] in Dried blood spot</t>
  </si>
  <si>
    <t>Alloisoleucine+Isoleucine+ Leucine+Hydroxyproline [Moles/volume] in Dried blood spot</t>
  </si>
  <si>
    <t>Alloisoleucine+Isoleucine+ Leucine+Hydroxyproline/Al anine [Molar ratio] in Dried blood spot</t>
  </si>
  <si>
    <t>Alloisoleucine+Isoleucine+ Leucine+Hydroxyproline/P henylalanine [Molar ratio] in Dried blood spot</t>
  </si>
  <si>
    <t>Alloisoleucine+Isoleucine+ Leucine+Hydroxyproline+V aline/Phenylalanine+Tyrosi ne [Molar ratio] in Dried blood spot</t>
  </si>
  <si>
    <t>Alpha galactosidase A [Enzymatic activity/volume] in Dried blood spot</t>
  </si>
  <si>
    <t>Alpha-L-iduronidase [Enzymatic activity/volume] in Dried blood spot</t>
  </si>
  <si>
    <t>Amino acid newborn screen panel</t>
  </si>
  <si>
    <t>Amino acidemia disorder suspected [Identifier] in Dried blood spot</t>
  </si>
  <si>
    <t>Amino acidemias newborn screen interpretation</t>
  </si>
  <si>
    <t>Amino acidemias newborn screening comment- discussion</t>
  </si>
  <si>
    <t>Androstenedione [Mass/volume] in Dried blood spot</t>
  </si>
  <si>
    <t>Arginine [Moles/volume] in Dried blood spot</t>
  </si>
  <si>
    <t>Arginine/Ornithine [Molar ratio] in Dried blood spot</t>
  </si>
  <si>
    <t>Arginine/Phenylalanine [Molar ratio] in Dried blood spot</t>
  </si>
  <si>
    <t>Argininosuccinate [Moles/volume] in Dried blood spot</t>
  </si>
  <si>
    <t>Argininosuccinate/Arginine [Molar ratio] in Dried blood spot</t>
  </si>
  <si>
    <t>Asparagine+Ornithine [Moles/volume] in Dried blood spot</t>
  </si>
  <si>
    <t>Asparagine+Ornithine/Phe nylalanine [Molar ratio] in Dried blood spot</t>
  </si>
  <si>
    <t>Asparagine+Ornithine/Seri ne [Molar ratio] in Dried blood spot</t>
  </si>
  <si>
    <t>Aspartate [Moles/volume] in Dried blood spot</t>
  </si>
  <si>
    <t>Biotinidase [Enzymatic activity/volume] in Dried blood spot</t>
  </si>
  <si>
    <t>Biotinidase [Presence] in Dried blood spot</t>
  </si>
  <si>
    <t>Biotinidase deficiency newborn screen interpretation</t>
  </si>
  <si>
    <t>Biotinidase deficiency newborn screening comment-discussion</t>
  </si>
  <si>
    <t>Biotinidase newborn screening panel</t>
  </si>
  <si>
    <t>Birth time</t>
  </si>
  <si>
    <t>Body weight Measured -- when specimen taken</t>
  </si>
  <si>
    <t>Butyrylcarnitine+Isobutyrylc arnitine (C4) [Moles/volume] in Dried blood spot</t>
  </si>
  <si>
    <t>Butyrylcarnitine+Isobutyrylc arnitine (C4)/Acetylcarnitine (C2) [Molar ratio] in Dried blood spot</t>
  </si>
  <si>
    <t>Butyrylcarnitine+Isobutyrylc arnitine (C4)/Octanoylcarnitine (C8) [Molar ratio] in Dried blood spot</t>
  </si>
  <si>
    <t>Butyrylcarnitine+Isobutyrylc arnitine (C4)/Propionylcarnitine (C3) [Molar ratio] in Dried blood spot</t>
  </si>
  <si>
    <t>Carnitine free (C0) [Moles/volume] in Dried blood spot</t>
  </si>
  <si>
    <t>Carnitine free (C0)/Palmitoylcarnitine (C16) [Molar ratio] in Dried blood spot</t>
  </si>
  <si>
    <t>Carnitine free (C0)/Palmitoylcarnitine (C16)+Stearoylcarnitine (C18) [Molar ratio] in Dried blood spot</t>
  </si>
  <si>
    <t>Carnitine free (C0)/Stearoylcarnitine (C18) [Molar ratio] in Dried blood spot</t>
  </si>
  <si>
    <t>Carnitine.free (C0)+Acetylcarnitine (C2)+Propionylcarnitine (C3)+Palmitoylcarnitine (C16)+Oleoylcarnitine (C18:1)+Stearoylcarnitine (C18)/Citrulline [Molar ratio] in Dried blood spot</t>
  </si>
  <si>
    <t>CCHD newborn screening panel</t>
  </si>
  <si>
    <t>CCHD newborn screening protocol used [Type]</t>
  </si>
  <si>
    <t>CFTR gene mutations found [Identifier] in Dried blood spot Nominal</t>
  </si>
  <si>
    <t>Chloride [Moles/volume] in Sweat</t>
  </si>
  <si>
    <t>Citrulline [Moles/volume] in Dried blood spot</t>
  </si>
  <si>
    <t>Citrulline/Arginine [Molar ratio] in Dried blood spot</t>
  </si>
  <si>
    <t>Citrulline/Phenylalanine [Molar ratio] in Dried blood spot</t>
  </si>
  <si>
    <t>Citrulline/Tyrosine [Molar ratio] in Dried blood spot</t>
  </si>
  <si>
    <t>Conditions tested for in this newborn screening study [Identifier] in Dried blood spot</t>
  </si>
  <si>
    <t>Congenital adrenal hyperplasia newborn screen interpretation</t>
  </si>
  <si>
    <t>Congenital adrenal hyperplasia newborn screening comment- discussion</t>
  </si>
  <si>
    <t>Congenital adrenal hyperplasia newborn screening panel</t>
  </si>
  <si>
    <t>Congenital hypothyroidism newborn screen interpretation</t>
  </si>
  <si>
    <t>Congenital hypothyroidism newborn screening comment-discussion</t>
  </si>
  <si>
    <t>Cortisol [Mass/volume] in Dried blood spot</t>
  </si>
  <si>
    <t>Cystic fibrosis newborn screen interpretation</t>
  </si>
  <si>
    <t>Cystic fibrosis newborn screening comment- discussion</t>
  </si>
  <si>
    <t>Cystic fibrosis newborn screening panel</t>
  </si>
  <si>
    <t>Decadienoylcarnitine (C10:2) [Moles/volume] in Dried blood spot</t>
  </si>
  <si>
    <t>Decanoylcarnitine (C10) [Moles/volume] in Dried blood spot</t>
  </si>
  <si>
    <t>Decenoylcarnitine (C10:1) [Moles/volume] in Dried blood spot</t>
  </si>
  <si>
    <t>Dodecanoylcarnitine (C12) [Moles/volume] in Dried blood spot</t>
  </si>
  <si>
    <t>Dodecenoylcarnitine (C12:1) [Moles/volume] in Dried blood spot</t>
  </si>
  <si>
    <t>Duration of screening of Ear - left</t>
  </si>
  <si>
    <t>Duration of screening of Ear - right</t>
  </si>
  <si>
    <t>Endocrine newborn screening panel</t>
  </si>
  <si>
    <t>Fabry disease newborn screen interpretation</t>
  </si>
  <si>
    <t>Fabry disease newborn screening comment- discussion</t>
  </si>
  <si>
    <t>Fabry disease newborn screening panel</t>
  </si>
  <si>
    <t>Fatty acid oxidation conditions suspected [Identifier] in Dried blood spot</t>
  </si>
  <si>
    <t>Fatty acid oxidation defects newborn screen interpretation</t>
  </si>
  <si>
    <t>Fatty acid oxidation defects newborn screening comment-discussion</t>
  </si>
  <si>
    <t>Fatty acid oxidation newborn screen panel</t>
  </si>
  <si>
    <t>Fatty acids.very long chain.C26:0- lysophosphatidylcholine (C26:0-LPC)</t>
  </si>
  <si>
    <t>Fifth most predominant hemoglobin in Dried blood spot</t>
  </si>
  <si>
    <t>Formiminoglutamate [Moles/volume] in Dried blood spot</t>
  </si>
  <si>
    <t>Fourth most predominant hemoglobin in Dried blood spot</t>
  </si>
  <si>
    <t>Full newborn screening summary report for display or printing</t>
  </si>
  <si>
    <t>Galactocerebrosidase [Enzymatic activity/volume] in Dried blood spot</t>
  </si>
  <si>
    <t>Galactose [Mass/volume] in Dried blood spot</t>
  </si>
  <si>
    <t>Galactose 1 phosphate [Mass/volume] in Dried blood spot</t>
  </si>
  <si>
    <t>Galactose 1 phosphate uridyl transferase [Enzymatic activity/volume] in Dried blood spot</t>
  </si>
  <si>
    <t>Galactose 1 phosphate uridyl transferase [Presence] in Dried blood spot</t>
  </si>
  <si>
    <t>Galactosemia newborn screening panel</t>
  </si>
  <si>
    <t>Galactosemias newborn screen interpretation</t>
  </si>
  <si>
    <t>Galactosemias newborn screening comment- discussion</t>
  </si>
  <si>
    <t>Gaucher disease newborn screen interpretation</t>
  </si>
  <si>
    <t>Gaucher disease newborn screening comment- discussion</t>
  </si>
  <si>
    <t>Gaucher disease newborn screening panel</t>
  </si>
  <si>
    <t>Glucose-6-Phosphate dehydrogenase [Presence] in Dried blood spot</t>
  </si>
  <si>
    <t>Glucose-6-Phosphate dehydrogenase newborn screen interpretation</t>
  </si>
  <si>
    <t>Glucose-6-Phosphate dehydrogenase newborn screen panel</t>
  </si>
  <si>
    <t>Glucose-6-Phosphate dehydrogenase newborn screening comment- discussion</t>
  </si>
  <si>
    <t>Glutamate [Moles/volume] in Dried blood spot</t>
  </si>
  <si>
    <t>Glutarylcarnitine (C5- DC)+3-Hydroxydecanoylcarnitine (C10-OH) [Moles/volume] in Dried blood spot</t>
  </si>
  <si>
    <t>Glutarylcarnitine (C5- DC)+3-Hydroxydecanoylcarnitine (C10-OH)/3-Hydroxyisovalerylcarnitine (C5-OH) [Molar ratio] in Dried blood spot</t>
  </si>
  <si>
    <t>Glutarylcarnitine (C5- DC)+3-Hydroxydecanoylcarnitine (C10-OH)/Butyrylcarnitine+Isobu tyrylcarnitine (C4) [Molar ratio] in Dried blood spot</t>
  </si>
  <si>
    <t>Glutarylcarnitine (C5- DC)+3-Hydroxydecanoylcarnitine (C10-OH)/Octanoylcarnitine (C8) [Molar ratio] in Dried blood spot</t>
  </si>
  <si>
    <t>Glutarylcarnitine (C5- DC)+3-Hydroxydecanoylcarnitine (C10-OH)/Palmitoylcarnitine (C16) [Molar ratio] in Dried blood spot</t>
  </si>
  <si>
    <t>Glutarylcarnitine (C5- DC)+3-Hydroxyhexanoylcarnitine (C6-OH) [Moles/volume] in Dried blood spot</t>
  </si>
  <si>
    <t>Glutarylcarnitine (C5- DC)+3-Hydroxyhexanoylcarnitine (C6-OH)/Octanoylcarnitine (C8) [Molar ratio] in Dried blood spot</t>
  </si>
  <si>
    <t>Glutarylcarnitine (C5- DC)+3-Hydroxyhexanoylcarnitine (C6-OH)/Palmitoylcarnitine (C16) [Molar ratio] in Dried blood spot</t>
  </si>
  <si>
    <t>Glutarylcarnitine (C5-DC) [Moles/volume] in Dried blood spot</t>
  </si>
  <si>
    <t>Glycine [Moles/volume] in Dried blood spot</t>
  </si>
  <si>
    <t>Hearing loss newborn screening comment/discussion</t>
  </si>
  <si>
    <t>Heart rate Blood Postductal Pulse oximetry</t>
  </si>
  <si>
    <t>Heart rate Blood Preductal Pulse oximetry</t>
  </si>
  <si>
    <t>Hemoglobin A/ Hemoglobin.total in Dried blood spot</t>
  </si>
  <si>
    <t>Hemoglobin Barts/ Hemoglobin.total in Dried blood spot</t>
  </si>
  <si>
    <t>Hemoglobin C/ Hemoglobin.total in Dried blood spot</t>
  </si>
  <si>
    <t>Hemoglobin D/ Hemoglobin.total in Dried blood spot</t>
  </si>
  <si>
    <t>Hemoglobin disorders newborn screen interpretation</t>
  </si>
  <si>
    <t>Hemoglobin disorders newborn screening comment-discussion</t>
  </si>
  <si>
    <t>Hemoglobin E/ Hemoglobin.total in Dried blood spot</t>
  </si>
  <si>
    <t>Hemoglobin F/ Hemoglobin.total in Dried blood spot</t>
  </si>
  <si>
    <t>Hemoglobin O-Arab/ Hemoglobin.total in Dried blood spot</t>
  </si>
  <si>
    <t>Hemoglobin observations newborn screening panel</t>
  </si>
  <si>
    <t>Hemoglobin S/ Hemoglobin.total in Dried blood spot</t>
  </si>
  <si>
    <t>Hemoglobinopathies conditions suspected [Identifier] in Dried blood spot</t>
  </si>
  <si>
    <t>Hemoglobinopathies newborn screening panel</t>
  </si>
  <si>
    <t>Hemoglobins that can be presumptively identified based on available controls in Dried blood spot</t>
  </si>
  <si>
    <t>Hexanoylcarnitine (C6) [Moles/volume] in Dried blood spot</t>
  </si>
  <si>
    <t>Histidine [Moles/volume] in Dried blood spot</t>
  </si>
  <si>
    <t>HIV 1+2 IgG Ab [Presence] in Dried blood spot</t>
  </si>
  <si>
    <t>Homocitrulline [Moles/volume] in Dried blood spot</t>
  </si>
  <si>
    <t>Infant activity during postductal oxygen saturation measurement</t>
  </si>
  <si>
    <t>Infant activity during preductal oxygen saturation measurement</t>
  </si>
  <si>
    <t>Infectious diseases newborn screen interpretation</t>
  </si>
  <si>
    <t>Infectious diseases newborn screening comment-discussion</t>
  </si>
  <si>
    <t>Infectious diseases newborn screening panel</t>
  </si>
  <si>
    <t>Isovalerylcarnitine+Methylb utyrylcarnitine (C5) [Moles/volume] in Dried blood spot</t>
  </si>
  <si>
    <t>Isovalerylcarnitine+Methylb utyrylcarnitine (C5)/Acetylcarnitine (C2) [Molar ratio] in Dried blood spot</t>
  </si>
  <si>
    <t>Isovalerylcarnitine+Methylb utyrylcarnitine (C5)/Carnitine.free (C0) [Molar ratio] in Dried blood spot</t>
  </si>
  <si>
    <t>Isovalerylcarnitine+Methylb utyrylcarnitine (C5)/Octanoylcarnitine (C8) [Molar ratio] in Dried blood spot</t>
  </si>
  <si>
    <t>Isovalerylcarnitine+Methylb utyrylcarnitine (C5)/Propionylcarnitine (C3) [Molar ratio] in Dried blood spot</t>
  </si>
  <si>
    <t>Krabbe disease newborn screen interpretation</t>
  </si>
  <si>
    <t>Krabbe disease newborn screening comment- discussion</t>
  </si>
  <si>
    <t>Krabbe disease newborn screening panel</t>
  </si>
  <si>
    <t>Linoleoylcarnitine (C18:2) [Moles/volume] in Dried blood spot</t>
  </si>
  <si>
    <t>Lysine [Moles/volume] in Dried blood spot</t>
  </si>
  <si>
    <t>Lysosomal storage disorders newborn screen interpretation</t>
  </si>
  <si>
    <t>Lysosomal storage disorders newborn screening comment- discussion</t>
  </si>
  <si>
    <t>Lysosomal storage disorders newborn screening panel</t>
  </si>
  <si>
    <t>Lysosomal storage disorders suspected [Identifier] in Dried blood spot</t>
  </si>
  <si>
    <t>Malonylcarnitine (C3- DC)/Decanoylcarnitine (C10) [Molar ratio] in Dried blood spot</t>
  </si>
  <si>
    <t>Malonylcarnitine (C3- DC)+3-Hydroxybutyrylcarnitine (C4-OH) [Moles/volume] in Dried blood spot</t>
  </si>
  <si>
    <t>Malonylcarnitine (C3-DC) [Moles/volume] in Dried blood spot</t>
  </si>
  <si>
    <t>Maple syrup urine disease newborn screen interpretation</t>
  </si>
  <si>
    <t>Maple syrup urine disease newborn screening comment-discussion</t>
  </si>
  <si>
    <t>Methionine [Moles/volume] in Dried blood spot</t>
  </si>
  <si>
    <t>Methionine/Alloisoleucine+I soleucine+Leucine+ Hydroxyproline [Molar  ratio] in Dried blood spot</t>
  </si>
  <si>
    <t>Methionine/Phenylalanine [Molar ratio] in Dried blood spot</t>
  </si>
  <si>
    <t>Methylglutarylcarnitine (C6- DC) [Moles/volume] in Dried blood spot</t>
  </si>
  <si>
    <t>Methylmalonylcarnitine (C4-DC) [Moles/volume] in Dried blood spot</t>
  </si>
  <si>
    <t>Methylmalonylcarnitine (C4-DC)/3-Hydroxyisovalerylcarnitine (C5-OH) [Molar ratio] in Dried blood spot</t>
  </si>
  <si>
    <t>Methylmalonylcarnitine (C4-DC)+3-Hydroxyisovalerylcarnitine (C5-OH) [Moles/volume] in Dried blood spot</t>
  </si>
  <si>
    <t>Most predominant hemoglobin in Dried blood spot</t>
  </si>
  <si>
    <t>Mucopolysaccharidosis type I newborn screen interpretation</t>
  </si>
  <si>
    <t>Mucopolysaccharidosis type I newborn screening comment-discussion</t>
  </si>
  <si>
    <t>Mucopolysaccharidosis type I newborn screening panel</t>
  </si>
  <si>
    <t>Newborn conditions with equivocal markers [Identifier] in Dried blood spot</t>
  </si>
  <si>
    <t>Newborn conditions with positive markers [Identifier] in Dried blood spot</t>
  </si>
  <si>
    <t>Newborn hearing screen panel of Ear - left</t>
  </si>
  <si>
    <t>Newborn hearing screen panel of Ear - right</t>
  </si>
  <si>
    <t>Newborn hearing screen reason not performed of Ear - left</t>
  </si>
  <si>
    <t>Newborn hearing screen reason not performed of Ear - right</t>
  </si>
  <si>
    <t>Newborn hearing screening panel</t>
  </si>
  <si>
    <t>Newborn screening report - overall interpretation</t>
  </si>
  <si>
    <t>Newborn screening report overall laboratory comment</t>
  </si>
  <si>
    <t>Newborn Screening Report summary panel</t>
  </si>
  <si>
    <t>Newborn screening short narrative summary</t>
  </si>
  <si>
    <t>Newborn screening test results panel - Dried blood spot</t>
  </si>
  <si>
    <t>Newborn screening test results panel - Point of Care</t>
  </si>
  <si>
    <t>Niemann Pick disease A/B newborn screen interpretation</t>
  </si>
  <si>
    <t>Niemann Pick disease A/B newborn screening comment-discussion</t>
  </si>
  <si>
    <t>Niemann Pick disease A/B newborn screening panel</t>
  </si>
  <si>
    <t>Number of prior CCHD screens [#] Qualitative</t>
  </si>
  <si>
    <t>Octanoylcarnitine (C8) [Moles/volume] in Dried blood spot</t>
  </si>
  <si>
    <t>Octanoylcarnitine (C8)/Acetylcarnitine (C2) [Molar ratio] in Dried blood spot</t>
  </si>
  <si>
    <t>Octanoylcarnitine (C8)/Decanoylcarnitine (C10) [Molar ratio] in Dried blood spot</t>
  </si>
  <si>
    <t>Octenoylcarnitine (C8:1) [Moles/volume] in Dried blood spot</t>
  </si>
  <si>
    <t>Oleoylcarnitine (C18:1) [Moles/volume] in Dried blood spot</t>
  </si>
  <si>
    <t>Organic acid newborn screen panel</t>
  </si>
  <si>
    <t>Organic acidemia conditions suspected [Identifier] in Dried blood spot</t>
  </si>
  <si>
    <t>Organic acidemias defects newborn screening comment-discussion</t>
  </si>
  <si>
    <t>Organic acidemias newborn screen interpretation</t>
  </si>
  <si>
    <t>Ornithine/Citrulline [Molar ratio] in Dried blood spot</t>
  </si>
  <si>
    <t>Oxygen saturation in Blood Postductal by Pulse oximetry</t>
  </si>
  <si>
    <t>Oxygen saturation in Blood Preductal by Pulse oximetry</t>
  </si>
  <si>
    <t>Oxygen saturation sensor name</t>
  </si>
  <si>
    <t>Oxygen saturation sensor type</t>
  </si>
  <si>
    <t>Oxygen saturation sensor wrap name</t>
  </si>
  <si>
    <t>Oxygen saturation sensor wrap size</t>
  </si>
  <si>
    <t>Oxygen saturation sensor wrap type</t>
  </si>
  <si>
    <t>Oxygen saturation.preductal- oxygen saturation.postductal [Mass fraction difference] in Bld.preductal and Bld.postductal</t>
  </si>
  <si>
    <t>Palmitoleylcarnitine (C16:1) [Moles/volume] in Dried blood spot</t>
  </si>
  <si>
    <t>Palmitoylcarnitine (C16) [Moles/volume] in Dried blood spot</t>
  </si>
  <si>
    <t>Perfusion index Blood Postductal Pulse oximetry</t>
  </si>
  <si>
    <t>Perfusion index Blood Preductal Pulse oximetry</t>
  </si>
  <si>
    <t>Phenylalanine [Moles/volume] in Dried blood spot</t>
  </si>
  <si>
    <t>Phenylalanine/Tyrosine [Molar ratio] in Dried blood spot</t>
  </si>
  <si>
    <t>Phenylketonuria and variants/Biopterin defects newborn screen interpretation</t>
  </si>
  <si>
    <t>Phenylketonuria and variants/Biopterin defects newborn screening comment-discussion</t>
  </si>
  <si>
    <t>Pompe disease newborn screen interpretation</t>
  </si>
  <si>
    <t>Pompe disease newborn screening comment- discussion</t>
  </si>
  <si>
    <t>Pompe disease newborn screening panel</t>
  </si>
  <si>
    <t>Proline [Moles/volume] in Dried blood spot</t>
  </si>
  <si>
    <t>Proline/Phenylalanine [Molar ratio] in Dried blood spot</t>
  </si>
  <si>
    <t>Propionylcarnitine (C3) [Moles/volume] in Dried blood spot</t>
  </si>
  <si>
    <t>Propionylcarnitine (C3)/Acetylcarnitine (C2) [Molar ratio] in Dried blood spot</t>
  </si>
  <si>
    <t>Propionylcarnitine (C3)/Carnitine.free (C0) [Molar ratio] in Dried blood spot</t>
  </si>
  <si>
    <t>Propionylcarnitine (C3)/Methionine [Molar ratio] in Dried blood spot</t>
  </si>
  <si>
    <t>Propionylcarnitine (C3)/Palmitoylcarnitine (C16) [Molar ratio] in Dried blood spot</t>
  </si>
  <si>
    <t>Propionylcarnitine (C3)+Palmitoylcarnitine (C16) [Moles/volume] in Dried blood spot</t>
  </si>
  <si>
    <t>Reason for unsatisfactory specimen not related to sample quality of dried blood spot</t>
  </si>
  <si>
    <t>Sample quality of Dried blood spot</t>
  </si>
  <si>
    <t>Second most predominant hemoglobin in Dried blood spot</t>
  </si>
  <si>
    <t>Serine [Moles/volume] in Dried blood spot</t>
  </si>
  <si>
    <t>Severe combined immunodeficiency (SCID) newborn screening panel</t>
  </si>
  <si>
    <t>Severe combined immunodeficiency newborn screen interpretation</t>
  </si>
  <si>
    <t>Severe combined immunodeficiency newborn screening comment- discussion</t>
  </si>
  <si>
    <t>Signal quality Blood Postductal Pulse oximetry</t>
  </si>
  <si>
    <t>Signal quality Blood Preductal Pulse oximetry</t>
  </si>
  <si>
    <t>Stearoylcarnitine (C18) [Moles/volume] in Dried blood spot</t>
  </si>
  <si>
    <t>Stearoylcarnitine (C18)/Propionylcarnitine (C3) [Molar ratio] in Dried blood spot</t>
  </si>
  <si>
    <t>Succinylacetone [Moles/volume] in Dried blood spot</t>
  </si>
  <si>
    <t>T-cell receptor excision circle [#/volume] in Dried blood spot by Probe and target amplification method</t>
  </si>
  <si>
    <t>Tetradecadienoylcarnitine (C14:2) [Moles/volume] in Dried blood spot</t>
  </si>
  <si>
    <t>Tetradecanoylcarnitine (C14) [Moles/volume] in Dried blood spot</t>
  </si>
  <si>
    <t>Tetradecenoylcarnitine (C14:1) [Moles/volume] in Dried blood spot</t>
  </si>
  <si>
    <t>Tetradecenoylcarnitine (C14:1)/Acetylcarnitine (C2) [Molar ratio] in Dried blood spot</t>
  </si>
  <si>
    <t>Tetradecenoylcarnitine (C14:1)/Dodecenoylcarnitin e (C12:1) [Molar ratio] in Dried blood spot</t>
  </si>
  <si>
    <t>Tetradecenoylcarnitine (C14:1)/Palmitoylcarnitine (C16) [Molar ratio] in Dried blood spot</t>
  </si>
  <si>
    <t>Tetradecenoylcarnitine (C14:1)/Tetradecanoylcarni tine (C14) [Molar ratio] in Dried blood spot</t>
  </si>
  <si>
    <t>Third most predominant hemoglobin in Dried blood spot</t>
  </si>
  <si>
    <t>Threonine [Moles/volume] in Dried blood spot</t>
  </si>
  <si>
    <t>Thyroid newborn screening panel</t>
  </si>
  <si>
    <t>Thyrotropin [Units/volume] in Dried blood spot</t>
  </si>
  <si>
    <t>Thyroxine (T4) [Mass/volume] in Dried blood spot</t>
  </si>
  <si>
    <t>Tiglylcarnitine (C5:1) [Moles/volume] in Dried blood spot</t>
  </si>
  <si>
    <t>Toxoplasma gondii IgG Ab [Presence] in Dried blood spot</t>
  </si>
  <si>
    <t>Toxoplasma gondii IgM Ab [Presence] in Dried blood spot</t>
  </si>
  <si>
    <t>Trypsinogen I Free [Mass/volume] in Dried blood spot</t>
  </si>
  <si>
    <t>Tryptophan [Moles/volume] in Dried blood spot</t>
  </si>
  <si>
    <t>Tyrosine [Moles/volume] in Dried blood spot</t>
  </si>
  <si>
    <t>Valine [Moles/volume] in Dried blood spot</t>
  </si>
  <si>
    <t>Valine/Phenylalanine [Molar ratio] in Dried blood spot</t>
  </si>
  <si>
    <t>X-linked Adrenoleukodystrophy (X- ALD) newborn screen interpretation</t>
  </si>
  <si>
    <t>X-linked Adrenoleukodystrophy (X- ALD) newborn screening comment-discussion</t>
  </si>
  <si>
    <t>X-linked Adrenoleukodystrophy (X- ALD) newborn screening panel</t>
  </si>
  <si>
    <t>Yes/No Indicator</t>
  </si>
  <si>
    <t>HL70078_USL</t>
  </si>
  <si>
    <t>LL840-0</t>
  </si>
  <si>
    <t>LL837-6</t>
  </si>
  <si>
    <t>Ordinal</t>
  </si>
  <si>
    <t>Text/Coded</t>
  </si>
  <si>
    <t>HL70364_USL</t>
  </si>
  <si>
    <t>LL841-8</t>
  </si>
  <si>
    <t>LL838-4</t>
  </si>
  <si>
    <t>LL1511-6</t>
  </si>
  <si>
    <t>HL70411_USL</t>
  </si>
  <si>
    <t>LL2094-2</t>
  </si>
  <si>
    <t>LL2459-7</t>
  </si>
  <si>
    <t>LL833-5</t>
  </si>
  <si>
    <t>LL1043-0</t>
  </si>
  <si>
    <t>LL835-0</t>
  </si>
  <si>
    <t>LL2769-9</t>
  </si>
  <si>
    <t>LL771-7</t>
  </si>
  <si>
    <t>LL2454-8</t>
  </si>
  <si>
    <t>Logical Observation Identification Name and Codes (LOINC)</t>
  </si>
  <si>
    <t>LL839-2</t>
  </si>
  <si>
    <t>LL2455-5</t>
  </si>
  <si>
    <t>LL2456-3</t>
  </si>
  <si>
    <t>LL2768-1</t>
  </si>
  <si>
    <t>HL70507_USL</t>
  </si>
  <si>
    <t>HL70123_USL</t>
  </si>
  <si>
    <t>LL832-7</t>
  </si>
  <si>
    <t>HL70065_USL</t>
  </si>
  <si>
    <t>HL70493_USL</t>
  </si>
  <si>
    <t>HL70490_USL</t>
  </si>
  <si>
    <t>SNOMED_CT_USL
and/or HL70487_USL</t>
  </si>
  <si>
    <t>Newborn screening interpretation</t>
  </si>
  <si>
    <t>Newborn screening amino acidemias suspected</t>
  </si>
  <si>
    <t>Plurality / Birth plurality</t>
  </si>
  <si>
    <t>NBS interpretations - CCHD</t>
  </si>
  <si>
    <t>NBS conditions tested / Newborn screen conditions tested for</t>
  </si>
  <si>
    <t>Newborn screening fatty acid oxidation defects suspected</t>
  </si>
  <si>
    <t>FeedingType / Feeding types</t>
  </si>
  <si>
    <t>Hemoglobin types</t>
  </si>
  <si>
    <t>Newborn hearing risk factors</t>
  </si>
  <si>
    <t>Newborn Screenin Hemoglobinopathies</t>
  </si>
  <si>
    <t>Infant activity during measurement</t>
  </si>
  <si>
    <t>Newborn screening infectious diseases interpretation</t>
  </si>
  <si>
    <t>LDS / Lysosomal storage disorders</t>
  </si>
  <si>
    <t>Education / Level of education</t>
  </si>
  <si>
    <t>NBS conditions / Newborn screen conditions</t>
  </si>
  <si>
    <t>Hearing screen methods</t>
  </si>
  <si>
    <t>Reason newborn hearing screen not performed - right or left ear</t>
  </si>
  <si>
    <t>NBS_imp / Newborn Screening interpretation</t>
  </si>
  <si>
    <t>0|1|2|3 or more|Unknown</t>
  </si>
  <si>
    <t>Newborn screening organic acidemias suspected</t>
  </si>
  <si>
    <t>Sensor type - single-use, reusable</t>
  </si>
  <si>
    <t>Sensor wrap types</t>
  </si>
  <si>
    <t>Reason CCHD NBS not performed</t>
  </si>
  <si>
    <t>NBS reason / Reason for NBS</t>
  </si>
  <si>
    <t>NBS reason sample unsatisfactory / Reason specimen unsatisfactory other than quality of DBS</t>
  </si>
  <si>
    <t>NBS quality / NBS sample quality</t>
  </si>
  <si>
    <t>SNOMEDCT ©: 82334004 Indeterminate (qualifier value)    </t>
  </si>
  <si>
    <t>SNOMEDCT ©: 62522004 Deficiency of transcarbamoylase (disorder)    </t>
  </si>
  <si>
    <t>SNOMEDCT ©: 398680004 Citrullinemia (disorder)    </t>
  </si>
  <si>
    <t>SNOMEDCT ©: 716863007 Citrullinemia type II (disorder)    </t>
  </si>
  <si>
    <t>SNOMEDCT ©: 29914000 Dihydrolipoamide dehydrogenase deficiency (disorder)    </t>
  </si>
  <si>
    <t>SNOMEDCT ©: 237914002 6-Pyruvoyl-tetrahydrobiopterin synthase deficiency (disorder)    </t>
  </si>
  <si>
    <t>SNOMEDCT ©: 58256000 Dihydropteridine reductase deficiency (disorder)    </t>
  </si>
  <si>
    <t>SNOMEDCT ©: 314467007 Ornithine oxo-acid aminotransferase deficiency (disorder)    </t>
  </si>
  <si>
    <t>SNOMEDCT ©: 43123004 Hypermethioninemia (disorder)    </t>
  </si>
  <si>
    <t>SNOMEDCT ©: 30287008 Hyperornithinemia-hyperammonemia-homocitrullinuria syndrome (disorder)    </t>
  </si>
  <si>
    <t>SNOMEDCT ©: 68528007 Hyperphenylalaninemia (disorder)    </t>
  </si>
  <si>
    <t>SNOMEDCT ©: 61071003 Proline dehydrogenase deficiency (disorder)    </t>
  </si>
  <si>
    <t>SNOMEDCT ©: 717181004 Hyperprolinemia type 2 (disorder)    </t>
  </si>
  <si>
    <t>SNOMEDCT ©: 360373000 Adenosylcobalamin and methylcobalamin synthesis defect (disorder)    </t>
  </si>
  <si>
    <t>SNOMEDCT ©: 41797007 5,10-Methylenetetrahydrofolate reductase deficiency (disorder)    </t>
  </si>
  <si>
    <t>SNOMEDCT ©: 237939006 Non-ketotic hyperglycinemia (disorder)    </t>
  </si>
  <si>
    <t>SNOMEDCT ©: 80908008 Ornithine carbamoyltransferase deficiency (disorder)    </t>
  </si>
  <si>
    <t>SNOMEDCT ©: 7573000 Classical phenylketonuria (disorder)    </t>
  </si>
  <si>
    <t>SNOMEDCT ©: 39112005 Glutathione synthase deficiency with 5-oxoprolinuria (disorder)    </t>
  </si>
  <si>
    <t>SNOMEDCT ©: 87694001 Pyruvate carboxylase deficiency (disorder)    </t>
  </si>
  <si>
    <t>SNOMEDCT ©: 410056006 Tyrosinemia type I (disorder)    </t>
  </si>
  <si>
    <t>SNOMEDCT ©: 4887000 Hypertyrosinemia, Richner-Hanhart type (disorder)    </t>
  </si>
  <si>
    <t>SNOMEDCT ©: 415764005 Tyrosinemia type III (disorder)    </t>
  </si>
  <si>
    <t>SNOMEDCT ©: 47719001 Hypervalinemia (disorder)    </t>
  </si>
  <si>
    <t>SNOMEDCT ©: 791000124107 2-methyl-3-hydroxybutyric aciduria (disorder)    </t>
  </si>
  <si>
    <t>SNOMEDCT ©: 445596006 2-methylbutyrylglycinuria (disorder)    </t>
  </si>
  <si>
    <t>SNOMEDCT ©: 13144005 Methylcrotonyl-CoA carboxylase deficiency (disorder)    </t>
  </si>
  <si>
    <t>SNOMEDCT ©: 206001006 Fetal or neonatal effect of maternal problem unrelated to pregnancy (disorder)    </t>
  </si>
  <si>
    <t>SNOMEDCT ©: 237950009 3-Methylglutaconic aciduria (disorder)    </t>
  </si>
  <si>
    <t>SNOMEDCT ©: 237953006 Mitochondrial 2-methylacetoacetyl-CoA thiolase deficiency - potassium stimulated (disorder)    </t>
  </si>
  <si>
    <t>SNOMEDCT ©: 238003000 Carnitine acylcarnitine translocase deficiency (disorder)    </t>
  </si>
  <si>
    <t>SNOMEDCT ©: 73843004 Cobalamin A disease (disorder)    </t>
  </si>
  <si>
    <t>SNOMEDCT ©: 82245003 Cobalamin B disease (disorder)    </t>
  </si>
  <si>
    <t>SNOMEDCT ©: 74653006 Cobalamin C disease (disorder)    </t>
  </si>
  <si>
    <t>SNOMEDCT ©: 31220004 Cobalamin D disease (disorder)    </t>
  </si>
  <si>
    <t>SNOMEDCT ©: 721187005 Methylcobalamin deficiency type cbl G (disorder)    </t>
  </si>
  <si>
    <t>SNOMEDCT ©: 238001003 Carnitine palmitoyltransferase I deficiency (disorder)    </t>
  </si>
  <si>
    <t>SNOMEDCT ©: 238002005 Carnitine palmitoyltransferase II deficiency (disorder)    </t>
  </si>
  <si>
    <t>SNOMEDCT ©: 21764004 Renal carnitine transport defect (disorder)    </t>
  </si>
  <si>
    <t>SNOMEDCT ©: 444944006 Deficiency of 2,4-dienoyl-coenzyme A reductase (disorder)    </t>
  </si>
  <si>
    <t>SNOMEDCT ©: 811000124106 Ethylmalonic encephalopathy (disorder)    </t>
  </si>
  <si>
    <t>SNOMEDCT ©: 59761008 Glutamate formiminotransferase deficiency (disorder)    </t>
  </si>
  <si>
    <t>SNOMEDCT ©: 76175005 Glutaric aciduria, type 1 (disorder)    </t>
  </si>
  <si>
    <t>SNOMEDCT ©: 22886006 Glutaric aciduria, type 2 (disorder)    </t>
  </si>
  <si>
    <t>SNOMEDCT ©: 11282001 Homocystinuria (disorder)    </t>
  </si>
  <si>
    <t>SNOMEDCT ©: 410058007 Histidinemia (disorder)    </t>
  </si>
  <si>
    <t>SNOMEDCT ©: 410059004 Deficiency of hydroxymethylglutaryl-CoA lyase (disorder)    </t>
  </si>
  <si>
    <t>SNOMEDCT ©: 58558003 Hyperlysinemia (disorder)    </t>
  </si>
  <si>
    <t>SNOMEDCT ©: 445571008 Isobutyrylglycinuria (disorder)    </t>
  </si>
  <si>
    <t>SNOMEDCT ©: 87827003 Isovaleryl-CoA dehydrogenase deficiency (disorder)    </t>
  </si>
  <si>
    <t>SNOMEDCT ©: 190882007 Lactic acidemia (disorder)    </t>
  </si>
  <si>
    <t>SNOMEDCT ©: 307127004 Mitochondrial trifunctional protein deficiency (disorder)    </t>
  </si>
  <si>
    <t>SNOMEDCT ©: 124594007 Deficiency of malonyl-CoA decarboxylase (disorder)    </t>
  </si>
  <si>
    <t>SNOMEDCT ©: 128596003 Medium-chain acyl-coenzyme A dehydrogenase deficiency (disorder)    </t>
  </si>
  <si>
    <t>SNOMEDCT ©: 360369003 Holocarboxylase synthase deficiency (disorder)    </t>
  </si>
  <si>
    <t>SNOMEDCT ©: 124265004 Deficiency of acetyl-CoA acyltransferase (disorder)    </t>
  </si>
  <si>
    <t>SNOMEDCT ©: 124680001 Deficiency of methylmalonyl-CoA mutase (disorder)    </t>
  </si>
  <si>
    <t>SNOMEDCT ©: 25739007 Hyperhydroxyprolinemia (disorder)    </t>
  </si>
  <si>
    <t>SNOMEDCT ©: 69080001 Propionic acidemia (disorder)    </t>
  </si>
  <si>
    <t>SNOMEDCT ©: 124166007 Deficiency of butyryl-CoA dehydrogenase (disorder)    </t>
  </si>
  <si>
    <t>SNOMEDCT ©: 237998000 Short chain 3-hydroxyacyl-CoA dehydrogenase deficiency (disorder)    </t>
  </si>
  <si>
    <t>SNOMEDCT ©: 445275003 Deficiency of succinate-coenzyme A ligase (disorder)    </t>
  </si>
  <si>
    <t>SNOMEDCT ©: 237999008 Mitochondrial trifunctional protein deficiency (disorder)    </t>
  </si>
  <si>
    <t>SNOMEDCT ©: 237997005 Very long chain acyl-CoA dehydrogenase deficiency (disorder)    </t>
  </si>
  <si>
    <t>SNOMEDCT ©: 8808004 Biotinidase deficiency (disorder)    </t>
  </si>
  <si>
    <t>SNOMEDCT ©: 237751000 Congenital adrenal hyperplasia (disorder)    </t>
  </si>
  <si>
    <t>SNOMEDCT ©: 190905008 Cystic fibrosis (disorder)    </t>
  </si>
  <si>
    <t>SNOMEDCT ©: 190268003 Congenital hypothyroidism (disorder)    </t>
  </si>
  <si>
    <t>SNOMEDCT ©: 82598004 Secondary hypothyroidism (disorder)    </t>
  </si>
  <si>
    <t>SNOMEDCT ©: 124134002 Deficiency of glucose-6-phosphate dehydrogenase (disorder)    </t>
  </si>
  <si>
    <t>SNOMEDCT ©: 8849004 Uridine diphosphate (UDP) glucose-4-epimerase deficiency (disorder)    </t>
  </si>
  <si>
    <t>SNOMEDCT ©: 124302001 Deficiency of galactokinase (disorder)    </t>
  </si>
  <si>
    <t>SNOMEDCT ©: 76050008 Hemoglobin C trait (disorder)    </t>
  </si>
  <si>
    <t>SNOMEDCT ©: 7391009 Hemoglobin D trait (disorder)    </t>
  </si>
  <si>
    <t>SNOMEDCT ©: 46248003 Hemoglobin E trait (disorder)    </t>
  </si>
  <si>
    <t>SNOMEDCT ©: 16402000 Sickle cell trait (disorder)    </t>
  </si>
  <si>
    <t>SNOMEDCT ©: 51053007 Hemoglobin C disease (disorder)    </t>
  </si>
  <si>
    <t>SNOMEDCT ©: 119691000119106 Hemoglobin C/beta thalassemia disease (disorder)    </t>
  </si>
  <si>
    <t>SNOMEDCT ©: 119701000119106 Hemoglobin D/beta thalassemia disease (disorder)    </t>
  </si>
  <si>
    <t>SNOMEDCT ©: 86715000 beta^0^ Thalassemia (disorder)    </t>
  </si>
  <si>
    <t>SNOMEDCT ©: 25065001 Hemoglobin E disease (disorder)    </t>
  </si>
  <si>
    <t>SNOMEDCT ©: 234392002 Hemoglobin E/beta thalassemia disease (disorder)    </t>
  </si>
  <si>
    <t>SNOMEDCT ©: 127040003 Hereditary hemoglobinopathy disorder homozygous for hemoglobin S (disorder)    </t>
  </si>
  <si>
    <t>SNOMEDCT ©: 127041004 Sickle cell-beta-thalassemia (disorder)    </t>
  </si>
  <si>
    <t>SNOMEDCT ©: 35434009 Sickle cell-hemoglobin C disease (disorder)    </t>
  </si>
  <si>
    <t>SNOMEDCT ©: 25472008 Sickle cell-hemoglobin D disease (disorder)    </t>
  </si>
  <si>
    <t>SNOMEDCT ©: 47024008 Sickle cell-hemoglobin E disease (disorder)    </t>
  </si>
  <si>
    <t>SNOMEDCT ©: 127048005 Sickle cell-Hemoglobin O Arab disease (disorder)    </t>
  </si>
  <si>
    <t>SNOMEDCT ©: 23269001 Double heterozygous sickling disorder    </t>
  </si>
  <si>
    <t>SNOMEDCT ©: 80141007 Hemoglobinopathy (disorder)    </t>
  </si>
  <si>
    <t>SNOMEDCT ©: 52079000 Human immunodeficiency virus infection (disorder)    </t>
  </si>
  <si>
    <t>SNOMEDCT ©: 31323000 Severe combined immunodeficiency disease (disorder)</t>
  </si>
  <si>
    <t>SNOMEDCT ©: 237544006 Thyroid-binding globulin deficiency (disorder)    </t>
  </si>
  <si>
    <t>SNOMEDCT ©: 73893000 Congenital toxoplasmosis (disorder)    </t>
  </si>
  <si>
    <t>SNOMEDCT ©: 16652001 Fabry's disease (disorder)</t>
  </si>
  <si>
    <t>SNOMEDCT ©: 274864009 Glycogen storage disease, type II (disorder)</t>
  </si>
  <si>
    <t>SNOMEDCT ©: 192782005 Galactosylceramide beta-galactosidase deficiency (disorder)</t>
  </si>
  <si>
    <t>SNOMEDCT ©: 190794006 Glucosylceramide beta-glucosidase deficiency (disorder)</t>
  </si>
  <si>
    <t>SNOMEDCT ©: 58459009 Sphingomyelin/cholesterol lipidosis (disorder)</t>
  </si>
  <si>
    <t>SNOMEDCT ©: 48553001 Hemoglobin H disease (disorder)    </t>
  </si>
  <si>
    <t>SNOMEDCT ©: 65389002 Adrenoleukodystrophy (disorder)    </t>
  </si>
  <si>
    <t>SNOMEDCT ©: 75610003 Mucopolysaccharidosis type I (disorder)    </t>
  </si>
  <si>
    <t>SNOMEDCT ©: 10593005 Posttransfusion state (finding)    </t>
  </si>
  <si>
    <t>SNOMEDCT ©: 127042006 Sickle cell-beta^+^-thalassemia (disorder)    </t>
  </si>
  <si>
    <t>SNOMEDCT ©: 127043001 Sickle cell-beta^0^-thalassemia (disorder)    </t>
  </si>
  <si>
    <t>SNOMEDCT ©: 234391009 Sickle cell anemia with high hemoglobin F (disorder)    </t>
  </si>
  <si>
    <t>SNOMEDCT ©: 191201002 Hereditary persistence of fetal hemoglobin (disorder)    </t>
  </si>
  <si>
    <t>SNOMEDCT ©: 79592006 beta^+^ Thalassemia (disorder)    </t>
  </si>
  <si>
    <t>SNOMEDCT ©: 65959000 beta Thalassemia (disorder)    </t>
  </si>
  <si>
    <t>SNOMEDCT ©: 5300004 Hemoglobin Bart's hydrops syndrome (disorder)    </t>
  </si>
  <si>
    <t>SNOMEDCT ©: 191187006 Alpha trait thalassemia (disorder)    </t>
  </si>
  <si>
    <t>SNOMEDCT ©: 447117006 Hemoglobin H constant spring thalassemia (disorder)    </t>
  </si>
  <si>
    <t>SNOMEDCT ©: 123772008 Homozygous hemoglobinopathy (disorder)    </t>
  </si>
  <si>
    <t>SNOMEDCT ©: 17621005 Normal (qualifier value)    </t>
  </si>
  <si>
    <t>SNOMEDCT ©: 397709008 Patient died (finding)    </t>
  </si>
  <si>
    <t>SNOMEDCT ©: 183945002 Procedure refused for religious reason (situation)    </t>
  </si>
  <si>
    <t>SNOMEDCT ©: 281268007 Insufficient sample (finding)    </t>
  </si>
  <si>
    <t>HEAR    </t>
  </si>
  <si>
    <t>2M3HBA    </t>
  </si>
  <si>
    <t>2MBG    </t>
  </si>
  <si>
    <t>3-MCC    </t>
  </si>
  <si>
    <t>3-MCC (mat)    </t>
  </si>
  <si>
    <t>3MGA    </t>
  </si>
  <si>
    <t>5-OXO    </t>
  </si>
  <si>
    <t>ARG    </t>
  </si>
  <si>
    <t>ASA    </t>
  </si>
  <si>
    <t>BIOPT-BS    </t>
  </si>
  <si>
    <t>BIOPT-REG    </t>
  </si>
  <si>
    <t>BKT    </t>
  </si>
  <si>
    <t>CACT    </t>
  </si>
  <si>
    <t>CBL A    </t>
  </si>
  <si>
    <t>CBL B    </t>
  </si>
  <si>
    <t>CBL C    </t>
  </si>
  <si>
    <t>CBL D    </t>
  </si>
  <si>
    <t>CBL E    </t>
  </si>
  <si>
    <t>CBL G    </t>
  </si>
  <si>
    <t>CIT-I    </t>
  </si>
  <si>
    <t>CIT-II    </t>
  </si>
  <si>
    <t>CPS    </t>
  </si>
  <si>
    <t>CPT-Ia    </t>
  </si>
  <si>
    <t>CPT-II    </t>
  </si>
  <si>
    <t>CUD    </t>
  </si>
  <si>
    <t>CUD (mat)    </t>
  </si>
  <si>
    <t>De-Red    </t>
  </si>
  <si>
    <t>E3    </t>
  </si>
  <si>
    <t>EMA    </t>
  </si>
  <si>
    <t>FIGLU    </t>
  </si>
  <si>
    <t>GA-1    </t>
  </si>
  <si>
    <t>GA-1 (mat)    </t>
  </si>
  <si>
    <t>GA-2    </t>
  </si>
  <si>
    <t>HCY    </t>
  </si>
  <si>
    <t>HHH    </t>
  </si>
  <si>
    <t>HIS    </t>
  </si>
  <si>
    <t>HMG    </t>
  </si>
  <si>
    <t>H-PHE    </t>
  </si>
  <si>
    <t>Hyper LYS    </t>
  </si>
  <si>
    <t>Hyper ORN    </t>
  </si>
  <si>
    <t>Hyper VAL    </t>
  </si>
  <si>
    <t>IBG    </t>
  </si>
  <si>
    <t>IVA    </t>
  </si>
  <si>
    <t>LACTIC    </t>
  </si>
  <si>
    <t>LCHAD    </t>
  </si>
  <si>
    <t>MAL    </t>
  </si>
  <si>
    <t>MCAD    </t>
  </si>
  <si>
    <t>MCD    </t>
  </si>
  <si>
    <t>MCKAT    </t>
  </si>
  <si>
    <t>MET    </t>
  </si>
  <si>
    <t>MSUD    </t>
  </si>
  <si>
    <t>MTHFR    </t>
  </si>
  <si>
    <t>MUT    </t>
  </si>
  <si>
    <t>NKHG    </t>
  </si>
  <si>
    <t>OH PRO    </t>
  </si>
  <si>
    <t>OTC    </t>
  </si>
  <si>
    <t>PC    </t>
  </si>
  <si>
    <t>PKU    </t>
  </si>
  <si>
    <t>PRO I    </t>
  </si>
  <si>
    <t>PRO II    </t>
  </si>
  <si>
    <t>PROP    </t>
  </si>
  <si>
    <t>SCAD    </t>
  </si>
  <si>
    <t>SCHAD    </t>
  </si>
  <si>
    <t>SUCLA2    </t>
  </si>
  <si>
    <t>TFP    </t>
  </si>
  <si>
    <t>TYR-I    </t>
  </si>
  <si>
    <t>TYR-II    </t>
  </si>
  <si>
    <t>TYR-III    </t>
  </si>
  <si>
    <t>VLCAD    </t>
  </si>
  <si>
    <t>BIO    </t>
  </si>
  <si>
    <t>CAH    </t>
  </si>
  <si>
    <t>CF    </t>
  </si>
  <si>
    <t>CH    </t>
  </si>
  <si>
    <t>CH2    </t>
  </si>
  <si>
    <t>G6PD    </t>
  </si>
  <si>
    <t>GALE    </t>
  </si>
  <si>
    <t>GALT    </t>
  </si>
  <si>
    <t>HIV    </t>
  </si>
  <si>
    <t>SCID    </t>
  </si>
  <si>
    <t>TBG    </t>
  </si>
  <si>
    <t>TOXO    </t>
  </si>
  <si>
    <t>GLA    </t>
  </si>
  <si>
    <t>GAA    </t>
  </si>
  <si>
    <t>GALC    </t>
  </si>
  <si>
    <t>GBA    </t>
  </si>
  <si>
    <t>ASM    </t>
  </si>
  <si>
    <t>CCHD    </t>
  </si>
  <si>
    <t>X-ALD    </t>
  </si>
  <si>
    <t>MPS-I    </t>
  </si>
  <si>
    <t xml:space="preserve">LU </t>
  </si>
  <si>
    <t>HU</t>
  </si>
  <si>
    <t>LL</t>
  </si>
  <si>
    <t>HH</t>
  </si>
  <si>
    <t>&lt;</t>
  </si>
  <si>
    <t>&gt;</t>
  </si>
  <si>
    <t>EXP</t>
  </si>
  <si>
    <t>UNE</t>
  </si>
  <si>
    <t>NS</t>
  </si>
  <si>
    <t>SDD</t>
  </si>
  <si>
    <t>IE</t>
  </si>
  <si>
    <t>SYN-R</t>
  </si>
  <si>
    <t>SYN-S</t>
  </si>
  <si>
    <t>POS</t>
  </si>
  <si>
    <t>NEG</t>
  </si>
  <si>
    <t>IND</t>
  </si>
  <si>
    <t>DET</t>
  </si>
  <si>
    <t>ND</t>
  </si>
  <si>
    <t>RR</t>
  </si>
  <si>
    <t>WR</t>
  </si>
  <si>
    <t>LA4259-3</t>
  </si>
  <si>
    <t>LA11884-6</t>
  </si>
  <si>
    <t>LA12430-7</t>
  </si>
  <si>
    <t>LA25817-0</t>
  </si>
  <si>
    <t>LA12431-5</t>
  </si>
  <si>
    <t>LA18594-4</t>
  </si>
  <si>
    <t>LA16204-2</t>
  </si>
  <si>
    <t>LA16205-9</t>
  </si>
  <si>
    <t>BDL</t>
  </si>
  <si>
    <t>RH</t>
  </si>
  <si>
    <t>BR</t>
  </si>
  <si>
    <t>LA12569-2</t>
  </si>
  <si>
    <t>LA12570-0</t>
  </si>
  <si>
    <t>LA12571-8</t>
  </si>
  <si>
    <t>LA12572-6</t>
  </si>
  <si>
    <t>LA21168-2</t>
  </si>
  <si>
    <t>LA21161-7</t>
  </si>
  <si>
    <t>LA21162-5</t>
  </si>
  <si>
    <t>LA12484-4</t>
  </si>
  <si>
    <t>LA12482-8</t>
  </si>
  <si>
    <t>LA12483-6</t>
  </si>
  <si>
    <t>LA12490-1</t>
  </si>
  <si>
    <t>LA12472-9</t>
  </si>
  <si>
    <t>LA12473-7</t>
  </si>
  <si>
    <t>LA12502-3</t>
  </si>
  <si>
    <t>LA12512-2</t>
  </si>
  <si>
    <t>LA12497-6</t>
  </si>
  <si>
    <t>LA12500-7</t>
  </si>
  <si>
    <t>LA12521-3</t>
  </si>
  <si>
    <t>LA12522-1</t>
  </si>
  <si>
    <t>LA12480-2</t>
  </si>
  <si>
    <t>LA12514-8</t>
  </si>
  <si>
    <t>LA12516-3</t>
  </si>
  <si>
    <t>LA12518-9</t>
  </si>
  <si>
    <t>LA12520-5</t>
  </si>
  <si>
    <t>LA12469-5</t>
  </si>
  <si>
    <t>LA12519-7</t>
  </si>
  <si>
    <t>LA12528-8</t>
  </si>
  <si>
    <t>LA12529-6</t>
  </si>
  <si>
    <t>LA12530-4</t>
  </si>
  <si>
    <t>LA12503-1</t>
  </si>
  <si>
    <t>1R</t>
  </si>
  <si>
    <t>2R</t>
  </si>
  <si>
    <t>AIs</t>
  </si>
  <si>
    <t xml:space="preserve">DR Duplicate/Interaction Reason </t>
  </si>
  <si>
    <t>GI</t>
  </si>
  <si>
    <t>GR</t>
  </si>
  <si>
    <t>LA11231-0</t>
  </si>
  <si>
    <t>LA24366-9</t>
  </si>
  <si>
    <t>LA12464-6</t>
  </si>
  <si>
    <t>LA12465-3</t>
  </si>
  <si>
    <t>LA12466-1</t>
  </si>
  <si>
    <t>LA12467-9</t>
  </si>
  <si>
    <t>LA12468-7</t>
  </si>
  <si>
    <t>LA12474-5</t>
  </si>
  <si>
    <t>LA12475-2</t>
  </si>
  <si>
    <t>LA12476-0</t>
  </si>
  <si>
    <t>LA12477-8</t>
  </si>
  <si>
    <t>LA12478-6</t>
  </si>
  <si>
    <t>LA12479-4</t>
  </si>
  <si>
    <t>LA12481-0</t>
  </si>
  <si>
    <t>LA12485-1</t>
  </si>
  <si>
    <t>LA12486-9</t>
  </si>
  <si>
    <t>LA12487-7</t>
  </si>
  <si>
    <t>LA12488-5</t>
  </si>
  <si>
    <t>LA12489-3</t>
  </si>
  <si>
    <t>LA12491-9</t>
  </si>
  <si>
    <t>LA12492-7</t>
  </si>
  <si>
    <t>LA12493-5</t>
  </si>
  <si>
    <t>LA12494-3</t>
  </si>
  <si>
    <t>LA12495-0</t>
  </si>
  <si>
    <t>LA12496-8</t>
  </si>
  <si>
    <t>LA12498-4</t>
  </si>
  <si>
    <t>LA12499-2</t>
  </si>
  <si>
    <t>LA12501-5</t>
  </si>
  <si>
    <t>LA12504-9</t>
  </si>
  <si>
    <t>LA12505-6</t>
  </si>
  <si>
    <t>LA12506-4</t>
  </si>
  <si>
    <t>LA12507-2</t>
  </si>
  <si>
    <t>LA12508-0</t>
  </si>
  <si>
    <t>LA12509-8</t>
  </si>
  <si>
    <t>LA12510-6</t>
  </si>
  <si>
    <t>LA12511-4</t>
  </si>
  <si>
    <t>LA12515-5</t>
  </si>
  <si>
    <t>LA12517-1</t>
  </si>
  <si>
    <t>LA12523-9</t>
  </si>
  <si>
    <t>LA12524-7</t>
  </si>
  <si>
    <t>LA12525-4</t>
  </si>
  <si>
    <t>LA12526-2</t>
  </si>
  <si>
    <t>LA12527-0</t>
  </si>
  <si>
    <t>LA12531-2</t>
  </si>
  <si>
    <t>LA12532-0</t>
  </si>
  <si>
    <t>LA12533-8</t>
  </si>
  <si>
    <t>LA22202-8</t>
  </si>
  <si>
    <t>LA12538-7</t>
  </si>
  <si>
    <t>LA12539-5</t>
  </si>
  <si>
    <t>LA12540-3</t>
  </si>
  <si>
    <t>LA12541-1</t>
  </si>
  <si>
    <t>LA12542-9</t>
  </si>
  <si>
    <t>LA21165-8</t>
  </si>
  <si>
    <t>LA12602-1</t>
  </si>
  <si>
    <t>LA12603-9</t>
  </si>
  <si>
    <t>LA12604-7</t>
  </si>
  <si>
    <t>LA12605-4</t>
  </si>
  <si>
    <t>LA12606-2</t>
  </si>
  <si>
    <t>LA12607-0</t>
  </si>
  <si>
    <t>LA12608-8</t>
  </si>
  <si>
    <t>LA12609-6</t>
  </si>
  <si>
    <t>LA12610-4</t>
  </si>
  <si>
    <t>LA12611-2</t>
  </si>
  <si>
    <t>LA12612-0</t>
  </si>
  <si>
    <t>LA12613-8</t>
  </si>
  <si>
    <t>LA12614-6</t>
  </si>
  <si>
    <t>LA12615-3</t>
  </si>
  <si>
    <t>LA12616-1</t>
  </si>
  <si>
    <t>LA12617-9</t>
  </si>
  <si>
    <t>LA12618-7</t>
  </si>
  <si>
    <t>LA12619-5</t>
  </si>
  <si>
    <t>LA12620-3</t>
  </si>
  <si>
    <t>LA12621-1</t>
  </si>
  <si>
    <t>LA12622-9</t>
  </si>
  <si>
    <t>LA12565-0</t>
  </si>
  <si>
    <t>LA12566-8</t>
  </si>
  <si>
    <t>LA12567-6</t>
  </si>
  <si>
    <t>LA12568-4</t>
  </si>
  <si>
    <t>LA14036-0</t>
  </si>
  <si>
    <t>LA14037-8</t>
  </si>
  <si>
    <t>LA14038-6</t>
  </si>
  <si>
    <t>LA14039-4</t>
  </si>
  <si>
    <t>LA14040-2</t>
  </si>
  <si>
    <t>LA16007-9</t>
  </si>
  <si>
    <t>LA16207-5</t>
  </si>
  <si>
    <t>LA20349-9</t>
  </si>
  <si>
    <t>LA25796-6</t>
  </si>
  <si>
    <t>LA25797-4</t>
  </si>
  <si>
    <t>LA12573-4</t>
  </si>
  <si>
    <t>LA12574-2</t>
  </si>
  <si>
    <t>LA12575-9</t>
  </si>
  <si>
    <t>LA12576-7</t>
  </si>
  <si>
    <t>LA12916-5</t>
  </si>
  <si>
    <t>LA12917-3</t>
  </si>
  <si>
    <t>LA16208-3</t>
  </si>
  <si>
    <t>LA16209-1</t>
  </si>
  <si>
    <t>LA16210-9</t>
  </si>
  <si>
    <t>LA16211-7</t>
  </si>
  <si>
    <t>LA16212-5</t>
  </si>
  <si>
    <t>LA16213-3</t>
  </si>
  <si>
    <t>LA16214-1</t>
  </si>
  <si>
    <t>LA13002-3</t>
  </si>
  <si>
    <t>LA16215-8</t>
  </si>
  <si>
    <t>LA13003-1</t>
  </si>
  <si>
    <t>LA16216-6</t>
  </si>
  <si>
    <t>LA16217-4</t>
  </si>
  <si>
    <t>LA13005-6</t>
  </si>
  <si>
    <t>LA16218-2</t>
  </si>
  <si>
    <t>LA16219-0</t>
  </si>
  <si>
    <t>LA16220-8</t>
  </si>
  <si>
    <t>LA16221-6</t>
  </si>
  <si>
    <t>LA16222-4</t>
  </si>
  <si>
    <t>LA13007-2</t>
  </si>
  <si>
    <t>LA16223-2</t>
  </si>
  <si>
    <t>MIC</t>
  </si>
  <si>
    <t>CYTO</t>
  </si>
  <si>
    <t>HISTO</t>
  </si>
  <si>
    <t>NDBS</t>
  </si>
  <si>
    <t>CG</t>
  </si>
  <si>
    <t>LA18557-1</t>
  </si>
  <si>
    <t>LA18558-9</t>
  </si>
  <si>
    <t>LA18559-7</t>
  </si>
  <si>
    <t>LA13012-2</t>
  </si>
  <si>
    <t>LA18560-5</t>
  </si>
  <si>
    <t>LA18561-3</t>
  </si>
  <si>
    <t>LA18562-1</t>
  </si>
  <si>
    <t>LA18563-9</t>
  </si>
  <si>
    <t>LA18564-7</t>
  </si>
  <si>
    <t>LA18565-4</t>
  </si>
  <si>
    <t>LA18566-2</t>
  </si>
  <si>
    <t>LA19957-2</t>
  </si>
  <si>
    <t>LA18567-0</t>
  </si>
  <si>
    <t>LA18568-8</t>
  </si>
  <si>
    <t>LA18569-6</t>
  </si>
  <si>
    <t>LA18570-4</t>
  </si>
  <si>
    <t>LA18571-2</t>
  </si>
  <si>
    <t>LA18572-0</t>
  </si>
  <si>
    <t>LA18573-8</t>
  </si>
  <si>
    <t>LA18574-6</t>
  </si>
  <si>
    <t>LA18575-3</t>
  </si>
  <si>
    <t>LA18576-1</t>
  </si>
  <si>
    <t>LA18577-9</t>
  </si>
  <si>
    <t>LA18578-7</t>
  </si>
  <si>
    <t>LA18579-5</t>
  </si>
  <si>
    <t>LA18580-3</t>
  </si>
  <si>
    <t>LA18581-1</t>
  </si>
  <si>
    <t>LA18582-9</t>
  </si>
  <si>
    <t>LA18583-7</t>
  </si>
  <si>
    <t>LA18584-5</t>
  </si>
  <si>
    <t>LA18585-2</t>
  </si>
  <si>
    <t>LA18586-0</t>
  </si>
  <si>
    <t>LA18587-8</t>
  </si>
  <si>
    <t>LA18588-6</t>
  </si>
  <si>
    <t>LA18589-4</t>
  </si>
  <si>
    <t>LA18590-2</t>
  </si>
  <si>
    <t>LA18591-0</t>
  </si>
  <si>
    <t>LA11864-8</t>
  </si>
  <si>
    <t>LA19830-1</t>
  </si>
  <si>
    <t>LA19831-9</t>
  </si>
  <si>
    <t>LA19832-7</t>
  </si>
  <si>
    <t>LA6626-1</t>
  </si>
  <si>
    <t>LA12446-3</t>
  </si>
  <si>
    <t>LA12447-1</t>
  </si>
  <si>
    <t>LA12577-5</t>
  </si>
  <si>
    <t>LA12578-3</t>
  </si>
  <si>
    <t>LA12579-1</t>
  </si>
  <si>
    <t>LA12915-7</t>
  </si>
  <si>
    <t>LA20644-3</t>
  </si>
  <si>
    <t>LA20643-5</t>
  </si>
  <si>
    <t>LA12428-1</t>
  </si>
  <si>
    <t>LA12429-9</t>
  </si>
  <si>
    <t>LA18943-3</t>
  </si>
  <si>
    <t>LA18944-1</t>
  </si>
  <si>
    <t>LA14133-5</t>
  </si>
  <si>
    <t>LA6111-4</t>
  </si>
  <si>
    <t>LA19812-9</t>
  </si>
  <si>
    <t>V</t>
  </si>
  <si>
    <t>SUP</t>
  </si>
  <si>
    <t>SUR</t>
  </si>
  <si>
    <t>MIRM</t>
  </si>
  <si>
    <t>MNIR</t>
  </si>
  <si>
    <t>MIR</t>
  </si>
  <si>
    <t>CN</t>
  </si>
  <si>
    <t>PA</t>
  </si>
  <si>
    <t>LA19810-3</t>
  </si>
  <si>
    <t>LA19811-1</t>
  </si>
  <si>
    <t>LA19813-7</t>
  </si>
  <si>
    <t>LA16576-3</t>
  </si>
  <si>
    <t>LA19814-5</t>
  </si>
  <si>
    <t>LA20631-0</t>
  </si>
  <si>
    <t>LA20632-8</t>
  </si>
  <si>
    <t>LA20633-6</t>
  </si>
  <si>
    <t>LA20634-4</t>
  </si>
  <si>
    <t>LA20635-1</t>
  </si>
  <si>
    <t>LA20636-9</t>
  </si>
  <si>
    <t>LA20637-7</t>
  </si>
  <si>
    <t>LA20638-5</t>
  </si>
  <si>
    <t>LA20639-3</t>
  </si>
  <si>
    <t>LA20629-4</t>
  </si>
  <si>
    <t>CC</t>
  </si>
  <si>
    <t>BCC</t>
  </si>
  <si>
    <t>LA12432-3</t>
  </si>
  <si>
    <t>LA12433-1</t>
  </si>
  <si>
    <t>LA20623-7</t>
  </si>
  <si>
    <t>LA20624-5</t>
  </si>
  <si>
    <t>LA20625-2</t>
  </si>
  <si>
    <t>LA20626-0</t>
  </si>
  <si>
    <t>LA20627-8</t>
  </si>
  <si>
    <t>LA12682-3</t>
  </si>
  <si>
    <t>LA12683-1</t>
  </si>
  <si>
    <t>LA12684-9</t>
  </si>
  <si>
    <t>LA12685-6</t>
  </si>
  <si>
    <t>LA12686-4</t>
  </si>
  <si>
    <t>LA12435-6</t>
  </si>
  <si>
    <t>LA20628-6</t>
  </si>
  <si>
    <t>LA12687-2</t>
  </si>
  <si>
    <t>LA12441-4</t>
  </si>
  <si>
    <t>LA20630-2</t>
  </si>
  <si>
    <t>G</t>
  </si>
  <si>
    <t>CLOT</t>
  </si>
  <si>
    <t>CON</t>
  </si>
  <si>
    <t>COOL</t>
  </si>
  <si>
    <t>FROZ</t>
  </si>
  <si>
    <t>HEM</t>
  </si>
  <si>
    <t>LIVE</t>
  </si>
  <si>
    <t>ROOM</t>
  </si>
  <si>
    <t>CFU</t>
  </si>
  <si>
    <t>EX</t>
  </si>
  <si>
    <t>QS</t>
  </si>
  <si>
    <t>RA</t>
  </si>
  <si>
    <t>RB</t>
  </si>
  <si>
    <t>RC</t>
  </si>
  <si>
    <t>RD</t>
  </si>
  <si>
    <t>RI</t>
  </si>
  <si>
    <t>RM</t>
  </si>
  <si>
    <t>RN</t>
  </si>
  <si>
    <t>RS</t>
  </si>
  <si>
    <t>Low</t>
  </si>
  <si>
    <t>High</t>
  </si>
  <si>
    <t>Very low</t>
  </si>
  <si>
    <t>Very high</t>
  </si>
  <si>
    <t>Critical low</t>
  </si>
  <si>
    <t>Critical high</t>
  </si>
  <si>
    <t>Off scale low</t>
  </si>
  <si>
    <t>Off scale high</t>
  </si>
  <si>
    <t>Normal</t>
  </si>
  <si>
    <t>Abnormal</t>
  </si>
  <si>
    <t>Critical abnormal</t>
  </si>
  <si>
    <t>Significant change up</t>
  </si>
  <si>
    <t>Significant change down</t>
  </si>
  <si>
    <t>Better</t>
  </si>
  <si>
    <t>Worse</t>
  </si>
  <si>
    <t>Susceptible</t>
  </si>
  <si>
    <t>Resistant</t>
  </si>
  <si>
    <t>Intermediate</t>
  </si>
  <si>
    <t>Expected</t>
  </si>
  <si>
    <t>Unexpected</t>
  </si>
  <si>
    <t>Non-susceptible</t>
  </si>
  <si>
    <t>Susceptible-dose dependent</t>
  </si>
  <si>
    <t>Insufficient evidence</t>
  </si>
  <si>
    <t>Synergy – resistant</t>
  </si>
  <si>
    <t>Synergy – susceptible</t>
  </si>
  <si>
    <t>Indeterminate</t>
  </si>
  <si>
    <t>Detected</t>
  </si>
  <si>
    <t>Not Detected</t>
  </si>
  <si>
    <t>Reactive</t>
  </si>
  <si>
    <t>Weakly reactive</t>
  </si>
  <si>
    <t>Non-reactive</t>
  </si>
  <si>
    <t>Birth (nee) (birth address, not otherwise specified)</t>
  </si>
  <si>
    <t>Birth delivery location (address where birth occurred)</t>
  </si>
  <si>
    <t>Registry home. Refers to the information system, typically managed by a public health agency, that stores patient information such as immunization histories or cancer data, regardless of where the patient obtains services.</t>
  </si>
  <si>
    <t>Residence at birth (home address at time of birth)</t>
  </si>
  <si>
    <t>Carbamoyl-phosphate synthase deficiency</t>
  </si>
  <si>
    <t>Citrullinemia, type I</t>
  </si>
  <si>
    <t>Citrullinemia, type II</t>
  </si>
  <si>
    <t>Dihydrolipoamide dehydrogenase deficiency</t>
  </si>
  <si>
    <t>Biopterin defect in cofactor biosynthesis</t>
  </si>
  <si>
    <t>Biopterin defect in cofactor regeneration</t>
  </si>
  <si>
    <t>Girate atrophy of the retina</t>
  </si>
  <si>
    <t>Hypermethioninemia</t>
  </si>
  <si>
    <t>Hyperornithinemia-hyperammonemia-homocitrullinuria syndrome</t>
  </si>
  <si>
    <t>Hyperphenylalaninemia (variant, benign)</t>
  </si>
  <si>
    <t>Hyperprolinemia type I</t>
  </si>
  <si>
    <t>Hyperprolinemia type II</t>
  </si>
  <si>
    <t>Cobalamin E disease</t>
  </si>
  <si>
    <t>Methylene tetrahydrofolate reductase deficiency</t>
  </si>
  <si>
    <t>Nonketotic hyperglycinemia (glycine encephalopathy)</t>
  </si>
  <si>
    <t>Ornithine transcarbamylase deficiency</t>
  </si>
  <si>
    <t>Classic phenylketonuria</t>
  </si>
  <si>
    <t>Pyroglutamic acidemia</t>
  </si>
  <si>
    <t>Pyruvate carboxylase deficiency</t>
  </si>
  <si>
    <t>Tyrosinemia, type I</t>
  </si>
  <si>
    <t>Tyrosinemia, type II</t>
  </si>
  <si>
    <t>Tyrosinemia, type III</t>
  </si>
  <si>
    <t>Valinemia</t>
  </si>
  <si>
    <t>Remark</t>
  </si>
  <si>
    <t>2-Methyl-3-hydroxybutyric aciduria</t>
  </si>
  <si>
    <t>2-Methylbutyrylglycinuria</t>
  </si>
  <si>
    <t>3-Methylcrotonyl-CoA carboxylase deficiency</t>
  </si>
  <si>
    <t>3-Methylcrotonyl-CoA carboxylase deficiency (maternal)</t>
  </si>
  <si>
    <t>3-Methylglutaconic aciduria</t>
  </si>
  <si>
    <t>Beta-ketothiolase deficiency</t>
  </si>
  <si>
    <t>Carnitine acylcarnitine translocase deficiency</t>
  </si>
  <si>
    <t>Cobalamin A disease</t>
  </si>
  <si>
    <t>Cobalamin B disease</t>
  </si>
  <si>
    <t>Cobalamin C disease</t>
  </si>
  <si>
    <t>Cobalamin D disease</t>
  </si>
  <si>
    <t>CBL G type Methylcobalamin deficiency</t>
  </si>
  <si>
    <t>Carnitine palmitoyltransferase type I deficiency</t>
  </si>
  <si>
    <t>Carnitine palmitoyltransferase type II deficiency</t>
  </si>
  <si>
    <t>Carnitine uptake deficiency/carnitine transport defect</t>
  </si>
  <si>
    <t>Carnitine uptake deficiency/carnitine transport defect (maternal)</t>
  </si>
  <si>
    <t>2,4-Dienoyl-CoA reductase deficiency</t>
  </si>
  <si>
    <t>Ethylmalonic encephalopathy</t>
  </si>
  <si>
    <t>Formiminoglutamic acidemia</t>
  </si>
  <si>
    <t>Glutaric acidemia type I</t>
  </si>
  <si>
    <t>Glutaric acidemia (maternal)</t>
  </si>
  <si>
    <t>Glutaric acidemia type II</t>
  </si>
  <si>
    <t>Homocystinuria</t>
  </si>
  <si>
    <t>Histidinemia</t>
  </si>
  <si>
    <t>3-Hydroxy-3-methylglutaric aciduria</t>
  </si>
  <si>
    <t>Hyperlysinemia</t>
  </si>
  <si>
    <t>Isobutyrylglycinuria</t>
  </si>
  <si>
    <t>Isovaleric acidemia</t>
  </si>
  <si>
    <t>Primary lactic acidemia</t>
  </si>
  <si>
    <t>Long-chain L-3 hydroxyacyl-CoA dehydrogenase deficiency</t>
  </si>
  <si>
    <t>Malonic acidemia</t>
  </si>
  <si>
    <t>Medium-chain acyl-CoA dehydrogenase deficiency</t>
  </si>
  <si>
    <t>Holoocarboxylase synthase deficiency</t>
  </si>
  <si>
    <t>Medium-chain ketoacyl-CoA thiolase deficiency</t>
  </si>
  <si>
    <t>Methylmalonic acidemia</t>
  </si>
  <si>
    <t>Hydroxyprolinemia</t>
  </si>
  <si>
    <t>Propionic acidemia</t>
  </si>
  <si>
    <t>Short-chain acyl-CoA dehydrogenase deficiency</t>
  </si>
  <si>
    <t>Short-chain L-3-hydroxy acyl-CoA dehydrogenase deficiency</t>
  </si>
  <si>
    <t>Succinyl-CoA ligase deficiency</t>
  </si>
  <si>
    <t>Trifunctional protein deficiency</t>
  </si>
  <si>
    <t>Very long-chain acyl-CoA dehydrogenase deficiency</t>
  </si>
  <si>
    <t>Biotinidase deficiency</t>
  </si>
  <si>
    <t>Congenital adrenal hyperplasia</t>
  </si>
  <si>
    <t>Cystic fibrosis</t>
  </si>
  <si>
    <t>Primary congenital hypothyroidism</t>
  </si>
  <si>
    <t>Secondary congenital hypothyroidism</t>
  </si>
  <si>
    <t>Glucose-6-phosphate dehydrogenase deficiency</t>
  </si>
  <si>
    <t>Galactoepimerase deficiency</t>
  </si>
  <si>
    <t>Galactokinase deficiency</t>
  </si>
  <si>
    <t>Hb C-carrier</t>
  </si>
  <si>
    <t>Hb D-carrier</t>
  </si>
  <si>
    <t>Hb E-carrier</t>
  </si>
  <si>
    <t>Hb S (sickle)-carrier</t>
  </si>
  <si>
    <t>Hb C-disease</t>
  </si>
  <si>
    <t>Hb C beta-thalassemia</t>
  </si>
  <si>
    <t>Hb D beta-thalassemia</t>
  </si>
  <si>
    <t>Hb beta zero-thalassemia</t>
  </si>
  <si>
    <t>Hb E-disease</t>
  </si>
  <si>
    <t>Hb E beta-thalassemia</t>
  </si>
  <si>
    <t>Hb SS-disease (sickle cell anemia)</t>
  </si>
  <si>
    <t>Hb S beta-thalassemia</t>
  </si>
  <si>
    <t>Hb SC-disease</t>
  </si>
  <si>
    <t>Hb SD-disease</t>
  </si>
  <si>
    <t>Hb SE-disease</t>
  </si>
  <si>
    <t>Hb S O-Arab disease</t>
  </si>
  <si>
    <t>Hb S plus Hb other than A,C,D,E,O-Arab disease</t>
  </si>
  <si>
    <t>Hb disease other than A, C, D, E, H,O-Arab, S</t>
  </si>
  <si>
    <t>Congenital HIV</t>
  </si>
  <si>
    <t>Severe combined immunodeficiency</t>
  </si>
  <si>
    <t>Thyroid-binding globulin deficiency</t>
  </si>
  <si>
    <t>Congenital toxoplasmosis</t>
  </si>
  <si>
    <t>Fabry disease</t>
  </si>
  <si>
    <t>Pompe disease</t>
  </si>
  <si>
    <t>Krabbe disease</t>
  </si>
  <si>
    <t>Gaucher disease</t>
  </si>
  <si>
    <t>Niemann Pick disease A/B</t>
  </si>
  <si>
    <t>Hb H-disease</t>
  </si>
  <si>
    <t>Hemoglobinopathies</t>
  </si>
  <si>
    <t>Critical congenital heart disease</t>
  </si>
  <si>
    <t>X-linked adrenoleukodystrophy</t>
  </si>
  <si>
    <t>Mucopolysaccharidosis type I</t>
  </si>
  <si>
    <t>Observation of type microbiology</t>
  </si>
  <si>
    <t>Observation of type anatomic pathology</t>
  </si>
  <si>
    <t>Observation of type cytology</t>
  </si>
  <si>
    <t>Observation of type histology</t>
  </si>
  <si>
    <t>Observation of type Newborn Dried Blood Screening</t>
  </si>
  <si>
    <t>Observation of type Clinical Genomics</t>
  </si>
  <si>
    <t>Likely transfusion</t>
  </si>
  <si>
    <t>Hb S beta plus thalassemia</t>
  </si>
  <si>
    <t>Hb S beta zero thalassemia</t>
  </si>
  <si>
    <t>Hb S/Hereditary persistence of fetal hemoglobin</t>
  </si>
  <si>
    <t>Homozygous Hereditary persistence of fetal hemoglobin</t>
  </si>
  <si>
    <t>Beta plus thalassemia</t>
  </si>
  <si>
    <t>Beta thalassemia</t>
  </si>
  <si>
    <t>Hb C beta plus thalassemia</t>
  </si>
  <si>
    <t>Hb C beta zero thalassemia</t>
  </si>
  <si>
    <t>Hb E beta plus thalassemia</t>
  </si>
  <si>
    <t>Hb E beta zero thalassemia</t>
  </si>
  <si>
    <t>Hb E delta beta thalassemia</t>
  </si>
  <si>
    <t>Alpha thalassemia major</t>
  </si>
  <si>
    <t>Alpha thalassemia trait</t>
  </si>
  <si>
    <t>Hb H disease</t>
  </si>
  <si>
    <t>Hb H Constant Spring disease</t>
  </si>
  <si>
    <t>Other Hb disease</t>
  </si>
  <si>
    <t>Patient died</t>
  </si>
  <si>
    <t>Procedure refused for religious reason</t>
  </si>
  <si>
    <t>Amended based on adjustments provided by the Placer (Physician) regarding patient demographics (such as age and/or gender or other patient specific information</t>
  </si>
  <si>
    <t>Appended Report - Final results reviewed and further information provided for clarity without change to the original result values.</t>
  </si>
  <si>
    <t>Final results</t>
  </si>
  <si>
    <t>Specimen in lab; results pending</t>
  </si>
  <si>
    <t>Preliminary results</t>
  </si>
  <si>
    <t>Results entered -- not verified</t>
  </si>
  <si>
    <t>Verified - Final results reviewed and confirmed to be correct, no change to result value, normal range or abnormal flag</t>
  </si>
  <si>
    <t>Post original as wrong, e.g., transmitted for wrong patient</t>
  </si>
  <si>
    <t>Results cannot be obtained for this observation</t>
  </si>
  <si>
    <t>Supplemental Result</t>
  </si>
  <si>
    <t>Susceptibility Related</t>
  </si>
  <si>
    <t>Micro Isolate Related Modifier</t>
  </si>
  <si>
    <t>Micro Non-Isolate Related</t>
  </si>
  <si>
    <t>Micro Isolate Related</t>
  </si>
  <si>
    <t>Combined Result</t>
  </si>
  <si>
    <t>Parent order/service</t>
  </si>
  <si>
    <t>Notify provider when ready</t>
  </si>
  <si>
    <t>Alert provider when abnormal</t>
  </si>
  <si>
    <t>Copies Requested</t>
  </si>
  <si>
    <t>Blind Copy</t>
  </si>
  <si>
    <t>Order received; specimen not yet received</t>
  </si>
  <si>
    <t>No results available; specimen received, procedure incomplete</t>
  </si>
  <si>
    <t>No results available; procedure scheduled, but not done</t>
  </si>
  <si>
    <t>Some, but not all, results available</t>
  </si>
  <si>
    <t>Preliminary: A verified early result is available, final results not yet obtained</t>
  </si>
  <si>
    <t>Correction to results (Corrected result and order is final)</t>
  </si>
  <si>
    <t>Results stored; not yet verified</t>
  </si>
  <si>
    <t>Final results; results stored and verified. Can only be changed with a corrected result.</t>
  </si>
  <si>
    <t>No results available; Order canceled.</t>
  </si>
  <si>
    <t>Corrected result but order is not final</t>
  </si>
  <si>
    <t>Specimen quantity insufficient due to incomplete saturation (blood did not soak through paper)</t>
  </si>
  <si>
    <t>Specimen quantity insufficient because blood did not completely fill specimen circles</t>
  </si>
  <si>
    <t>Add ordered tests to the existing specimen</t>
  </si>
  <si>
    <t>Generated order; reflex order</t>
  </si>
  <si>
    <t>Lab to obtain specimen from patient</t>
  </si>
  <si>
    <t>Specimen obtained by service other than Lab</t>
  </si>
  <si>
    <t>Pending specimen; Order sent prior to delivery</t>
  </si>
  <si>
    <t>Revised order</t>
  </si>
  <si>
    <t>Schedule the tests specified below</t>
  </si>
  <si>
    <t>Autolyzed</t>
  </si>
  <si>
    <t>Clotted</t>
  </si>
  <si>
    <t>Contaminated</t>
  </si>
  <si>
    <t>Cool</t>
  </si>
  <si>
    <t>Frozen</t>
  </si>
  <si>
    <t>Hemolyzed</t>
  </si>
  <si>
    <t>Live</t>
  </si>
  <si>
    <t>Room Temperature</t>
  </si>
  <si>
    <t>Centrifuged</t>
  </si>
  <si>
    <t>Expired</t>
  </si>
  <si>
    <t>Quantity not sufficient</t>
  </si>
  <si>
    <t>Missing patient ID number</t>
  </si>
  <si>
    <t>Broken container</t>
  </si>
  <si>
    <t>Clotting</t>
  </si>
  <si>
    <t>Missing collection date</t>
  </si>
  <si>
    <t>Missing patient name</t>
  </si>
  <si>
    <t>Hemolysis</t>
  </si>
  <si>
    <t>Identification problem</t>
  </si>
  <si>
    <t>Labeling</t>
  </si>
  <si>
    <t>Contamination</t>
  </si>
  <si>
    <t>Missing phlebotomist ID</t>
  </si>
  <si>
    <t>Improper storage</t>
  </si>
  <si>
    <t>Name misspelling</t>
  </si>
  <si>
    <t>Blood spot specimen</t>
  </si>
  <si>
    <t>HL70078</t>
  </si>
  <si>
    <t>HL70364</t>
  </si>
  <si>
    <t>HL70411</t>
  </si>
  <si>
    <t>HL70507</t>
  </si>
  <si>
    <t>HL70123</t>
  </si>
  <si>
    <t>HL70065</t>
  </si>
  <si>
    <t>HL70493</t>
  </si>
  <si>
    <t>HL70490</t>
  </si>
  <si>
    <t>Locally defined; submitted for future HL7 adoption.</t>
  </si>
  <si>
    <t>For this IG, value OBX-11 as  'W' for test performed on wrong patient or wrong specimen. Should not be used to communicate a wrong result that is being re-run and an updated or corrected report will be issued at a later time (OBX-11 must be 'C'.) In either case, the value of OBX-5 shall be valued as ' "" ' (delete).</t>
  </si>
  <si>
    <t>LOI must follow LRI for results that are sent as part of the order.</t>
  </si>
  <si>
    <t xml:space="preserve">Filler Applications. The combined result code provides a mechanism to transmit results that are associated with two or more orders. This situation occurs commonly in radiology reports when the radiologist dictates a single report for two or more exams represented as two or more orders. For example, knee and hand films for a rheumatoid arthritis patient might generate a single dictation on the part of the adiologist. When such results are reported the CN code replaces the RE code in all but the last ORC, and the results follow the last ORC and its OBR. An example follows of a single report following three ORCs: MSH|...&lt;cr&gt; PID|...&lt;cr&gt; ORC|CN|...&lt;cr&gt; OBR|1|A4461XA^HIS|81641^RAD|73666^Bilateral Feet|...&lt;cr&gt; ORC|CN|...&lt;cr&gt; OBR|2|A4461XB^HIS|81642^RAD|73642^Bilateral Hand PA|...&lt;cr&gt; ORC|RE|...&lt;cr&gt; OBR|3|A4461XC^HIS|81643^RAD|73916^Bilateral Knees|...&lt;cr&gt; OBX|1|CE|73916&amp;IMP|1|Radiologist's Impression|...&lt;cr&gt; OBX|2|CE|73642&amp;IMP|1|Radiologist's Impression|...&lt;cr&gt; OBX|3|FT|73642&amp;GDT|1|Description|...&lt;cr&gt; </t>
  </si>
  <si>
    <t>Filler Applications. The parent (PA) and child (CH) order control codes allow the spawning of "child" orders from a "parent" order without changing the parent (original order). One or more ORC segments with an ORC-1-order control value of PA are followed by one or more ORC segments with an ORC-1-order control value of CH. Whether OBR segments must be present is determined by the value of ORC-6-response flag.   For example, suppose that a microbiology culture produced two organisms and corresponding susceptibility reports. Then the sequence of segments would be as follows: (see figure 4-4)  The assignment of placer order numbers in the parent-child paradigm depends on whether the placer or filler creates the child order and in the latter case, on whether the placer supports the SN/NA transaction. If the placer creates the child orders it will assign their placer order numbers according to its usual procedures. If the filler creates the child orders there are two possibilities: each child will inherit the placer order number of its parent, or the filler will use the SN/NA transaction to request that the placer assign a placer order number. In either case, the filler application creates the filler order numbers of the children according to its usual procedures.  Whenever a child order is transmitted in a message the ORC segment's ORC-8-parent is valued with the parent's filler order number (if originating from the filler) and with the parent's placer order number (if originating from the filler or if originating from the placer).   The parent-child mechanism can be used to "expand" a parent order (e.g., an order for three EKGs on successive mornings).</t>
  </si>
  <si>
    <t>Partial report, the results that are sent are final, but not all results are available. There must be at least one OBX-11 that is 'P'
There must be at least one OBX-11 that is 'P'</t>
  </si>
  <si>
    <t xml:space="preserve">To be used when at least one OBX-11 is a 'P' and no OBX is 'C' </t>
  </si>
  <si>
    <t>To be used when at least one OBX-11 is a 'C', 'A', or 'B'</t>
  </si>
  <si>
    <t>To be used when all OBX-11's are 'F' or 'X'</t>
  </si>
  <si>
    <t>    </t>
  </si>
  <si>
    <t>no other specimen type allowed</t>
  </si>
  <si>
    <t>LRI</t>
  </si>
  <si>
    <t>LRI_NDBS</t>
  </si>
  <si>
    <t>LRI-ORU</t>
  </si>
  <si>
    <t>LRI_PH</t>
  </si>
  <si>
    <t>Amino Acid</t>
  </si>
  <si>
    <t>Fatty Acid</t>
  </si>
  <si>
    <t>Organic Acid</t>
  </si>
  <si>
    <t>Cystic Fibrosis</t>
  </si>
  <si>
    <t>Congenital Adrenal Hyperplasia</t>
  </si>
  <si>
    <t>Throid</t>
  </si>
  <si>
    <t>Galactosemia</t>
  </si>
  <si>
    <t>Infectious Disease</t>
  </si>
  <si>
    <t>Biotinidase</t>
  </si>
  <si>
    <t>Glucose-6-Phosphate dehydrogenase</t>
  </si>
  <si>
    <t>Lysosomal</t>
  </si>
  <si>
    <t>Fabry</t>
  </si>
  <si>
    <t>Krabbe</t>
  </si>
  <si>
    <t>Gaucher</t>
  </si>
  <si>
    <t xml:space="preserve">Mucopolysaccharidosis type I </t>
  </si>
  <si>
    <t>Niemann Pick</t>
  </si>
  <si>
    <t>Pompe</t>
  </si>
  <si>
    <t>SCID</t>
  </si>
  <si>
    <t>X-ALD</t>
  </si>
  <si>
    <t>Newborn Hearing</t>
  </si>
  <si>
    <t>CCHD</t>
  </si>
  <si>
    <t>SFT</t>
  </si>
  <si>
    <t>75213-9</t>
  </si>
  <si>
    <t>75216-2</t>
  </si>
  <si>
    <t>Software Vendor Organization</t>
  </si>
  <si>
    <t>Software Certified Version or Release Number</t>
  </si>
  <si>
    <t>Software Product Name</t>
  </si>
  <si>
    <t>Software Binary ID</t>
  </si>
  <si>
    <t>Software Product Information</t>
  </si>
  <si>
    <t>Software Install Date</t>
  </si>
  <si>
    <t>Malonylcarnitine (C3- DC)+3-Hydroxybutyrylcarnitine (C4-OH)/Decanoylcarnitine (C10) [Molar ratio] in Dried blood spot</t>
  </si>
  <si>
    <t>Glutarylcarnitine (C5- DC)/Malonylcarnitine (C3- DC) [Molar ratio] in Dried blood spot</t>
  </si>
  <si>
    <t>Malonylcarnitine (C3-DC)+ 3-Hydroxybutyrylcarnitine (C4-OH)/Decanoylcarnitine (C10) [Molar ratio] in Dried blood spot</t>
  </si>
  <si>
    <t>Glutarylcarnitine (C5-DC)/ Malonylcarnitine (C3-DC) [Molar ratio] in Dried blood spot</t>
  </si>
  <si>
    <t>TS_06</t>
  </si>
  <si>
    <t>TS_10</t>
  </si>
  <si>
    <t>PRL_01</t>
  </si>
  <si>
    <t>CWE_04</t>
  </si>
  <si>
    <t>TS_08</t>
  </si>
  <si>
    <t>DR_01</t>
  </si>
  <si>
    <t>Result Type/Order Only</t>
  </si>
  <si>
    <t>[0..0]</t>
  </si>
  <si>
    <t>0..*</t>
  </si>
  <si>
    <t>0..1</t>
  </si>
  <si>
    <t>Vareis</t>
  </si>
  <si>
    <t>[0..3]</t>
  </si>
  <si>
    <t>R/O/C</t>
  </si>
  <si>
    <t>--</t>
  </si>
  <si>
    <t>GU data type: HD_01 NG data type: HD_02
LRI_PH_Component Usage: ‘R’; Cardinality: [1..1] All other profiles Usage: RE’; Cardinality: [0..1]</t>
  </si>
  <si>
    <t>GU data type: HD_01 NG data type: HD_02
LRI_PH_Component: HD_03
This facility will receive any related acknowledgment message.</t>
  </si>
  <si>
    <t>GU data type: HD_01 NG data type: HD_02
LRI_NDBS_Component Usage: ‘RE’; Cardinality: [0..1] LRI_PH_Component Usage: ‘R’
Usage for all other components: ‘O’</t>
  </si>
  <si>
    <t>GU data type: HD_01 NG data type: HD_02
LRI_NDBS_Component and LRI_PH_Component Usage: ‘R’; Cardinality: [1..1] Usage for all other components: ‘RE’; Cardinality: [0..1]
This facility originates any related acknowledgment message.</t>
  </si>
  <si>
    <t>LAB_TO_Component Data Type: ‘TS_11’ All other profiles Data Type: ‘TS_10’
If the time zone offset is included in MSH-7 it becomes the default time zone for the message instance and applies to all other date/time fields in that same message instance where a time zone offset is not valued, except as otherwise indicated through the use of the LAB_TO_Component profile as defined in Section 6.3.9 in MSH-21 (Message Profile Identifier).</t>
  </si>
  <si>
    <t>LRI_NDBS_Component Usage: ‘X’ Usage for all other components: ‘O’</t>
  </si>
  <si>
    <t>HL7 version number used to interpret format and content of the message. Note that receivers must examine MSH-21 (Message Profile Identifier) to understand which message profile the message instance conforms with.</t>
  </si>
  <si>
    <t>The value set constraints are described in Sections 7.2.2 for the ORU 7.2.4 for the Accept Acknowledgement, and 7.2.3 for the Application Acknowledgment.</t>
  </si>
  <si>
    <t>LRI_NDBS_Component Data type: XPN_02 Data type for all other components: XPN_01</t>
  </si>
  <si>
    <t>LRI_PH_Component Data Type: ‘XPN_01’; Usage: ‘RE’; Cardinality [0..1] Usage for all other components: ‘O’</t>
  </si>
  <si>
    <t>LAB_NB_Component Data Type: TS_02 LRI_NDBS_Component Data Type: TS_06 All other components Data Type: TS_01</t>
  </si>
  <si>
    <t>LRI_PH_Component Data Type: ‘CWE_03’ All other profiles Data Type: ‘CWE_02’
Note that state and/or national regulations may dictate other behaviors, e.g., may prohibit the collection of this data.
The PID-10 (Race) value is provided for demographic/billing purposes, not clinical use.</t>
  </si>
  <si>
    <t>LRI_PH_Component Usage: ‘RE’; Data Type: ‘XAD_01’ All other profiles Usage: ‘O’</t>
  </si>
  <si>
    <t>LRI_PH_Component Usage: ‘RE’; Data Type: ‘XTN_01’; Cardinality: [0..*] Usage for all other components: ‘O’</t>
  </si>
  <si>
    <t>LRI_NDBS_Component Usage: ‘X’
LRI_PH_Component Usage: ‘RE’; Data Type: ‘XTN_01’; Cardinality [0..*] Usage for all other components: ‘O’</t>
  </si>
  <si>
    <t>LRI_PH_Component Data Type: ‘CWE_03’; Usage: ‘RE’, Value Set: 'HL70189_USL'
remove 'HL70189_USL' from column Value set Usage for all other components: ‘O’</t>
  </si>
  <si>
    <t>LRI_NDBS_Component Data Type: ‘ID’; Usage: ‘RE’; Cardinality: [0..1]; Value set: HL70136_USL
Usage for all other components: ‘O’</t>
  </si>
  <si>
    <t>LRI_NDBS_Component Data Type: ‘NM’; Usage: ‘RE’; Cardinality: [0..1] Usage for all other components: ‘O’</t>
  </si>
  <si>
    <t>LRI_PH_Component Data Type: ‘TS_02’ Usage: ‘C(RE/X)’; Cardinality: [0..1]
Condition Predicate: If PID-30 (Patient Death Indicator) is valued ‘Y’. Usage for all other components: ‘O’</t>
  </si>
  <si>
    <t>LRI_PH_Component Data Type: ‘ID’; Usage: ‘RE’; Cardinality: [0..1], Value Set: HL70136_USL
Usage for all other components: ‘O’</t>
  </si>
  <si>
    <t>LRI_PH_Component Data Type: TS_06; Usage: ‘RE’; Cardinality: [0..1] LRI_NDBS_Component Usage: ‘X’
Usage for all other components: ‘O’</t>
  </si>
  <si>
    <t>LRI_NDBS_Component Usage: ‘X’
LRI_PH_Component Usage: ‘C(RE/O)’; Data Type: HD_01; Cardinality: [0..1]
Condition Predicate: If PID-33 (Last Update Date/Time) is valued. Usage for all other components: ‘O’</t>
  </si>
  <si>
    <t>LRI_NDBS_Component Usage: ‘X’
LRI_PH_Component Data Type: CWE_03; Usage: ‘RE’; Cardinality: [0..1]; Value Set: PHVS_Animal_CDC
Usage for all other components: ‘O’</t>
  </si>
  <si>
    <t>Condition Predicate: If NK1-13 (Organization Name – NK1) is not valued.
LRI_PH_Component Data Type: ‘XPN_01’ LRI_NDBS_Component Data Type: ‘XPN_02’ Usage for all other components: ‘O’</t>
  </si>
  <si>
    <t>LRI_PH_Component Data Type: ‘CWE_03’; Usage: ‘RE’; Cardinality: [0..1]; Value Set: HL70063_USL LRI_NDBS_Component Data Type: ‘CWE_02’; Usage: ‘R’;
Cardinality: [1..1]; Value Set: HL70063_USL
Usage for all other components: ‘O’</t>
  </si>
  <si>
    <t>LRI_PH_Component Data Type: ‘XAD_01’; Usage: ‘RE’ LRI_NDBS_Component Data Type: XAD_02; Usage: ‘RE’ Usage for all other components: ‘O’</t>
  </si>
  <si>
    <t>LRI_PH_Component Data Type: ‘XTN_01’; Usage: ‘RE’ LRI_NDBS_Component Data Type: ‘XTN_02’; Usage: ‘RE’ Usage for all other components: ‘O’</t>
  </si>
  <si>
    <t>LRI_NDBS_Component: Usage: ‘X’ Usage for all other components: ‘O’</t>
  </si>
  <si>
    <t>LRI_PH_Component Data Type: ‘CWE_03’; Usage: ‘RE’; Value Set: HL70131_USL
LRI_NDBS_Component Data Type: ‘CWE_02’; Usage: ‘RE’; Value Set: HL70131_USL
Usage for all other components: ‘O’</t>
  </si>
  <si>
    <t>LRI_PH_Component Data Type and LRI_NDBS_Component Data Type: ‘XON_01’; Usage: ‘C(R/X)’; Condition Predicate: If NK1-2 (Name) is not valued; Cardinality: [0..1].
LRI_NDBS_Component additional Data Type: ‘XON_02.’ Usage for all other components: ‘O’</t>
  </si>
  <si>
    <t>LRI_NDBS_Component Data Type: ‘TS_05’; Usage: ‘RE’; Cardinality: [0..1]
Usage for all other components: ‘O’</t>
  </si>
  <si>
    <t>LRI_PH_Component: Data type and LRI_NDBS_Component: Usage: XPN_01, Usage: ‘C(RE/X)’; Condition Predicate: If NK1-13 (Organization Name - NK1) is valued.; Cardinality: [0..1]
Usage for all other components: ‘O’</t>
  </si>
  <si>
    <t>LRI_PH_Component Data Type: XAD_01, Usage: ‘C(RE/X)’; Condition Predicate: If NK1-13 (Organization Name - NK1) is valued.; Cardinality: [0..1]
LRI_NDBS_Component: Usage: ‘X’ Usage for all other components: ‘O’</t>
  </si>
  <si>
    <t>A gross identification of the classification of patient’s visit.</t>
  </si>
  <si>
    <t>LRI_PH_Component Data Type: ‘IS’; Usage: ‘RE’; Cardinality: [0..1]; Value Set: HL70007_USL
Usage for all other components: ‘O’</t>
  </si>
  <si>
    <t>LRI_PH_Component Data Type: ‘TS_06’; Usage: ‘RE’, Cardinality: [0..1] Usage for all other components: ‘O’</t>
  </si>
  <si>
    <t>LRI_PH_Component Data Type: EI_03 All other components:
GU data type: EI_01 NG data type: EI_02</t>
  </si>
  <si>
    <t>LRI_PH_Component Data Type: EI_03 All other components: LRI_NDBS_Component Usage: ‘X’ Usage for all other components: ‘O’</t>
  </si>
  <si>
    <t>LRI_NDBS_Component Usage: ‘X’
LRI_PH_Component Data Type: XTN_01; Usage: ‘RE’; Cardinality: [0..2] Usage for all other components: ‘O’</t>
  </si>
  <si>
    <t>LRI_NDBS_Component Usage: ‘RE’; Cardinality: [0..1], GU Data Type: XON_01
NG Datatype: XON_)02
LRI_PH_Component Data Type: XON_03; Usage: ‘RE’; Cardinality: [0..1] Usage for all other components: ‘O’</t>
  </si>
  <si>
    <t>LRI_PH_Component Data Type: XAD_01; Usage: ‘R’; Cardinality: [1..1] Usage for all other components: ‘O’</t>
  </si>
  <si>
    <t>LRI_PH_Component Data Type: XTN_01; Usage: ‘R’; Cardinality: [1..1] Usage for all other components: ‘O’</t>
  </si>
  <si>
    <t>LRI_NDBS_Component Usage: ‘X’
LRI_PH_Component Data Type: XAD_01; Usage: ‘R’; Cardinality: [1..*] Usage for all other components: ‘O’</t>
  </si>
  <si>
    <t>Contains the universal service identifier of the parent order. PRU and FRU, or FRU only – Usage: ‘O’;
PRU and FRN, or PRN and FRU, or PRN and FRN, or FRN only – Usage: ‘C(R/X)’.
Condition Predicate: If OBR-29 (Parent) is valued. Data type: CWE_01</t>
  </si>
  <si>
    <t>LOINC shall be used as the standard vocabulary to identify the ordered test in OBR-4 (Universal Service Identifier) when an applicable LOINC code is available and provided by the laboratory. When no valid orderable LOINC code exists, the local code may be the only code sent.</t>
  </si>
  <si>
    <t>Excluded for this Implementation Guide, see Section 1.3.1</t>
  </si>
  <si>
    <t>LRI_NDBS_Component Data Type: ‘TS_08’ All others Data Type: TS_12
This reflects the specimen collection date/time when the test involves a specimen.
Since a test may also involve drawing specimens at different times, e.g., tolerance tests, this date/time only covers the draw of the first  specimen. All other specimen collection date/times, including the first one, are communicated in the SPM segment
For unknown collection date/time use "0000".</t>
  </si>
  <si>
    <t>This field pre-adopts the V2.7.1 definition. Constrained to indicate Fasting only.</t>
  </si>
  <si>
    <t>Providers should be identified using their NPI.
Note that ORC-12 Ordering Provider is constrained to contain the same value as this field.
GU data type: XCN_01 NG data type: XCN_02</t>
  </si>
  <si>
    <t>LRI_NDBS_Component Usage: ‘X’
LRI_PH_Component Data Type: XTN_01; Usage: ‘RE’; Cardinality: [0..2]
LRI_PH_Component: This should be a phone number or other contact information associated with the original ordering provider
Usage for all other components: ‘O’</t>
  </si>
  <si>
    <t>The value of OBR-25 is derived from the OBX-11 values that follow the OBR as outlined in section 5.3.6.3 below.</t>
  </si>
  <si>
    <t>Condition Predicate: If OBR-11 (Specimen Action Code) is valued “G”.</t>
  </si>
  <si>
    <t>Condition Predicate: If CWE_03.1 (Identifier) or CWE_03.4 (Alternate Identifier) of at least one occurrence of OBR-49 (Result Handling) is valued ‘CC’ or ‘BCC’
GU Profile: XCN_01 NG Profile: XCN_02</t>
  </si>
  <si>
    <t>Condition Predicate: If OBR-11 (Specimen Action Code) is valued “G”. LRI_PH_Component Data Type: EI_03
All other components: GU Profile: EIP_01 NG Profile: EIP_02
See Section 12.1.1 Parent/Child Linking, of this document for more information on linking parent/child results.</t>
  </si>
  <si>
    <t>LRI_PH_Component Data Type: CWE_03; Usage: ‘RE’; Cardinality: [0..*], Value Set: ICD-9CM or ICD-10-CM and/or CORE Problem List Subset of SNOMED CT.
Usage for all other components: ‘O’</t>
  </si>
  <si>
    <t>LRI_NDBS_Component Usage: ‘X’
LRI_PH_Component Data Type: NDL_01; Usage: ‘RE’, Cardinality: [0..1]
LRI_PH_Component: Used for pathology results. Usage for all other components: ‘O’</t>
  </si>
  <si>
    <t>As defined in this guide, this field is used with the values from the table to indicate the type of test result structure being sent, i.e, the use of the ‘MIC’ value indicates the subsequent data will be structured as microbiology results.</t>
  </si>
  <si>
    <t>Contains the universal service identifier of the parent order. PRU and FRU, or PRU only, or FRU only – Usage: ‘O’;
PRU and FRN, or PRN and FRU, or PRN and FRN, or PRN only, or FRN only – Usage: ‘C(R/X)
Condition Predicate: If OBR-29 (Parent) is valued. Data type: CWE_01</t>
  </si>
  <si>
    <t>The start date should be the expected date the order should begin or the anticipated date when the order will be fulfilled by the patient arriving at the Patient Service Center (PSC). If this is a future order this should have a date, otherwise it may be empty. A future order is an order with a start date/time where that start date/time indicates the earliest time the specimen can be collected. Leaving this field empty would indicate the earliest available date or when the patient arrives to have specimen drawn.</t>
  </si>
  <si>
    <t>The latest date and time by which the specimen should be collected.</t>
  </si>
  <si>
    <t>LOINC shall be used as the standard coding system for this field if an appropriate LOINC code exists, i.e., the LOINC concept is available in the LOINC database, accurately represents the observation, and has a status that allows its use. The status of the LOINC code (i.e. Active, Discouraged, Trial) is defined in the LOINC Manual Section 11.2 Classification of LOINC Term Status.
If a local coding system is in use, a local code should also be sent to help with identification of coding issues. When no valid LOINC exists the local code may be the only code sent.
When populating this field with values, this guide does not give preference to the triplet in which the standard (LOINC) code should appear.</t>
  </si>
  <si>
    <t>Guidance: It is not appropriate to send the reference range for a result in an associated NTE segment. It would be appropriate to send additional information clarifying the reference range in an NTE associated with this OBX.</t>
  </si>
  <si>
    <t>LRI_PH_Component Data Type: ‘CWE_03’; CWE data type is pre-adopted from HL7 v2.7.
All other profiles Data Type: ‘IS’
LRI_PH_Component Value Set: HL70078_USL ( V2.7.1)
All other profiles Value Set: Extended HL70078_USL (V2.5.1)
This field will be populated from Table 0078 when appropriate. Therefore, if a laboratory populates OBX-8 with a coded interpretation, regardless of the coded interpretation sent, the EHR shall consume and display it.
Microbiology example:
Ceftazidime susceptibility (LOINC 133-9) value =|&lt;=^1|, units = ug/ml, Abnormal flag = S</t>
  </si>
  <si>
    <t>LRI_PH_Component Data Type: ‘TS_12’
LRI_PH_Component: The date/time testing was performed should be reported in OBX-19 (Date/Time of the Analysis)
All other components Data Type: ‘TS_06’
For specimen-based test, if OBX-14 (Date/Time of Observation) is valued it must be the same as SPM-17.1 (Range Start Date/Time). If SPM-17.2 (Range End Date/Time) is present and relates to the same observation, then OBX-14 must be within the DR range.</t>
  </si>
  <si>
    <t>LRI_PH_Component Data Type: ‘CWE_03’; Usage: ‘RE’; Cardinality: [0..1]; Value Set: HL7 V3 Observation Method and/or SNOMED CT Procedure Hierarchy.
Usage for all other components: ‘O’</t>
  </si>
  <si>
    <t>Be as precise as appropriate and available.</t>
  </si>
  <si>
    <t>LRI_PH_Component Data Type: XON_03 All other components:
GU data type: XON_01 NG data type: XON_02
The information for producer ID is recorded as an XON data type.</t>
  </si>
  <si>
    <t>GU data type: XCN_01 NG data type: XCN_02</t>
  </si>
  <si>
    <t>LRI_NDBS_Component GU data type: EIP_04; NG data type: EIP_03 LRI_PH_Component GU data type: EIP_05.
All other components: GU data type: EIP_01 NG data type: EIP_02</t>
  </si>
  <si>
    <t>GU data type: EIP_01 NG data type: EIP_02</t>
  </si>
  <si>
    <t>Codes from either HL70487_USL or SNOMED_CT_USL Specimen hierarchy codes may be used. It should be noted that in the future SNOMED CT Specimen hierarchy may become the only recommended value set so trading partners should consider moving in that direction.
LRI_NDBS_Component Value Set Fixed to: '440500007^Blood spot specimen^SCT'</t>
  </si>
  <si>
    <t>LRI_NDBS_Component Usage: ‘X’
LRI_PH_Component Data Type: ‘CWE_03’; Usage: ‘C(RE/X)’; Condition Predicate: If SPM-4.3 (Name of Coding System) or SPM-4.6 (Alternate Coding System ID) is valued ‘SCT’.; Cardinality: [0..*]; Value Set: SNOMED_CT_USL
Usage for all other components: ‘O’</t>
  </si>
  <si>
    <t>LRI_NDBS_Component Usage: ‘X’
LRI_PH_Component Data Type: ‘CWE_03’; Usage: ‘RE’; Cardinality: [0..*]; Value Set: SNOMED_CT_USL and/or HL70371_USL
Usage for all other components: ‘O’</t>
  </si>
  <si>
    <t>LRI_NDBS_Component Usage: ‘X’
LRI_PH_Component Data Type: ‘CWE_03’; Usage: ‘RE’; Cardinality: [0..1]; Value Set: SNOMED_CT_USL and/or HL70488_USL.
Usage for all other components: ‘O’</t>
  </si>
  <si>
    <t>LRI_NDBS_Component Usage: ‘X’
LRI_PH_Component Data Type: CWE_03; Usage: ‘RE’; Cardinality: [0..1]; Value Set: SNOMED_CT_USL.
Usage for all other components: ‘O’</t>
  </si>
  <si>
    <t>LRI_NDBS_Component Usage: ‘X’
LRI_PH_Component Data Type: CWE_03; Usage: ‘C(RE/X)’; Condition Predicate: If SPM-8.3 (Name of Coding System) or SPM-8.6 (Alternate Coding System ID) is valued ‘SCT’.; Cardinality: [0..*]; Value Set: SNOMED_CT_USL
Usage for all other components: ‘O’</t>
  </si>
  <si>
    <t>SPM-17.1 must use TS_12 for the data type definition. SPM-17.2 must use TS_06 for the data type definition.
For specimen-based test, if only SPM-17.1 (Range Start Date/Time) is valued it must be the same as OBX-14 (Date/Time of the Observation). If both SPM-17.1 and SPM-17.2 (Range End Date/Time) are present and relates to the same observation, then OBX-14 must be within this DR_01 range.
LRI_PH_Component Usage: ‘R’ Cardinality: [1..1] Usage for all other components: ‘RE’, Cardinality: [0..1]</t>
  </si>
  <si>
    <t>LRI_PH_Component Data Type: ‘TS_06’; Usage: ‘R’ Cardinality: [1..1] Usage for all other components: ‘O’</t>
  </si>
  <si>
    <t>SPM-21 should not be interpreted as the cancel reason.</t>
  </si>
  <si>
    <t>LRI_PH_Component Data Type: ‘ID’; Usage: ‘RE’ Cardinality: [0..1]; Value Set: HL70105_USL Usage for all other components: ‘O’</t>
  </si>
  <si>
    <t>LRI_NDBS_Component and LRI_PH_Component Data Type: ‘CWE_03’; Usage: ‘RE’; Cardinality: [ 0..1]; Value Set: HL70364_USL
Usage for all other components: ‘O’</t>
  </si>
  <si>
    <t>Must be present in one OBR-4 (Universal Service Identifier) in the result message.</t>
  </si>
  <si>
    <r>
      <t xml:space="preserve">Preferred answers are listed at </t>
    </r>
    <r>
      <rPr>
        <u/>
        <sz val="11"/>
        <rFont val="Calibri"/>
        <family val="2"/>
        <scheme val="minor"/>
      </rPr>
      <t>http://s.details.loinc.org/LOINC/57131-</t>
    </r>
    <r>
      <rPr>
        <sz val="11"/>
        <rFont val="Calibri"/>
        <family val="2"/>
        <scheme val="minor"/>
      </rPr>
      <t xml:space="preserve"> </t>
    </r>
    <r>
      <rPr>
        <u/>
        <sz val="11"/>
        <rFont val="Calibri"/>
        <family val="2"/>
        <scheme val="minor"/>
      </rPr>
      <t>5.html?sections=Simple</t>
    </r>
    <r>
      <rPr>
        <sz val="11"/>
        <rFont val="Calibri"/>
        <family val="2"/>
        <scheme val="minor"/>
      </rPr>
      <t xml:space="preserve"> including condition name abbreviation, SNOMED CT codes where available, and LOINC answer (LA) codes.</t>
    </r>
  </si>
  <si>
    <r>
      <t xml:space="preserve">Preferred answers are listed at </t>
    </r>
    <r>
      <rPr>
        <u/>
        <sz val="11"/>
        <rFont val="Calibri"/>
        <family val="2"/>
        <scheme val="minor"/>
      </rPr>
      <t>http://s.details.loinc.org/LOINC/57720-</t>
    </r>
    <r>
      <rPr>
        <sz val="11"/>
        <rFont val="Calibri"/>
        <family val="2"/>
        <scheme val="minor"/>
      </rPr>
      <t xml:space="preserve"> </t>
    </r>
    <r>
      <rPr>
        <u/>
        <sz val="11"/>
        <rFont val="Calibri"/>
        <family val="2"/>
        <scheme val="minor"/>
      </rPr>
      <t>5.html?sections=Simple</t>
    </r>
    <r>
      <rPr>
        <sz val="11"/>
        <rFont val="Calibri"/>
        <family val="2"/>
        <scheme val="minor"/>
      </rPr>
      <t xml:space="preserve"> including answer text (condition name abbreviation), SNOMED CT codes where available, and LOINC answer (LA) codes.</t>
    </r>
  </si>
  <si>
    <r>
      <t xml:space="preserve">Condition: This information MUST be reported, either using this LOINC code in repeating OBX segments, or in a NTE segment following the first OBR indicating ALL conditions tested for in this panel.
Preferred Answer List (LL841-8) plus answer text (condition name abbreviation), SNOMED CT codes where available, and LOINC answer (LA) codes available at </t>
    </r>
    <r>
      <rPr>
        <u/>
        <sz val="11"/>
        <rFont val="Calibri"/>
        <family val="2"/>
        <scheme val="minor"/>
      </rPr>
      <t>http://s.details.loinc.org/LOINC/57719-</t>
    </r>
    <r>
      <rPr>
        <sz val="11"/>
        <rFont val="Calibri"/>
        <family val="2"/>
        <scheme val="minor"/>
      </rPr>
      <t xml:space="preserve"> </t>
    </r>
    <r>
      <rPr>
        <u/>
        <sz val="11"/>
        <rFont val="Calibri"/>
        <family val="2"/>
        <scheme val="minor"/>
      </rPr>
      <t>7.html?sections=Simple.</t>
    </r>
  </si>
  <si>
    <t>This code will be in a new Order_ObservationGroup.
Any information that is used for NDBS result interpretation MUST be sent back in the LRI message, even to the ordering provider to document the data used for decision making.</t>
  </si>
  <si>
    <t>Condition: This LOINC does not appear in the message; this data element is conveyed in SPM-7 Specimen Collection Method with LRI_NDBS_Component Usage: Data Type: CWE_03; Usage: ‘RE’, Cardinality: [0..1], Value Set: SNOMED CT and/or LOINC Preferred Answer List (LL3860-5).</t>
  </si>
  <si>
    <t>This information is expected to be provided with the order and will be sent back, if received; If not received with the order, the interpretation will be done on null.</t>
  </si>
  <si>
    <t>MUST report Birth time, as part of PID-7 (Date/Time of Birth).</t>
  </si>
  <si>
    <t>Estimate of the infant's gestation in completed weeks; include 'wk' drawn from UCUM in OBX-6 (Units).</t>
  </si>
  <si>
    <t>Condition: If 'Other' is reported under 67706-2^Maternal factors that affect newborn screening interpretation^LN, this element is required.</t>
  </si>
  <si>
    <t>Condition: If 'other' is reported under 67704-7^Feeding types^LN, this element is required.</t>
  </si>
  <si>
    <t>This is the date of the last transfusion prior to dried blood spot specimen collection.</t>
  </si>
  <si>
    <t>Not included in the message, does not have individual OBX segments, rather is the overall grouper in the LOINC panel.</t>
  </si>
  <si>
    <t>Condition: MUST be included in the message, if state tests for condition.</t>
  </si>
  <si>
    <t>Condition: If 46733-2^Amino acidemias newborn screen interpretation^LN is included and the result necessitates comments.</t>
  </si>
  <si>
    <r>
      <t xml:space="preserve">Condition: If 46733-2^Amino acidemias newborn screen interpretation^LN is included.
Preferred answers are listed at </t>
    </r>
    <r>
      <rPr>
        <u/>
        <sz val="11"/>
        <rFont val="Calibri"/>
        <family val="2"/>
        <scheme val="minor"/>
      </rPr>
      <t>http://s.details.loinc.org/LOINC/57793-</t>
    </r>
    <r>
      <rPr>
        <sz val="11"/>
        <rFont val="Calibri"/>
        <family val="2"/>
        <scheme val="minor"/>
      </rPr>
      <t xml:space="preserve"> </t>
    </r>
    <r>
      <rPr>
        <u/>
        <sz val="11"/>
        <rFont val="Calibri"/>
        <family val="2"/>
        <scheme val="minor"/>
      </rPr>
      <t>2.html?sections=Simple</t>
    </r>
    <r>
      <rPr>
        <sz val="11"/>
        <rFont val="Calibri"/>
        <family val="2"/>
        <scheme val="minor"/>
      </rPr>
      <t xml:space="preserve"> including condition name abbreviation, SNOMED CT codes where available, and LOINC answer (LA) codes.</t>
    </r>
  </si>
  <si>
    <t>Condition: If 46746-4^Phenylketonuria and variants/Biopterin defects newborn screen interpretation^LN is included and the result necessitates comments.</t>
  </si>
  <si>
    <t>Condition: If 46743-1^Maple syrup urine disease newborn screen interpretation^LN is included and the result necessitates comments.</t>
  </si>
  <si>
    <t>Condition: MUST be included in the message, if state tests for any of these conditions. HOWEVER, if tested, but 57084-6^Fatty acid oxidation newborn screen panel^LN and 57085-3^Organic acid newborn screen panel^LN are reported, this might NOT be reported.</t>
  </si>
  <si>
    <t>Condition: If 58088-6^Acylcarnitine newborn screen interpretation^LN is included and the result necessitates comments.</t>
  </si>
  <si>
    <t>Condition: MUST be included in the message, if state tests for any of these conditions.
HOWEVER, if tested but 58088-6^Acylcarnitine newborn screen interpretation^LN is reported, this might NOT be reported.</t>
  </si>
  <si>
    <r>
      <t xml:space="preserve">Condition: If 46736-5^Fatty acid oxidation defects newborn screen interpretation^LN is included.
Preferred answers are listed at </t>
    </r>
    <r>
      <rPr>
        <u/>
        <sz val="11"/>
        <rFont val="Calibri"/>
        <family val="2"/>
        <scheme val="minor"/>
      </rPr>
      <t>http://s.details.loinc.org/LOINC/57792-</t>
    </r>
    <r>
      <rPr>
        <sz val="11"/>
        <rFont val="Calibri"/>
        <family val="2"/>
        <scheme val="minor"/>
      </rPr>
      <t xml:space="preserve"> </t>
    </r>
    <r>
      <rPr>
        <u/>
        <sz val="11"/>
        <rFont val="Calibri"/>
        <family val="2"/>
        <scheme val="minor"/>
      </rPr>
      <t>4.html?sections=Simple</t>
    </r>
    <r>
      <rPr>
        <sz val="11"/>
        <rFont val="Calibri"/>
        <family val="2"/>
        <scheme val="minor"/>
      </rPr>
      <t xml:space="preserve"> including condition name abbreviation, SNOMED CT codes where available, and LOINC answer (LA) codes.</t>
    </r>
  </si>
  <si>
    <t>Condition: If 46736-5^Fatty acid oxidation defects newborn screen interpretation^LN is included and the result necessitates comments.</t>
  </si>
  <si>
    <t>Condition: Must be included in the message, if state tests for any of these conditions.
However, if tested but 58088-6^Acylcarnitine newborn screen interpretation^LN is reported, this might NOT be reported.</t>
  </si>
  <si>
    <t>Condition: If 46744-9^Organic acidemias newborn screen interpretation^LN is included and the result necessitates comments.</t>
  </si>
  <si>
    <t>Condition: If 46769-6^Cystic fibrosis newborn screen interpretation^LN is included and the result necessitates comments.</t>
  </si>
  <si>
    <t>Condition: If 46758-9^Congenital adrenal hyperplasia newborn screen interpretation^LN is included and the result necessitates comments.</t>
  </si>
  <si>
    <t>Condition: If 46762-1^Congenital hypothyroidism newborn screen interpretation^LN is included and the result necessitates comments.</t>
  </si>
  <si>
    <t>Condition: If 46737-3^Galactosemias newborn screen interpretation^LN is included and the result necessitates comments.</t>
  </si>
  <si>
    <t>Condition: If 46740-7^Hemoglobin disorders newborn screen interpretation^LN is included and the result necessitates comments.</t>
  </si>
  <si>
    <t>See note above.</t>
  </si>
  <si>
    <t>See note above</t>
  </si>
  <si>
    <t>Condition: If 57702-3^Infectious diseases newborn screen interpretation^LN is included and the result necessitates comments.</t>
  </si>
  <si>
    <t>Condition: If 46761-3^Biotinidase deficiency newborn screen interpretation^LN is included and the result necessitates comments.</t>
  </si>
  <si>
    <t>Condition: If 58089-4 Glucose-6-Phosphate dehydrogenase newborn screen interpretation^LN is included and the result necessitates comments.</t>
  </si>
  <si>
    <t>Condition: If 62301-7^Lysosomal storage disorders newborn screen interpretation^LN is included and the result necessitates comments.</t>
  </si>
  <si>
    <t>Condition: If state tests for this condition, either this panel is required or 62300-9^Lysosomal storage disorders newborn screening panel^LN. Both are permitted.</t>
  </si>
  <si>
    <t>Condition: If 62305-8^Fabry disease newborn screen interpretation^LN is included and the result necessitates comments.</t>
  </si>
  <si>
    <t>Condition: If 62308-2^Krabbe disease newborn screen interpretation^LN is included and the result necessitates comments.</t>
  </si>
  <si>
    <t>Condition: If 62312-4^Gaucher disease newborn screen interpretation^LN is included and the result necessitates comments.</t>
  </si>
  <si>
    <t>Condition: If 79564-1^Mucopolysaccharidosis type I newborn screen interpretation^LN is included and the result necessitates comments.</t>
  </si>
  <si>
    <t>Condition: If 62318-1^Niemann Pick disease A/B newborn screen interpretation^LN is included and the result necessitates comments.</t>
  </si>
  <si>
    <t>Condition: If 63415-4^Pompe disease newborn screen interpretation^LN is included and the result necessitates comments.</t>
  </si>
  <si>
    <t>Condition: If 62321-5^Severe combined immunodeficiency newborn screen interpretation^LN is included and the result necessitates comments.</t>
  </si>
  <si>
    <t>Condition: If 85269-9^X-linked Adrenoleukodystrophy (X-ALD) newborn screen interpretation^LN is included and the result necessitates comments.</t>
  </si>
  <si>
    <r>
      <t xml:space="preserve">Please refer to existing HL7 implementation guide for Early Hearing Detection and Intervention (EHDI at </t>
    </r>
    <r>
      <rPr>
        <u/>
        <sz val="11"/>
        <rFont val="Calibri"/>
        <family val="2"/>
        <scheme val="minor"/>
      </rPr>
      <t>http://www.hl7.org/implement/standards/product_brief.cfm?product_id=344)</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</si>
  <si>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r>
      <t xml:space="preserve">Please refer to existing HL7 implementation guide for Critical Congenital Heart Defects and pulse oximetry screening (CCHD at </t>
    </r>
    <r>
      <rPr>
        <u/>
        <sz val="11"/>
        <rFont val="Calibri"/>
        <family val="2"/>
        <scheme val="minor"/>
      </rPr>
      <t>http://www.hl7.org/implement/standards/product_brief.cfm?product_id=366</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</si>
  <si>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t>Acylcarnitine</t>
  </si>
  <si>
    <t/>
  </si>
  <si>
    <t>In range</t>
  </si>
  <si>
    <t>Borderline</t>
  </si>
  <si>
    <t>Out of range</t>
  </si>
  <si>
    <t>Out of range requiring further dried blood spot testing for at least one condition</t>
  </si>
  <si>
    <t>Out of range requiring immediate referral</t>
  </si>
  <si>
    <t>Out of range requiring immediate second-tier testing for at least one condition</t>
  </si>
  <si>
    <t>Out of range requiring deferred follow-up for at least one condition</t>
  </si>
  <si>
    <t>One or more tests pending</t>
  </si>
  <si>
    <t>Specimen unsatisfactory for at least one condition</t>
  </si>
  <si>
    <t>CIT-I or CIT-II or ASA</t>
  </si>
  <si>
    <t>HCY or MET or CBL C</t>
  </si>
  <si>
    <t>PKU or BIPT-BS or BIOPT-REG or H-PHE</t>
  </si>
  <si>
    <t>TYR-1 or TYR-II or TYR-III</t>
  </si>
  <si>
    <t>Maple syrup urine disease</t>
  </si>
  <si>
    <t>Argininemia</t>
  </si>
  <si>
    <t>Argininosuccinic aciduria</t>
  </si>
  <si>
    <t>2</t>
  </si>
  <si>
    <t>3</t>
  </si>
  <si>
    <t>4</t>
  </si>
  <si>
    <t>5</t>
  </si>
  <si>
    <t>6</t>
  </si>
  <si>
    <t>7</t>
  </si>
  <si>
    <t>8</t>
  </si>
  <si>
    <t>9</t>
  </si>
  <si>
    <t>10</t>
  </si>
  <si>
    <t>11</t>
  </si>
  <si>
    <t>12</t>
  </si>
  <si>
    <t>Unknown plurality</t>
  </si>
  <si>
    <t>Blood product transfusion that includes Red Blood Cells (RBC)</t>
  </si>
  <si>
    <t>Blood product transfusion that does NOT include Red Blood Cells (RBC)</t>
  </si>
  <si>
    <t>Extracorporeal life support (ECLS)/Extracorporeal membrane oxygenation (ECMO)</t>
  </si>
  <si>
    <t>Intrauterine Fetal Blood Transfusion that includes Red Blood Cells (RBC)</t>
  </si>
  <si>
    <t>Intrauterine Fetal Blood Transfusion that does not includes Red Blood Cells (RBC)</t>
  </si>
  <si>
    <t>Other blood product transfusion</t>
  </si>
  <si>
    <t>Inconclusive, repeat screen needed</t>
  </si>
  <si>
    <t>Attempted but unsuccessful - technical fail</t>
  </si>
  <si>
    <t>Heel stick</t>
  </si>
  <si>
    <t>Capillary tube</t>
  </si>
  <si>
    <t>Line draw</t>
  </si>
  <si>
    <t>Primary Reason</t>
  </si>
  <si>
    <t>Secondary Reason</t>
  </si>
  <si>
    <t>Ancillary Instructions</t>
  </si>
  <si>
    <t>Duplicate/Interaction Reason</t>
  </si>
  <si>
    <t>General Instructions</t>
  </si>
  <si>
    <t>General Reason</t>
  </si>
  <si>
    <t>Patient Instructions</t>
  </si>
  <si>
    <t>Hemoglobin C crystals</t>
  </si>
  <si>
    <t>Hearing loss</t>
  </si>
  <si>
    <t>Classical galactosemia</t>
  </si>
  <si>
    <t>Hb O-Arab carrier</t>
  </si>
  <si>
    <t>Hb D-disease</t>
  </si>
  <si>
    <t>Hb carrier other than C, D, E, S ,O-Arab</t>
  </si>
  <si>
    <t>CPT-II or CACT</t>
  </si>
  <si>
    <t>LCHAD or TFP</t>
  </si>
  <si>
    <t>MCAD or SCAD or GA-2(MADD)</t>
  </si>
  <si>
    <t>SCAD or EMA or IBG or GA-2 (MADD)</t>
  </si>
  <si>
    <t>CUD or CUD (mat) or CPT-Ia</t>
  </si>
  <si>
    <t>GA-1 or GA-2</t>
  </si>
  <si>
    <t>Breast milk</t>
  </si>
  <si>
    <t>Lactose formula</t>
  </si>
  <si>
    <t>NPO</t>
  </si>
  <si>
    <t>TPN</t>
  </si>
  <si>
    <t>Carnitine</t>
  </si>
  <si>
    <t>MCT (medium-chain triglyceride) oil</t>
  </si>
  <si>
    <t>IV dextrose</t>
  </si>
  <si>
    <t>Hb F</t>
  </si>
  <si>
    <t>Hb A</t>
  </si>
  <si>
    <t>Hb A - indeterminate</t>
  </si>
  <si>
    <t>Hb A2</t>
  </si>
  <si>
    <t>Hb A2 - elevated</t>
  </si>
  <si>
    <t>Hb Bart's - low level</t>
  </si>
  <si>
    <t>Hb Bart's - highly elevated</t>
  </si>
  <si>
    <t>Hb C</t>
  </si>
  <si>
    <t>Hb Constant Spring</t>
  </si>
  <si>
    <t>Hb D</t>
  </si>
  <si>
    <t>Hb D-Punjab</t>
  </si>
  <si>
    <t>Hb D/G</t>
  </si>
  <si>
    <t>Hb E</t>
  </si>
  <si>
    <t>Hb G</t>
  </si>
  <si>
    <t>Hb G-Philadelphia</t>
  </si>
  <si>
    <t>Hb H</t>
  </si>
  <si>
    <t>Hb Lepore Boston</t>
  </si>
  <si>
    <t>Hb O-Arab</t>
  </si>
  <si>
    <t>Hb S</t>
  </si>
  <si>
    <t>Hb unidentified</t>
  </si>
  <si>
    <t>Chemotherapy</t>
  </si>
  <si>
    <t>Hb S,O-Arab</t>
  </si>
  <si>
    <t>Hb S variant</t>
  </si>
  <si>
    <t>Hb Constant Spring carrier</t>
  </si>
  <si>
    <t>Hb D beta plus thalassemia</t>
  </si>
  <si>
    <t>Hb D beta zero thalassemia</t>
  </si>
  <si>
    <t>Hb G disease</t>
  </si>
  <si>
    <t>Hb G carrier</t>
  </si>
  <si>
    <t>Hb G beta plus thalassemia</t>
  </si>
  <si>
    <t>Hb G beta thalassemia</t>
  </si>
  <si>
    <t>Hb G beta zero thalassemia</t>
  </si>
  <si>
    <t>Hb D/G disease</t>
  </si>
  <si>
    <t>Hb D/G carrier</t>
  </si>
  <si>
    <t>Hb D/G beta plus thalassemia</t>
  </si>
  <si>
    <t>Hb D/G beta thalassemia</t>
  </si>
  <si>
    <t>Hb D/G beta zero thalassemia</t>
  </si>
  <si>
    <t>Hb H with other variant point mutations</t>
  </si>
  <si>
    <t>Other Hb carrier</t>
  </si>
  <si>
    <t>Other beta plus thalassemia</t>
  </si>
  <si>
    <t>Other beta zero thalassemia</t>
  </si>
  <si>
    <t>Other beta thalassemia</t>
  </si>
  <si>
    <t>Sleeping</t>
  </si>
  <si>
    <t>Awake and quiet</t>
  </si>
  <si>
    <t>Awake and crying</t>
  </si>
  <si>
    <t>Feeding</t>
  </si>
  <si>
    <t>Infant in NICU at time of specimen collection</t>
  </si>
  <si>
    <t>Infant in special care setting (other than ICU) at time of specimen collection</t>
  </si>
  <si>
    <t>Preterm/Low birth weight (LBW)</t>
  </si>
  <si>
    <t>Any blood product transfusion (including ECLS/ECMO)</t>
  </si>
  <si>
    <t>Dopamine</t>
  </si>
  <si>
    <t>Topical iodine</t>
  </si>
  <si>
    <t>Acute illness</t>
  </si>
  <si>
    <t>Hypothyroxinemia of preterm birth</t>
  </si>
  <si>
    <t>Significant hypoxia</t>
  </si>
  <si>
    <t>Immature hypothalamic/pituitary axis</t>
  </si>
  <si>
    <t>Immature liver enzymes</t>
  </si>
  <si>
    <t>Immature renal system</t>
  </si>
  <si>
    <t>Iodine deficiency</t>
  </si>
  <si>
    <t>Liver disease</t>
  </si>
  <si>
    <t>Other conditions, such as biliary atresia, intestinal perforation, abdominal wall defects, septicemia, CMV, renal failure, T21, T18, T13</t>
  </si>
  <si>
    <t>Parenteral steroid treatment</t>
  </si>
  <si>
    <t>Systemic antibiotics before newborn screening</t>
  </si>
  <si>
    <t>Meconium ileus or other bowel obstruction</t>
  </si>
  <si>
    <t>Thoracic surgery involving thymectomy</t>
  </si>
  <si>
    <t>Immunosuppressive therapy of baby or mother</t>
  </si>
  <si>
    <t>Total parenteral nutrition (TPN) or similar feeding</t>
  </si>
  <si>
    <t>Special lactose-free diet</t>
  </si>
  <si>
    <t>Special low protein diet</t>
  </si>
  <si>
    <t>Suspect HIV</t>
  </si>
  <si>
    <t>Suspect TOXO</t>
  </si>
  <si>
    <t>HELLP syndrome</t>
  </si>
  <si>
    <t>Fatty liver of pregnancy</t>
  </si>
  <si>
    <t>Packed red blood cell (PRBC) transfusion</t>
  </si>
  <si>
    <t>Steroid treatment</t>
  </si>
  <si>
    <t>Thyroid treatment (including propylthiouracil (PTU), methimazole (Tapazole), or past treatment with radioactive iodine (I-131))</t>
  </si>
  <si>
    <t>Not tested</t>
  </si>
  <si>
    <t>8th grade/less</t>
  </si>
  <si>
    <t>9th - 12th grade, no diploma</t>
  </si>
  <si>
    <t>High school graduate or GED completed</t>
  </si>
  <si>
    <t>Some college credit but no degree</t>
  </si>
  <si>
    <t>Associate degree (e.g., AA, AS)</t>
  </si>
  <si>
    <t>Bachelor’s degree (e.g., BA, AB, BS)</t>
  </si>
  <si>
    <t>Master’s degree (e.g., MA, MS, MEng, MEd, MSW, MBA)</t>
  </si>
  <si>
    <t>Doctorate (e.g., PhD, EdD) or Professional degree (e.g., MD, DDS, DVM, LLB, JD)</t>
  </si>
  <si>
    <t>2M3HBA or BKT-2</t>
  </si>
  <si>
    <t>IVA or 2MBG or GA-2 or EMA</t>
  </si>
  <si>
    <t>PROP or CBL A or CBL B or MUT or CBL C or MCD</t>
  </si>
  <si>
    <t>3-MCC or 3-MCC (mat) or 3MGA or BKT or HMG or MCD or BIO</t>
  </si>
  <si>
    <t>Automated auditory brainstem response</t>
  </si>
  <si>
    <t>Auditory brain stem response</t>
  </si>
  <si>
    <t>Otoacoustic emissions</t>
  </si>
  <si>
    <t>Distortion product otoacoustic emisions</t>
  </si>
  <si>
    <t>Transient otoacoustic emissions</t>
  </si>
  <si>
    <t>Methodology unknown</t>
  </si>
  <si>
    <t>Pass</t>
  </si>
  <si>
    <t>All screening is in range for the conditions tested</t>
  </si>
  <si>
    <t>Screen is borderline for at least one condition</t>
  </si>
  <si>
    <t>Screen is indeterminate for at least one condition</t>
  </si>
  <si>
    <t>Screen is out of range for at least one condition</t>
  </si>
  <si>
    <t>Screening not done due to parental refusal</t>
  </si>
  <si>
    <t>3 or more</t>
  </si>
  <si>
    <t>Results status change to final without retransmitting results already sent as 'preliminary.' E.g., radiology changes status from preliminary to final</t>
  </si>
  <si>
    <t>Disposable</t>
  </si>
  <si>
    <t>Reusable</t>
  </si>
  <si>
    <t>Cloth</t>
  </si>
  <si>
    <t>Foam</t>
  </si>
  <si>
    <t>Velcro</t>
  </si>
  <si>
    <t>Prior prenatal diagnosis of CCHD</t>
  </si>
  <si>
    <t>Prior postnatal diagnosis of CCHD</t>
  </si>
  <si>
    <t>Early discharge</t>
  </si>
  <si>
    <t>Transfer prior to screening</t>
  </si>
  <si>
    <t>Infant in NICU</t>
  </si>
  <si>
    <t>Medically unstable and inappropriate for screen</t>
  </si>
  <si>
    <t>Receiving supplemental oxygen</t>
  </si>
  <si>
    <t>Infant deceased</t>
  </si>
  <si>
    <t>Parental refusal based on religious beliefs</t>
  </si>
  <si>
    <t>Parental refusal for reasons other than religious beliefs</t>
  </si>
  <si>
    <t>Equipment failure</t>
  </si>
  <si>
    <t>Diagnostic testing begun in lieu of screening based on clinical suspicion for CCHD</t>
  </si>
  <si>
    <t>Infant being monitored or treated for non-CCHD condition</t>
  </si>
  <si>
    <t>Comfort care only</t>
  </si>
  <si>
    <t>Echocardiography normal</t>
  </si>
  <si>
    <t>Missed/not documented</t>
  </si>
  <si>
    <t>Other, Please describe</t>
  </si>
  <si>
    <t>Initial screen</t>
  </si>
  <si>
    <t>Subsequent screen - required by law</t>
  </si>
  <si>
    <t>Subsequent screen - required by protocol</t>
  </si>
  <si>
    <t>Subsequent screen - for clarification of initial results (not by law or protocol)</t>
  </si>
  <si>
    <t>Subsequent screen - reason unknown</t>
  </si>
  <si>
    <t>No sample collected due to parental refusal</t>
  </si>
  <si>
    <t>Demographic information is incomplete or invalid</t>
  </si>
  <si>
    <t>Demographic information on filter paper does not match electronically submitted information</t>
  </si>
  <si>
    <t>Serial number on filter paper does not match serial number on patient information form</t>
  </si>
  <si>
    <t>Specimen submitted on expired filter paper</t>
  </si>
  <si>
    <t>Sample collected too early</t>
  </si>
  <si>
    <t>Specimen unsatisfactory due to delay in transit</t>
  </si>
  <si>
    <t>Specimen results inconsistent</t>
  </si>
  <si>
    <t>Assay interference</t>
  </si>
  <si>
    <t>Unable to analyze specimen due to laboratory accident</t>
  </si>
  <si>
    <t>Unsuitable for other reasons</t>
  </si>
  <si>
    <t>Acceptable</t>
  </si>
  <si>
    <t>No sample received</t>
  </si>
  <si>
    <t>Specimen damaged during transport</t>
  </si>
  <si>
    <t>Specimen received in sealed plastic container</t>
  </si>
  <si>
    <t>Specimen has uneven saturation</t>
  </si>
  <si>
    <t>Specimen appears scratched or abraded</t>
  </si>
  <si>
    <t>Specimen not dry before mailing</t>
  </si>
  <si>
    <t>Specimen appears supersaturated</t>
  </si>
  <si>
    <t>Specimen appears diluted, discolored or contaminated</t>
  </si>
  <si>
    <t>Specimen exhibits serum rings</t>
  </si>
  <si>
    <t>Specimen appears clotted or layered</t>
  </si>
  <si>
    <t>Specimen not eluting</t>
  </si>
  <si>
    <t>No blood</t>
  </si>
  <si>
    <t>Sample too old</t>
  </si>
  <si>
    <t>Testing of this specimen indicates more than one source of blood is present on the filter paper card</t>
  </si>
  <si>
    <t>check</t>
  </si>
  <si>
    <t>Sender Usage: ‘O’ Receiver Usage: ‘RE’
Note: Future versions of this guide will constrain the usage of this element to ‘RE’.</t>
  </si>
  <si>
    <t>LRI_CG_Component Data Type: OG_02 All others data type is OG_01
Condition Predicate: If there are multiple OBX segments associated with the same OBR segment that have the same OBX-3 (Observation Identifier) values for (OBX-3.1 (Identifier) and OBX-3.3 (Name of Coding System)) or (OBX-3.4 (Alternate Identifier) and OBX-3.6 (Name of Alternate Coding System)).
Note: This field is pre-adopted from V2.8.2.</t>
  </si>
  <si>
    <t>Note: If value is coded, ST should not be used.
See Section 10.2 SNOMED CT for guidance on how to value this field for Microbiology.</t>
  </si>
  <si>
    <t>LRI_PH_Component Usage: ‘C(R/RE)’; Condition Predicate: If OBX-2 (Value Type) is valued ‘NM’ or ‘SN’ and OBX-11 is not valued ‘X’ or ‘N’.
Note: If there is not a unit of measure available while the Condition Predicate is True, the value “NA” shall be used in CWE_03.1 (Identifier) and “HL70353” in CWE_03.3 (Name of Coding System).
Usage for all other components: ‘RE’ See Section 10.4 UCUM</t>
  </si>
  <si>
    <t>Note: This field is pre-adopted from v2.8.2.</t>
  </si>
  <si>
    <t>Comment contained in the segment.
Note: This Implementation Guide disallows the use of ‘~’, hexadecimal or local escape sequences as a line break indicator.</t>
  </si>
  <si>
    <t>Note: This term can be used to report the number of hours post-birth, aka Newborn Age when the newborn dried blood spot specimen is collected. For sake of simplicity and accuracy, we recommend computing this value based on the difference between birth time (PID-7 or OBX with LOINC 57715-5) and specimen collection time (SPM-17). Therefore, although this information is critical for interpretation of newborn screening results, this term is  optional. If this term is used, sender should report and receiver should store and display the time using hours as units of measure.</t>
  </si>
  <si>
    <t>This information is expected to be provided with the order and will be sent back, if received.
Preferred Answer List (LL830-1):
None                                                                                                 LA137-2
Infant in NICU at time of specimen collection                               LA12419-0 Infant in special care setting (other than ICU) at time of specimen collection
LA25801-4
Preterm/Low birth weight (LBW)                                                   LA25802-2 Any blood product transfusion (including ECLS/ECMO)               LA12417-4 Dopamine                                                                                      LA16923-7
Topical iodine                                                                                LA16924-5
Acute illness                                                                                  LA25803-0
Hypothyroxinemia of preterm birth                                                LA25804-8
Significant hypoxia                                                                        LA25812-1
Immature hypothalamic/pituitary axis                                            LA25805-5
Immature liver enzymes                                                                LA25806-3
Immature renal system                                                                 LA25807-1
Iodine deficiency                                                                           LA25809-7
Liver disease                                                                                 LA25810-5
Other conditions, such as biliary atresia, intestinal perforation, abdominal wall defects, septicemia, CMV, renal failure, T21, T18, T13         LA25811-3 Parenteral steroid treatment                                                         LA16925-2
Systemic antibiotics before newborn screening                            LA12420-8
Meconium ileus or other bowel obstruction                                   LA16927-8
Thoracic surgery involving thymectomy                                        LA25815-4
Immunosuppressive therapy of baby or mother                            LA25808-9
Total parenteral nutrition (TPN) or similar feeding                         LA25816-2
Special lactose-free diet                                                                LA25813-9
Special low protein diet                                                                 LA25814-7
Other                                                                                                   LA46-8
Note: Definitions and additional details available at: http://s.details.loinc.org/LOINC/57713-0.html?sections=Simple</t>
  </si>
  <si>
    <t>Note that this LOINC code will still need to be officially added to the published AHIC panel by RegenstriefCoded
Preferred Answer List (LL2768-1):
Demographic information is incomplete or invalid                         LA20631-0
Demographic information on filter paper does not match electronically submitted information                                                                    LA20632-8
Serial number on filter paper does not match serial number on patient information form                                                                            LA20633-6
Specimen submitted on expired filter paper                                  LA20634-4
Sample collected too early                                                            LA20635-1
Specimen unsatisfactory due to delay in transit                            LA20636-9
Specimen results inconsistent                                                      LA20637-7
Assay interference                                                                        LA20638-5
Unable to analyze specimen due to laboratory accident              LA20639-3 Unsuitable for other reasons                                                         LA20629-4</t>
  </si>
  <si>
    <r>
      <t xml:space="preserve">Normative Answer List (LL831-9)
Initial screen                                                                                  LA12421-6
Subsequent screen - required by law                                            LA12425-7
Subsequent screen - required by protocol                                    LA12426-5 Subsequent screen - for clarification of initial results (not by law or protocol
LA12427-3
Subsequent screen - reason                                                         LA16473-3
No sample collected due to parental refusal                                 LA14132-7
Note: Definitions and additional details available at: </t>
    </r>
    <r>
      <rPr>
        <u/>
        <sz val="11"/>
        <rFont val="Calibri"/>
        <family val="2"/>
        <scheme val="minor"/>
      </rPr>
      <t>http://s.details.loinc.org/LOINC/57721-3.html?sections=Simple</t>
    </r>
  </si>
  <si>
    <r>
      <t xml:space="preserve">Condition: At minimum one of either SPM-24 (Specimen Condition) or an OBX with this LOINC MUST be present.
Preferred Answer List (LL832-7)
Acceptable                                                                                    LA12432-3
No sample received                                                                      LA12433-1
Specimen damaged during transport                                            LA20623-7
Specimen received in sealed plastic container                             LA20624-5 Specimen quantity insufficient due to incomplete saturation (blood did not soak through paper)                                                                      LA20625-2
Specimen quantity insufficient because blood did not completely fill specimen circles                                                                           LA20626-0
Specimen has uneven saturation                                                  LA20627-8
Specimen appears scratched or abraded                                     LA12682-3
Specimen not dry before mailing                                                   LA12683-1
Specimen appears supersaturated                                               LA12684-9 Specimen appears diluted, discolored or contaminated               LA12685-6 Specimen exhibits serum rings                                                     LA12686-4
Specimen appears clotted or layered                                            LA12435-6
Specimen not eluting                                                                    LA20628-6
No blood                                                                                        LA12687-2
Sample too old                                                                              LA12441-4
Testing of this specimen indicates more than one source of blood is present on the filter paper card                                                                  LA20630-2
Unsuitable for other reasons                                                         LA20629-4 Note: Definitions and additional details available at: </t>
    </r>
    <r>
      <rPr>
        <u/>
        <sz val="11"/>
        <rFont val="Calibri"/>
        <family val="2"/>
        <scheme val="minor"/>
      </rPr>
      <t>http://s.details.loinc.org/LOINC/57718-9.html?sections=Simple</t>
    </r>
  </si>
  <si>
    <r>
      <t xml:space="preserve">Example Answer List (LL771-7)
All screening is in range for the conditions tested                         LA12428-1
Screen is borderline for at least one condition                              LA12429-9
Screen is indeterminate for at least one condition                        LA18943-3
Screen is out of range for at least one condition                           LA18944-1 Out of range requiring further dried blood spot testing for at least one condition                                                                                        LA12430-7
Out of range requiring immediate referral                                     LA25817-0 Out of range requiring immediate second-tier testing for at least one condition                                                                                        LA12431-5
Out of range requiring deferred follow-up for at least one condition
LA18594-4
Screening not done due to parental refusal                                  LA14133-5
One or more tests pending                                                           LA16204-2 Specimen unsatisfactory for at least one condition                       LA16205-9 Note: Definitions and additional details available at: </t>
    </r>
    <r>
      <rPr>
        <u/>
        <sz val="11"/>
        <rFont val="Calibri"/>
        <family val="2"/>
        <scheme val="minor"/>
      </rPr>
      <t>http://s.details.loinc.org/LOINC/57130-7.html?sections=Simple</t>
    </r>
  </si>
  <si>
    <r>
      <t xml:space="preserve">This information differs from what can be recorded in PID-24 (Multiple Birth Indicator) with a "yes/no" response, and PID-25 (Birth Order) listing the number identifying for multiple births, whether this baby was born first, second, third, etc.. Sending this LOINC in an OBX indicates how many total babies were delivered.
In cases of multiple birth, we encourage reporting all three of these attributes. Normative answers represent the number of fetuses (1 - 12), or 'unknown number' using Normative Answer List (LL829-3) available at </t>
    </r>
    <r>
      <rPr>
        <u/>
        <sz val="11"/>
        <rFont val="Calibri"/>
        <family val="2"/>
        <scheme val="minor"/>
      </rPr>
      <t>http://s.details.loinc.org/LOINC/57722-1.html?sections=Simple</t>
    </r>
  </si>
  <si>
    <r>
      <t xml:space="preserve">Preferred Answer List (LL1736-9)
None                                                                                                 LA137-2
HELLP syndrome                                                                          LA16928-6
Fatty liver of pregnancy                                                                 LA16929-4
Packed red blood cell (PRBC) transfusion                                    LA16930-2
Steroid treatment                                                                          LA16931-0
Thyroid treatment (including propylthiouracil (PTU), methimazole (Tapazole), or past treatment with radioactive iodine (I-131))                          LA16932-8
TPN                                                                                               LA12418-2
Other                                                                                                   LA46-8
Note: Definitions and additional details available at: </t>
    </r>
    <r>
      <rPr>
        <u/>
        <sz val="11"/>
        <rFont val="Calibri"/>
        <family val="2"/>
        <scheme val="minor"/>
      </rPr>
      <t>http://s.details.loinc.org/LOINC/67706-2.html?sections=Simple</t>
    </r>
  </si>
  <si>
    <r>
      <t xml:space="preserve">Preferred Answer List (LL3639-3)
Positive                                                                                           LA6576-8
Negative                                                                                          LA6577-6
Not tested                                                                                      LA13538-6
Unknown                                                                                         LA4489-6
Note: Some may prefer to report this using 67706-2 Maternal factors that affect newborn screening interpretation and 67707-0 Other maternal factors that affect newborn screening interpretation Narrative.
Note: Definitions and additional details available at: </t>
    </r>
    <r>
      <rPr>
        <u/>
        <sz val="11"/>
        <rFont val="Calibri"/>
        <family val="2"/>
        <scheme val="minor"/>
      </rPr>
      <t>http://s.details.loinc.org/LOINC/77739-1.html?sections=Simple</t>
    </r>
  </si>
  <si>
    <r>
      <t xml:space="preserve">Please refer to existing HL7 implementation guide for Early Hearing Detection and Intervention (EHDI at </t>
    </r>
    <r>
      <rPr>
        <u/>
        <sz val="11"/>
        <rFont val="Calibri"/>
        <family val="2"/>
        <scheme val="minor"/>
      </rPr>
      <t xml:space="preserve">http://www.hl7.org/implement/standards/product_brief.cfm?product_id=344
</t>
    </r>
    <r>
      <rPr>
        <sz val="11"/>
        <rFont val="Calibri"/>
        <family val="2"/>
        <scheme val="minor"/>
      </rPr>
      <t xml:space="preserve">Normative Answer List (LL836-8)
8th grade/less                                                                                     LA36-9
9th - 12th grade, no diploma                                                         LA12456-2
High school graduate or GED completed                                     LA12457-0
Some college credit but no degree                                               LA12458-8
Associate degree (e.g., AA, AS)                                                    LA12459-6
Bachelor’s degree (e.g., BA, AB, BS)                                           LA12460-4 Master’s degree (e.g., MA, MS, MEng, MEd, MSW, MBA)           LA12461-2 Doctorate (e.g., PhD, EdD) or Professional degree (e.g., MD, DDS, DVM, LLB, JD)                                                                                        LA12462-0
Unknown                                                                                         LA4489-6
Note: Definitions and additional details available at: </t>
    </r>
    <r>
      <rPr>
        <u/>
        <sz val="11"/>
        <rFont val="Calibri"/>
        <family val="2"/>
        <scheme val="minor"/>
      </rPr>
      <t>http://s.details.loinc.org/LOINC/57712-2.html?sections=Simple</t>
    </r>
  </si>
  <si>
    <r>
      <t xml:space="preserve">This information is expected to be provided with the order and will be sent back, if received.
Normative Answer List (LL1735-1):
Breast milk                                                                                    LA16914-6
Lactose formula                                                                            LA16915-3
Lactose free formula (including soy or hydrolyzed)*                     LA14041-0 NPO                                                                                              LA16917-9
TPN                                                                                               LA12418-2
Carnitine                                                                                        LA16918-7
MCT (medium-chain triglyceride) oil                                             LA16919-5
IV dextrose                                                                                    LA16920-3
Other                                                                                                   LA46-8
None**                                                                                               LA137-2
Unknown                                                                                         LA4489-6
* Infant is on a soy or hydrolyzed formula. Only these two types of formulas do not contain lactose, which can affect galactosemia screening results because the infant does not have a sufficient lactose load. This answer is important for result interpretation. Absence of lactose can give a false negative result.
** Indicates that the infant has had no feeds of any kind (by mouth, by IV, etc.)
Note: Definitions and additional details available at: </t>
    </r>
    <r>
      <rPr>
        <u/>
        <sz val="11"/>
        <rFont val="Calibri"/>
        <family val="2"/>
        <scheme val="minor"/>
      </rPr>
      <t>http://s.details.loinc.org/LOINC/67704-7.html?sections=Simple</t>
    </r>
  </si>
  <si>
    <r>
      <t xml:space="preserve">Preferred Answer List (LL3859-7)
Blood product transfusion that includes Red Blood Cells (RBC)  LA25396-5 Blood product transfusion that does NOT include Red Blood Cells (RBC)
LA25397-3
Extracorporeal life support (ECLS)/Extracorporeal membrane oxygenation (ECMO)                                                                                         LA25398-1
Intrauterine Fetal Blood Transfusion that includes Red Blood Cells (RBC)
LA25399-9
Intrauterine Fetal Blood Transfusion that does not includes Red Blood Cells (RBC)                                                                                            LA25400-5
Other blood product transfusion                                                    LA25401-3 Note: Definitions and additional details available at: </t>
    </r>
    <r>
      <rPr>
        <u/>
        <sz val="11"/>
        <rFont val="Calibri"/>
        <family val="2"/>
        <scheme val="minor"/>
      </rPr>
      <t>http://s.details.loinc.org/LOINC/79569-0.html?sections=Simple</t>
    </r>
  </si>
  <si>
    <r>
      <t xml:space="preserve">Condition: Either this is required or the individual results are required, when preceding OBR-4 is 53261-4^Amino acid newborn screen panel^LN. Both are permitted.
Preferred Answer List (LL840-0):
In range                                                                                         LA18592-8
Borderline                                                                                        LA4259-3
Indeterminate                                                                                LA11884-6
Out of range                                                                                  LA18593-6
Out of range requiring further dried blood spot testing for at least one condition                                                                                        LA12430-7
Out of range requiring immediate referral                                     LA25817-0 Out of range requiring immediate second-tier testing for at least one condition                                                                                        LA12431-5
Out of range requiring deferred follow-up for at least one conditionLA18594- 4
One or more tests pending                                                           LA16204-2 Specimen unsatisfactory for at least one condition                       LA16205-9 Note: Definitions and additional details available at: </t>
    </r>
    <r>
      <rPr>
        <u/>
        <sz val="11"/>
        <rFont val="Calibri"/>
        <family val="2"/>
        <scheme val="minor"/>
      </rPr>
      <t>http://s.details.loinc.org/LOINC/46733-2.html?sections=Simple</t>
    </r>
  </si>
  <si>
    <r>
      <t xml:space="preserve">Condition: MSUD and PKU are special cases, Either A. the disorder group interpretation is required or B. the disorder list suspected within the group (e.g. 57793-2 amino acid disorders suspected) along with the individual results (values) are required. All are permitted.
Preferred Answer List (LL840-0) is available at: </t>
    </r>
    <r>
      <rPr>
        <u/>
        <sz val="11"/>
        <rFont val="Calibri"/>
        <family val="2"/>
        <scheme val="minor"/>
      </rPr>
      <t>http://s.details.loinc.org/LOINC/46733-2.html?sections=Simple</t>
    </r>
  </si>
  <si>
    <r>
      <t xml:space="preserve">Note: Definitions/descriptions, related names and example units of measure in computable UCUM format for all numeric NDBS measures are available at </t>
    </r>
    <r>
      <rPr>
        <u/>
        <sz val="11"/>
        <rFont val="Calibri"/>
        <family val="2"/>
        <scheme val="minor"/>
      </rPr>
      <t>http://r.details.loinc.org/LOINC/54089-8.html?sections=Comprehensive</t>
    </r>
    <r>
      <rPr>
        <sz val="11"/>
        <rFont val="Calibri"/>
        <family val="2"/>
        <scheme val="minor"/>
      </rPr>
      <t>.
Note: Relationships between the conditions that are targeted by newborn screening and the tests/analytes/measurements that are used as markers for newborn screening conditions, as well as synonyms, and mappings to other code systems including International Classification of Diseases (ICD- 9-CM and ICD-10-CM), Enzyme Commission (EC) codes and classifications, Online Mendelian Inheritance in Man® (OMIM®), and Universal Protein Resource (UniProt) are available at: https://newbornscreeningcodes.nlm.nih.gov/</t>
    </r>
  </si>
  <si>
    <r>
      <t xml:space="preserve">Condition: Required if state tests for these conditions, and preceding OBR-4 is 58092-8^Acylcarnitine newborn screen panel^LN.
Preferred Answer List (LL840-0) is available at: </t>
    </r>
    <r>
      <rPr>
        <u/>
        <sz val="11"/>
        <rFont val="Calibri"/>
        <family val="2"/>
        <scheme val="minor"/>
      </rPr>
      <t>http://s.details.loinc.org/LOINC/46733-2.html?sections=Simple</t>
    </r>
  </si>
  <si>
    <r>
      <t xml:space="preserve">Condition: Required if state tests for these conditions, and preceding OBR-4 is 57084-6^Fatty acid oxidation newborn screen panel^LN.
Preferred Answer List (LL840-0) is available at: </t>
    </r>
    <r>
      <rPr>
        <u/>
        <sz val="11"/>
        <rFont val="Calibri"/>
        <family val="2"/>
        <scheme val="minor"/>
      </rPr>
      <t>http://s.details.loinc.org/LOINC/46733-2.html?sections=Simple</t>
    </r>
  </si>
  <si>
    <r>
      <t xml:space="preserve">Condition: Required if state tests for any of these conditions, and preceding OBR-4 is 57085-3^Organic acid newborn screen panel^LN.
Preferred Answer List (LL840-0) is available at: </t>
    </r>
    <r>
      <rPr>
        <u/>
        <sz val="11"/>
        <rFont val="Calibri"/>
        <family val="2"/>
        <scheme val="minor"/>
      </rPr>
      <t>http://s.details.loinc.org/LOINC/46733-2.html?sections=Simple</t>
    </r>
  </si>
  <si>
    <r>
      <t xml:space="preserve">Condition: If 46744-9^Organic acidemias newborn screen interpretation^LN is included.
Preferred Answer List at </t>
    </r>
    <r>
      <rPr>
        <u/>
        <sz val="11"/>
        <rFont val="Calibri"/>
        <family val="2"/>
        <scheme val="minor"/>
      </rPr>
      <t>http://s.details.loinc.org/LOINC/57791-</t>
    </r>
    <r>
      <rPr>
        <sz val="11"/>
        <rFont val="Calibri"/>
        <family val="2"/>
        <scheme val="minor"/>
      </rPr>
      <t xml:space="preserve"> </t>
    </r>
    <r>
      <rPr>
        <u/>
        <sz val="11"/>
        <rFont val="Calibri"/>
        <family val="2"/>
        <scheme val="minor"/>
      </rPr>
      <t>6.html?sections=Simple</t>
    </r>
    <r>
      <rPr>
        <sz val="11"/>
        <rFont val="Calibri"/>
        <family val="2"/>
        <scheme val="minor"/>
      </rPr>
      <t xml:space="preserve"> including condition name abbreviation, SNOMED CT codes where available, and LOINC answer (LA) codes.</t>
    </r>
  </si>
  <si>
    <r>
      <t xml:space="preserve">Condition: Required if state tests for this condition, and preceding OBR-4 should be 54078-1^Cystic fibrosis newborn screening panel^LN.
Preferred Answer List (LL840-0) is available at: </t>
    </r>
    <r>
      <rPr>
        <u/>
        <sz val="11"/>
        <rFont val="Calibri"/>
        <family val="2"/>
        <scheme val="minor"/>
      </rPr>
      <t>http://s.details.loinc.org/LOINC/46733-2.html?sections=Simple</t>
    </r>
  </si>
  <si>
    <r>
      <t xml:space="preserve">Condition: Required if state tests for this condition, and preceding OBR-4 should be 57086-1^Congenital adrenal hyperplasia newborn screening panel^LN.
Preferred Answer List (LL840-0) is available at: </t>
    </r>
    <r>
      <rPr>
        <u/>
        <sz val="11"/>
        <rFont val="Calibri"/>
        <family val="2"/>
        <scheme val="minor"/>
      </rPr>
      <t>http://s.details.loinc.org/LOINC/46733-2.html?sections=Simple</t>
    </r>
  </si>
  <si>
    <r>
      <t xml:space="preserve">Condition: Required if the state tests for this condition, and preceding OBR- 4 should be 54090-6^Thyroid newborn screening panel^LN.
Preferred Answer List (LL840-0) is available at: </t>
    </r>
    <r>
      <rPr>
        <u/>
        <sz val="11"/>
        <rFont val="Calibri"/>
        <family val="2"/>
        <scheme val="minor"/>
      </rPr>
      <t>http://s.details.loinc.org/LOINC/46733-2.html?sections=Simple</t>
    </r>
  </si>
  <si>
    <r>
      <t xml:space="preserve">Condition: Required if the state tests for these conditions, and preceding OBR-4 should be 54079-9^Galactosemia newborn screening panel^LN.
Preferred Answer List (LL840-0) is available at: </t>
    </r>
    <r>
      <rPr>
        <u/>
        <sz val="11"/>
        <rFont val="Calibri"/>
        <family val="2"/>
        <scheme val="minor"/>
      </rPr>
      <t>http://s.details.loinc.org/LOINC/46733-2.html?sections=Simple</t>
    </r>
  </si>
  <si>
    <r>
      <t xml:space="preserve">Condition: Required if the state tests for these conditions, and the preceding OBR-4 should be 54081-5^Hemoglobinopathies newborn screening panel^LN.
Preferred Answer List (LL840-0) is available at: </t>
    </r>
    <r>
      <rPr>
        <u/>
        <sz val="11"/>
        <rFont val="Calibri"/>
        <family val="2"/>
        <scheme val="minor"/>
      </rPr>
      <t>http://s.details.loinc.org/LOINC/46733-2.html?sections=Simple</t>
    </r>
  </si>
  <si>
    <r>
      <t xml:space="preserve">Condition: If 46740-7^Hemoglobin disorders newborn screen interpretation^LN is included.
Preferred Answer List at </t>
    </r>
    <r>
      <rPr>
        <u/>
        <sz val="11"/>
        <rFont val="Calibri"/>
        <family val="2"/>
        <scheme val="minor"/>
      </rPr>
      <t>http://s.details.loinc.org/LOINC/71592-</t>
    </r>
    <r>
      <rPr>
        <sz val="11"/>
        <rFont val="Calibri"/>
        <family val="2"/>
        <scheme val="minor"/>
      </rPr>
      <t xml:space="preserve"> </t>
    </r>
    <r>
      <rPr>
        <u/>
        <sz val="11"/>
        <rFont val="Calibri"/>
        <family val="2"/>
        <scheme val="minor"/>
      </rPr>
      <t>0.html?sections=Simple</t>
    </r>
    <r>
      <rPr>
        <sz val="11"/>
        <rFont val="Calibri"/>
        <family val="2"/>
        <scheme val="minor"/>
      </rPr>
      <t xml:space="preserve"> including condition name abbreviation, SNOMED CT codes where available, and LOINC answer (LA) codes.</t>
    </r>
  </si>
  <si>
    <r>
      <t xml:space="preserve">If hemoglobin observations (patterns of Hb types identified and listed in order of predominance) are reported, this information must be reported, either using this LOINC code in repeating OBX segments, or in a NTE segment, following the OBR 64116-7, indicating ALL Hemoglobins that can be presumptively identified based on available controls in Dried blood spot.
Answer List (LL1511-6) is available at </t>
    </r>
    <r>
      <rPr>
        <u/>
        <sz val="11"/>
        <rFont val="Calibri"/>
        <family val="2"/>
        <scheme val="minor"/>
      </rPr>
      <t>http://r.details.loinc.org/AnswerList/LL1511-6.htm</t>
    </r>
    <r>
      <rPr>
        <sz val="11"/>
        <rFont val="Calibri"/>
        <family val="2"/>
        <scheme val="minor"/>
      </rPr>
      <t>l including hemoglobin type abbreviation, SNOMED CT codes where available, and LOINC answer (LA) codes.</t>
    </r>
  </si>
  <si>
    <r>
      <t xml:space="preserve">If reported, must also report 64122-5 (Hemoglobins that can be presumptively identified based on available controls in Dried blood spot), or equivalent information in an NTE segment.
Answer List (LL1511-6) is available at </t>
    </r>
    <r>
      <rPr>
        <u/>
        <sz val="11"/>
        <rFont val="Calibri"/>
        <family val="2"/>
        <scheme val="minor"/>
      </rPr>
      <t>http://r.details.loinc.org/AnswerList/LL1511-6.htm</t>
    </r>
    <r>
      <rPr>
        <sz val="11"/>
        <rFont val="Calibri"/>
        <family val="2"/>
        <scheme val="minor"/>
      </rPr>
      <t>l including hemoglobin type abbreviation, SNOMED CT codes where available, and LOINC answer (LA) codes.</t>
    </r>
  </si>
  <si>
    <r>
      <t xml:space="preserve">Condition: Required if state test for condition, preceding OBR-4 should be 54082-3^Infectious diseases newborn screening panel^LN.
Preferred Answer List (LL833-5):
Normal                                                                                            LA6626-1
Borderline                                                                                        LA4259-3
Suspect HIV                                                                                  LA12446-3
Suspect TOXO                                                                              LA12447-1
Note: Additional details available at </t>
    </r>
    <r>
      <rPr>
        <u/>
        <sz val="11"/>
        <rFont val="Calibri"/>
        <family val="2"/>
        <scheme val="minor"/>
      </rPr>
      <t>http://s.details.loinc.org/LOINC/57702-</t>
    </r>
    <r>
      <rPr>
        <sz val="11"/>
        <rFont val="Calibri"/>
        <family val="2"/>
        <scheme val="minor"/>
      </rPr>
      <t xml:space="preserve"> </t>
    </r>
    <r>
      <rPr>
        <u/>
        <sz val="11"/>
        <rFont val="Calibri"/>
        <family val="2"/>
        <scheme val="minor"/>
      </rPr>
      <t>3.html?sections=Simple</t>
    </r>
  </si>
  <si>
    <r>
      <t xml:space="preserve">Condition: Required if state tests for condition, preceding OBR-4 should be 57087-9^Biotinidase newborn screening panel^LN.
Preferred Answer List (LL840-0) at </t>
    </r>
    <r>
      <rPr>
        <u/>
        <sz val="11"/>
        <rFont val="Calibri"/>
        <family val="2"/>
        <scheme val="minor"/>
      </rPr>
      <t>http://r.details.loinc.org/AnswerList/LL840-0.htm</t>
    </r>
    <r>
      <rPr>
        <sz val="11"/>
        <rFont val="Calibri"/>
        <family val="2"/>
        <scheme val="minor"/>
      </rPr>
      <t>l</t>
    </r>
  </si>
  <si>
    <r>
      <t xml:space="preserve">Condition: Required when preceding OBR-4 is 58091-0^Glucose-6- Phosphate dehydrogenase newborn screen panel^LN.
Preferred Answer List (LL840-0) at: </t>
    </r>
    <r>
      <rPr>
        <u/>
        <sz val="11"/>
        <rFont val="Calibri"/>
        <family val="2"/>
        <scheme val="minor"/>
      </rPr>
      <t>http://r.details.loinc.org/AnswerList/LL840-0.htm</t>
    </r>
    <r>
      <rPr>
        <sz val="11"/>
        <rFont val="Calibri"/>
        <family val="2"/>
        <scheme val="minor"/>
      </rPr>
      <t>l</t>
    </r>
  </si>
  <si>
    <r>
      <t xml:space="preserve">Condition: If state tests for any of these conditions, either this is required or the individual LSD panels are required, and preceding OBR-4 is 62300- 9^Lysosomal storage disorders newborn screening panel^LN. Both are permitted.
Preferred Answer List (LL840-0) at: </t>
    </r>
    <r>
      <rPr>
        <u/>
        <sz val="11"/>
        <rFont val="Calibri"/>
        <family val="2"/>
        <scheme val="minor"/>
      </rPr>
      <t>http://r.details.loinc.org/AnswerList/LL840-0.htm</t>
    </r>
    <r>
      <rPr>
        <sz val="11"/>
        <rFont val="Calibri"/>
        <family val="2"/>
        <scheme val="minor"/>
      </rPr>
      <t>l</t>
    </r>
  </si>
  <si>
    <r>
      <t xml:space="preserve">Condition: If 62300-9^Lysosomal storage disorders newborn screen panel^LN is included.
Preferred Answer List at </t>
    </r>
    <r>
      <rPr>
        <u/>
        <sz val="11"/>
        <rFont val="Calibri"/>
        <family val="2"/>
        <scheme val="minor"/>
      </rPr>
      <t>http://s.details.loinc.org/LOINC/62302-</t>
    </r>
    <r>
      <rPr>
        <sz val="11"/>
        <rFont val="Calibri"/>
        <family val="2"/>
        <scheme val="minor"/>
      </rPr>
      <t xml:space="preserve"> </t>
    </r>
    <r>
      <rPr>
        <u/>
        <sz val="11"/>
        <rFont val="Calibri"/>
        <family val="2"/>
        <scheme val="minor"/>
      </rPr>
      <t>5.html?sections=Simple</t>
    </r>
    <r>
      <rPr>
        <sz val="11"/>
        <rFont val="Calibri"/>
        <family val="2"/>
        <scheme val="minor"/>
      </rPr>
      <t xml:space="preserve"> including hemoglobin type abbreviation, SNOMED CT codes where available, and LOINC answer (LA) codes.</t>
    </r>
  </si>
  <si>
    <r>
      <t xml:space="preserve">Condition: If state tests for this condition, either this is required or 62301- 7^Lysosomal storage disorders newborn screen interpretation^LN. Both are permitted.
Preferred Answer List (LL840-0) at: </t>
    </r>
    <r>
      <rPr>
        <u/>
        <sz val="11"/>
        <rFont val="Calibri"/>
        <family val="2"/>
        <scheme val="minor"/>
      </rPr>
      <t>http://r.details.loinc.org/AnswerList/LL840-0.htm</t>
    </r>
    <r>
      <rPr>
        <sz val="11"/>
        <rFont val="Calibri"/>
        <family val="2"/>
        <scheme val="minor"/>
      </rPr>
      <t>l</t>
    </r>
  </si>
  <si>
    <r>
      <t xml:space="preserve">Condition: Required if state tests for condition; preceding OBR-4 should be 62333-0^Severe combined immunodeficiency (SCID) newborn screening panel^LN.
Preferred Answer List (LL840-0) at: </t>
    </r>
    <r>
      <rPr>
        <u/>
        <sz val="11"/>
        <rFont val="Calibri"/>
        <family val="2"/>
        <scheme val="minor"/>
      </rPr>
      <t>http://r.details.loinc.org/AnswerList/LL840-0.htm</t>
    </r>
    <r>
      <rPr>
        <sz val="11"/>
        <rFont val="Calibri"/>
        <family val="2"/>
        <scheme val="minor"/>
      </rPr>
      <t>l</t>
    </r>
  </si>
  <si>
    <r>
      <t xml:space="preserve">Condition: Required if state tests for condition; preceding OBR-4 should be 85267-3^X-linked Adrenoleukodystrophy (X-ALD) newborn screening panel^LN.
Preferred Answer List (LL840-0) at: </t>
    </r>
    <r>
      <rPr>
        <u/>
        <sz val="11"/>
        <rFont val="Calibri"/>
        <family val="2"/>
        <scheme val="minor"/>
      </rPr>
      <t>http://r.details.loinc.org/AnswerList/LL840-0.htm</t>
    </r>
    <r>
      <rPr>
        <sz val="11"/>
        <rFont val="Calibri"/>
        <family val="2"/>
        <scheme val="minor"/>
      </rPr>
      <t>l</t>
    </r>
  </si>
  <si>
    <r>
      <t xml:space="preserve">Note: This code and the rest of the rows in this table are out of scope for this Newborn Dried Blood Spot Screening (NDBS) use case, but listed here because they are part of the LOINC Newborn Screening Panel and some state newborn screening programs report this information with their NDBS results. For HL7 message guidance, please refer to existing HL7 implementation guides for Early Hearing Detection and Intervention (EHDI at </t>
    </r>
    <r>
      <rPr>
        <u/>
        <sz val="11"/>
        <rFont val="Calibri"/>
        <family val="2"/>
        <scheme val="minor"/>
      </rPr>
      <t>http://www.hl7.org/implement/standards/product_brief.cfm?product_id=344)</t>
    </r>
    <r>
      <rPr>
        <sz val="11"/>
        <rFont val="Calibri"/>
        <family val="2"/>
        <scheme val="minor"/>
      </rPr>
      <t xml:space="preserve"> and for Critical Congenital Heart Defects and pulse oximetry screening (CCHD at
</t>
    </r>
    <r>
      <rPr>
        <u/>
        <sz val="11"/>
        <rFont val="Calibri"/>
        <family val="2"/>
        <scheme val="minor"/>
      </rPr>
      <t>http://www.hl7.org/implement/standards/product_brief.cfm?product_id=366</t>
    </r>
    <r>
      <rPr>
        <sz val="11"/>
        <rFont val="Calibri"/>
        <family val="2"/>
        <scheme val="minor"/>
      </rPr>
      <t xml:space="preserve">.)
For additional LOINC code details including definitions/descriptions and answer lists, please refer to </t>
    </r>
    <r>
      <rPr>
        <u/>
        <sz val="11"/>
        <rFont val="Calibri"/>
        <family val="2"/>
        <scheme val="minor"/>
      </rPr>
      <t>http://s.details.loinc.org/LOINC/73738-</t>
    </r>
    <r>
      <rPr>
        <sz val="11"/>
        <rFont val="Calibri"/>
        <family val="2"/>
        <scheme val="minor"/>
      </rPr>
      <t xml:space="preserve"> </t>
    </r>
    <r>
      <rPr>
        <u/>
        <sz val="11"/>
        <rFont val="Calibri"/>
        <family val="2"/>
        <scheme val="minor"/>
      </rPr>
      <t>7.html?sections=Comprehensive</t>
    </r>
  </si>
  <si>
    <t>2077-6^Chloride [Moles/volume] in Sweat^LN</t>
  </si>
  <si>
    <t>29573-3^Phenylalanine [Moles/volume] in Dried blood spot^LN</t>
  </si>
  <si>
    <t>29575-8^Thyrotropin [Units/volume] in Dried blood spot^LN</t>
  </si>
  <si>
    <t>31144-9^Thyroxine (T4) [Mass/volume] in Dried blood spot^LN</t>
  </si>
  <si>
    <t>33287-4^Glucose-6-Phosphate dehydrogenase [Presence] in Dried blood spot^LN</t>
  </si>
  <si>
    <t>33288-2^Galactose 1 phosphate uridyl transferase [Presence] in Dried blood spot^LN</t>
  </si>
  <si>
    <t>35571-9^Tyrosine [Moles/volume] in Dried blood spot^LN</t>
  </si>
  <si>
    <t>35572-7^Phenylalanine/Tyrosine [Molar ratio] in Dried blood spot^LN</t>
  </si>
  <si>
    <t>38473-5^17-Hydroxyprogesterone [Mass/volume] in Dried blood spot^LN</t>
  </si>
  <si>
    <t>38478-4^Biotinidase [Presence] in Dried blood spot^LN</t>
  </si>
  <si>
    <t>38481-8^Carnitine free (C0) [Moles/volume] in Dried blood spot^LN</t>
  </si>
  <si>
    <t>40842-7^Galactose 1 phosphate [Mass/volume] in Dried blood spot^LN</t>
  </si>
  <si>
    <t>42892-0^Citrulline [Moles/volume] in Dried blood spot^LN</t>
  </si>
  <si>
    <t>42906-8^Galactose 1 phosphate uridyl transferase [Enzymatic activity/volume] in Dried blood spot^LN</t>
  </si>
  <si>
    <t>45197-1^Decanoylcarnitine (C10) [Moles/volume] in Dried blood spot^LN</t>
  </si>
  <si>
    <t>45198-9^Decenoylcarnitine (C10:1) [Moles/volume] in Dried blood spot^LN</t>
  </si>
  <si>
    <t>45199-7^Dodecanoylcarnitine (C12) [Moles/volume] in Dried blood spot^LN</t>
  </si>
  <si>
    <t>45200-3^Dodecenoylcarnitine (C12:1) [Moles/volume] in Dried blood spot^LN</t>
  </si>
  <si>
    <t>45207-8^Glutarylcarnitine (C5-DC) [Moles/volume] in Dried blood spot^LN</t>
  </si>
  <si>
    <t>45211-0^Hexanoylcarnitine (C6) [Moles/volume] in Dried blood spot^LN</t>
  </si>
  <si>
    <t>45216-9^Isovalerylcarnitine+Methylb utyrylcarnitine (C5) [Moles/volume] in Dried blood spot^LN</t>
  </si>
  <si>
    <t>45217-7^Linoleoylcarnitine (C18:2) [Moles/volume] in Dried blood spot^LN</t>
  </si>
  <si>
    <t>45222-7^Methylmalonylcarnitine (C4-DC) [Moles/volume] in Dried blood spot^LN</t>
  </si>
  <si>
    <t>46733-2^Amino acidemias newborn screen interpretation^LN</t>
  </si>
  <si>
    <t>46736-5^Fatty acid oxidation defects newborn screen interpretation^LN</t>
  </si>
  <si>
    <t>46737-3^Galactosemias newborn screen interpretation^LN</t>
  </si>
  <si>
    <t>46740-7^Hemoglobin disorders newborn screen interpretation^LN</t>
  </si>
  <si>
    <t>46743-1^Maple syrup urine disease newborn screen interpretation^LN</t>
  </si>
  <si>
    <t>46744-9^Organic acidemias newborn screen interpretation^LN</t>
  </si>
  <si>
    <t>46746-4^Phenylketonuria and variants/Biopterin defects newborn screen interpretation^LN</t>
  </si>
  <si>
    <t>46758-9^Congenital adrenal hyperplasia newborn screen interpretation^LN</t>
  </si>
  <si>
    <t>46761-3^Biotinidase deficiency newborn screen interpretation^LN</t>
  </si>
  <si>
    <t>46762-1^Congenital hypothyroidism newborn screen interpretation^LN</t>
  </si>
  <si>
    <t>46769-6^Cystic fibrosis newborn screen interpretation^LN</t>
  </si>
  <si>
    <t>47539-2^3-Methylhistidine [Moles/volume] in Dried blood spot^LN</t>
  </si>
  <si>
    <t>47562-4^Arginine [Moles/volume] in Dried blood spot^LN</t>
  </si>
  <si>
    <t>47573-1^Aspartate [Moles/volume] in Dried blood spot^LN</t>
  </si>
  <si>
    <t>47623-4^Glutamate [Moles/volume] in Dried blood spot^LN</t>
  </si>
  <si>
    <t>47633-3^Glycine [Moles/volume] in Dried blood spot^LN</t>
  </si>
  <si>
    <t>47643-2^Histidine [Moles/volume] in Dried blood spot^LN</t>
  </si>
  <si>
    <t>47689-5^Lysine [Moles/volume] in Dried blood spot^LN</t>
  </si>
  <si>
    <t>47700-0^Methionine [Moles/volume] in Dried blood spot^LN</t>
  </si>
  <si>
    <t>47732-3^Proline [Moles/volume] in Dried blood spot^LN</t>
  </si>
  <si>
    <t>47742-2^Serine [Moles/volume] in Dried blood spot^LN</t>
  </si>
  <si>
    <t>47784-4^Threonine [Moles/volume] in Dried blood spot^LN</t>
  </si>
  <si>
    <t>47799-2^Valine [Moles/volume] in Dried blood spot^LN</t>
  </si>
  <si>
    <t>48633-2^Trypsinogen I Free [Mass/volume] in Dried blood spot^LN</t>
  </si>
  <si>
    <t>50102-3^3-Hydroxybutyrylcarnitine (C4-OH) [Moles/volume] in Dried blood spot^LN</t>
  </si>
  <si>
    <t>50106-4^3-Hydroxyisovalerylcarnitine (C5-OH) [Moles/volume] in Dried blood spot^LN</t>
  </si>
  <si>
    <t>50109-8^3-Hydroxylinoleoylcarnitine (C18:2-OH) [Moles/volume] in Dried blood spot^LN</t>
  </si>
  <si>
    <t>50113-0^3-Hydroxyoleoylcarnitine (C18:1-OH) [Moles/volume] in Dried blood spot^LN</t>
  </si>
  <si>
    <t>50121-3^3-Hydroxypalmitoleylcarnitine (C16:1-OH) [Moles/volume] in Dried blood spot^LN</t>
  </si>
  <si>
    <t>50125-4^3-Hydroxypalmitoylcarnitine (C16-OH) [Moles/volume] in Dried blood spot^LN</t>
  </si>
  <si>
    <t>50132-0^3-Hydroxystearoylcarnitine (C18-OH) [Moles/volume] in Dried blood spot^LN</t>
  </si>
  <si>
    <t>50157-7^Acetylcarnitine (C2) [Moles/volume] in Dried blood spot^LN</t>
  </si>
  <si>
    <t>50281-5^3-Hydroxytetradecanoylcarnit ine (C14-OH)[Moles/volume] in Dried blood spot^LN</t>
  </si>
  <si>
    <t>53062-6^Argininosuccinate [Moles/volume] in Dried blood spot^LN</t>
  </si>
  <si>
    <t>53150-9^Alanine+Beta Alanine+Sarcosine [Moles/volume] in Dried blood spot^LN</t>
  </si>
  <si>
    <t>53151-7^Valine/Phenylalanine [Molar ratio] in Dried blood spot^LN</t>
  </si>
  <si>
    <t>53152-5^Alloisoleucine+Isoleucine+ Leucine+Hydroxyproline [Moles/volume] in Dried blood spot^LN</t>
  </si>
  <si>
    <t>53153-3^Alloisoleucine+Isoleucine+ Leucine+Hydroxyproline/P henylalanine [Molar ratio] in Dried blood spot^LN</t>
  </si>
  <si>
    <t>53154-1^Alloisoleucine+Isoleucine+ Leucine+Hydroxyproline/Al anine [Molar ratio] in Dried blood spot^LN</t>
  </si>
  <si>
    <t>53155-8^Asparagine+Ornithine [Moles/volume] in Dried blood spot^LN</t>
  </si>
  <si>
    <t>53156-6^Methionine/Phenylalanine [Molar ratio] in Dried blood spot^LN</t>
  </si>
  <si>
    <t>53157-4^Citrulline/Phenylalanine [Molar ratio] in Dried blood spot^LN</t>
  </si>
  <si>
    <t>53158-2^Homocitrulline [Moles/volume] in Dried blood spot^LN</t>
  </si>
  <si>
    <t>53159-0^Tryptophan [Moles/volume] in Dried blood spot^LN</t>
  </si>
  <si>
    <t>53160-8^Propionylcarnitine (C3) [Moles/volume] in Dried blood spot^LN</t>
  </si>
  <si>
    <t>53161-6^Propionylcarnitine (C3)/Methionine [Molar ratio] in Dried blood spot^LN</t>
  </si>
  <si>
    <t>53162-4^Propionylcarnitine (C3)/Carnitine.free (C0) [Molar ratio] in Dried blood spot^LN</t>
  </si>
  <si>
    <t>53163-2^Propionylcarnitine (C3)/Acetylcarnitine (C2) [Molar ratio] in Dried blood spot^LN</t>
  </si>
  <si>
    <t>53164-0^Propionylcarnitine (C3)/Palmitoylcarnitine (C16) [Molar ratio] in Dried blood spot^LN</t>
  </si>
  <si>
    <t>53165-7^Formiminoglutamate [Moles/volume] in Dried blood spot^LN</t>
  </si>
  <si>
    <t>53166-5^Butyrylcarnitine+Isobutyrylc arnitine (C4) [Moles/volume] in Dried blood spot^LN</t>
  </si>
  <si>
    <t>53167-3^Butyrylcarnitine+Isobutyrylc arnitine (C4)/Acetylcarnitine (C2) [Molar ratio] in Dried blood spot^LN</t>
  </si>
  <si>
    <t>53168-1^Butyrylcarnitine+Isobutyrylc arnitine (C4)/Propionylcarnitine (C3) [Molar ratio] in Dried blood spot^LN</t>
  </si>
  <si>
    <t>53169-9^Butyrylcarnitine+Isobutyrylc arnitine (C4)/Octanoylcarnitine (C8) [Molar ratio] in Dried blood spot^LN</t>
  </si>
  <si>
    <t>53170-7^Tiglylcarnitine (C5:1) [Moles/volume] in Dried blood spot^LN</t>
  </si>
  <si>
    <t>53171-5^3-Hydroxyisovalerylcarnitine (C5-OH)/Carnitine.free (C0) [Molar ratio] in Dried blood spot^LN</t>
  </si>
  <si>
    <t>53172-3^3-Hydroxyisovalerylcarnitine (C5-OH)/Octanoylcarnitine (C8) [Molar ratio] in Dried blood spot^LN</t>
  </si>
  <si>
    <t>53173-1^3-Hydroxyhexanoylcarnitine (C6-OH) [Moles/volume] in Dried blood spot^LN</t>
  </si>
  <si>
    <t>53174-9^Octenoylcarnitine (C8:1) [Moles/volume] in Dried blood spot^LN</t>
  </si>
  <si>
    <t>53175-6^Octanoylcarnitine (C8) [Moles/volume] in Dried blood spot^LN</t>
  </si>
  <si>
    <t>53176-4^Octanoylcarnitine (C8)/Acetylcarnitine (C2) [Molar ratio] in Dried blood spot^LN</t>
  </si>
  <si>
    <t>53177-2^Octanoylcarnitine (C8)/Decanoylcarnitine (C10) [Molar ratio] in Dried blood spot^LN</t>
  </si>
  <si>
    <t>53178-0^3-Hydroxyoctanoylcarnitine (C8-OH)+Malonylcarnitine (C3-DC) [Moles/volume] in Dried blood spot^LN</t>
  </si>
  <si>
    <t>53179-8^3-Hydroxyoctanoylcarnitine (C8-OH)+Malonylcarnitine (C3-DC)/Decanoylcarnitine (C10) [Molar ratio] in Dried blood spot^LN</t>
  </si>
  <si>
    <t>53180-6^Decadienoylcarnitine (C10:2) [Moles/volume] in Dried blood spot^LN</t>
  </si>
  <si>
    <t>53181-4^Methylmalonylcarnitine (C4-DC)/3-Hydroxyisovalerylcarnitine (C5-OH) [Molar ratio] in Dried blood spot^LN</t>
  </si>
  <si>
    <t>53182-2^3-Hydroxydecenoylcarnitine (C10:1-OH) [Moles/volume] in Dried blood spot^LN</t>
  </si>
  <si>
    <t>53183-0^Glutarylcarnitine (C5- DC)+3-Hydroxydecanoylcarnitine (C10-OH) [Moles/volume] in Dried blood spot^LN</t>
  </si>
  <si>
    <t>53184-8^Glutarylcarnitine (C5- DC)+3-Hydroxydecanoylcarnitine (C10-OH)/3-Hydroxyisovalerylcarnitine (C5-OH) [Molar ratio] in Dried blood spot^LN</t>
  </si>
  <si>
    <t>53185-5^Glutarylcarnitine (C5- DC)+3-Hydroxydecanoylcarnitine (C10-OH)/Octanoylcarnitine (C8) [Molar ratio] in Dried blood spot^LN</t>
  </si>
  <si>
    <t>53186-3^Glutarylcarnitine (C5- DC)+3-Hydroxydecanoylcarnitine (C10-OH)/Palmitoylcarnitine (C16) [Molar ratio] in Dried blood spot^LN</t>
  </si>
  <si>
    <t>53187-1^Methylglutarylcarnitine (C6- DC) [Moles/volume] in Dried blood spot^LN</t>
  </si>
  <si>
    <t>53188-9^3-Hydroxydodecenoylcarnitin e (C12:1-OH)[Moles/volume] in Dried blood spot^LN</t>
  </si>
  <si>
    <t>53189-7^3-Hydroxydodecanoylcarnitin e (C12-OH) [Moles/volume] in Dried blood spot^LN</t>
  </si>
  <si>
    <t>53190-5^Tetradecadienoylcarnitine (C14:2) [Moles/volume] in Dried blood spot^LN</t>
  </si>
  <si>
    <t>53191-3^Tetradecenoylcarnitine (C14:1) [Moles/volume] in Dried blood spot^LN</t>
  </si>
  <si>
    <t>53192-1^Tetradecanoylcarnitine (C14) [Moles/volume] in Dried blood spot^LN</t>
  </si>
  <si>
    <t>53193-9^Tetradecenoylcarnitine (C14:1)/Acetylcarnitine (C2) [Molar ratio] in Dried blood spot^LN</t>
  </si>
  <si>
    <t>53194-7^Tetradecenoylcarnitine (C14:1)/Dodecenoylcarnitin e (C12:1) [Molar ratio] in Dried blood spot^LN</t>
  </si>
  <si>
    <t>53195-4^Tetradecenoylcarnitine (C14:1)/Palmitoylcarnitine (C16) [Molar ratio] in Dried blood spot^LN</t>
  </si>
  <si>
    <t>53196-2^3-Hydroxytetradecadienoylca rnitine (C14:2-OH) [Moles/volume] in Dried blood spot^LN</t>
  </si>
  <si>
    <t>53197-0^3-Hydroxytetradecenoylcarnit ine (C14:1-OH)[Moles/volume] in Dried blood spot^LN</t>
  </si>
  <si>
    <t>53198-8^Palmitoleylcarnitine (C16:1) [Moles/volume] in Dried blood spot^LN</t>
  </si>
  <si>
    <t>53199-6^Palmitoylcarnitine (C16) [Moles/volume] in Dried blood spot^LN</t>
  </si>
  <si>
    <t>53200-2^Argininosuccinate/Arginine [Molar ratio] in Dried blood spot^LN</t>
  </si>
  <si>
    <t>53201-0^3-Hydroxypalmitoylcarnitine (C16-OH)/Palmitoylcarnitine (C16) [Molar ratio] in Dried blood spot^LN</t>
  </si>
  <si>
    <t>53202-8^Oleoylcarnitine (C18:1) [Moles/volume] in Dried blood spot^LN</t>
  </si>
  <si>
    <t>53231-7^Succinylacetone [Moles/volume] in Dried blood spot^LN</t>
  </si>
  <si>
    <t>53232-5^5-Oxoproline+Pipecolate [Moles/volume] in Dried blood spot^LN</t>
  </si>
  <si>
    <t>53233-3^Carnitine free (C0)/Palmitoylcarnitine (C16) [Molar ratio] in Dried blood spot^LN</t>
  </si>
  <si>
    <t>53234-1^Carnitine free (C0)/Stearoylcarnitine (C18) [Molar ratio] in Dried blood spot^LN</t>
  </si>
  <si>
    <t>53235-8^Carnitine free (C0)/Palmitoylcarnitine (C16)+Stearoylcarnitine (C18) [Molar ratio] in Dried blood spot^LN</t>
  </si>
  <si>
    <t>53236-6^Carnitine.free (C0)+Acetylcarnitine (C2)+Propionylcarnitine (C3)+Palmitoylcarnitine (C16)+Oleoylcarnitine (C18:1)+Stearoylcarnitine (C18)/Citrulline [Molar ratio] in Dried blood spot^LN</t>
  </si>
  <si>
    <t>53237-4^Acrylylcarnitine (C3:1) [Moles/volume] in Dried blood spot^LN</t>
  </si>
  <si>
    <t>53238-2^Isovalerylcarnitine+Methylb utyrylcarnitine (C5)/Carnitine.free (C0) [Molar ratio] in Dried blood spot^LN</t>
  </si>
  <si>
    <t>53239-0^Isovalerylcarnitine+Methylb utyrylcarnitine (C5)/Acetylcarnitine (C2) [Molar ratio] in Dried blood spot^LN</t>
  </si>
  <si>
    <t>53240-8^Isovalerylcarnitine+Methylb utyrylcarnitine (C5)/Propionylcarnitine (C3) [Molar ratio] in Dried blood spot^LN</t>
  </si>
  <si>
    <t>53241-6^Stearoylcarnitine (C18) [Moles/volume] in Dried blood spot^LN</t>
  </si>
  <si>
    <t>53336-4^17-Hydroxyprogesterone+And rostenedione/Cortisol [Mass Ratio] in Dried blood spot^LN</t>
  </si>
  <si>
    <t>53338-0^11-Deoxycortisol [Mass/volume] in Dried blood spot^LN</t>
  </si>
  <si>
    <t>53341-4^21-Deoxycortisol [Mass/volume] in Dried blood spot^LN</t>
  </si>
  <si>
    <t>53343-0^Androstenedione [Mass/volume] in Dried blood spot^LN</t>
  </si>
  <si>
    <t>53345-5^Cortisol [Mass/volume] in Dried blood spot^LN</t>
  </si>
  <si>
    <t>53347-1^11-Deoxycorticosterone [Mass/volume] in Dried blood spot^LN</t>
  </si>
  <si>
    <t>53392-7^Proline/Phenylalanine [Molar ratio] in Dried blood spot^LN</t>
  </si>
  <si>
    <t>53393-5^Alloisoleucine+Isoleucine+ Leucine+Hydroxyproline+V aline/Phenylalanine+Tyrosi ne [Molar ratio] in Dried blood spot^LN</t>
  </si>
  <si>
    <t>53394-3^5-Oxoproline+Pipecolate/Phe nylalanine [Molar ratio] in Dried blood spot^LN</t>
  </si>
  <si>
    <t>53395-0^Asparagine+Ornithine/Seri ne [Molar ratio] in Dried blood spot^LN</t>
  </si>
  <si>
    <t>53396-8^Asparagine+Ornithine/Phe nylalanine [Molar ratio] in Dried blood spot^LN</t>
  </si>
  <si>
    <t>53397-6^Methionine/Alloisoleucine+I soleucine+Leucine+ Hydroxyproline [Molar  ratio] in Dried blood spot^LN</t>
  </si>
  <si>
    <t>53398-4^Arginine/Phenylalanine [Molar ratio] in Dried blood spot^LN</t>
  </si>
  <si>
    <t>53399-2^Citrulline/Tyrosine [Molar ratio] in Dried blood spot^LN</t>
  </si>
  <si>
    <t>53400-8^Stearoylcarnitine (C18)/Propionylcarnitine (C3) [Molar ratio] in Dried blood spot^LN</t>
  </si>
  <si>
    <t>53401-6^Isovalerylcarnitine+Methylb utyrylcarnitine (C5)/Octanoylcarnitine (C8) [Molar ratio] in Dried blood spot^LN</t>
  </si>
  <si>
    <t>53402-4^3-Hydroxyoctanoylcarnitine (C8-OH)+Malonylcarnitine (C3-DC)/Butyrylcarnitine+Isobut yrylcarnitine (C4) [Molar ratio] in Dried blood spot^LN</t>
  </si>
  <si>
    <t>53403-2^Glutarylcarnitine (C5- DC)+3-Hydroxydecanoylcarnitine (C10-OH)/Butyrylcarnitine+Isobu tyrylcarnitine (C4) [Molar ratio] in Dried blood spot^LN</t>
  </si>
  <si>
    <t>54068-2^Hemoglobin O-Arab/ Hemoglobin.total in Dried blood spot^LN</t>
  </si>
  <si>
    <t>54069-0^Hemoglobin Barts/ Hemoglobin.total in Dried blood spot^LN</t>
  </si>
  <si>
    <t>54070-8^Hemoglobin D/ Hemoglobin.total in Dried blood spot^LN</t>
  </si>
  <si>
    <t>54071-6^Hemoglobin E/ Hemoglobin.total in Dried blood spot^LN</t>
  </si>
  <si>
    <t>54072-4^Hemoglobin A/ Hemoglobin.total in Dried blood spot^LN</t>
  </si>
  <si>
    <t>54073-2^Hemoglobin C/ Hemoglobin.total in Dried blood spot^LN</t>
  </si>
  <si>
    <t>54074-0^Hemoglobin F/ Hemoglobin.total in Dried blood spot^LN</t>
  </si>
  <si>
    <t>54083-1^CFTR gene mutations found [Identifier] in Dried blood spot Nominal^LN</t>
  </si>
  <si>
    <t>54084-9^Galactose [Mass/volume] in Dried blood spot^LN</t>
  </si>
  <si>
    <t>54086-4^HIV 1+2 IgG Ab [Presence] in Dried blood spot^LN</t>
  </si>
  <si>
    <t>54087-2^Toxoplasma gondii IgG Ab [Presence] in Dried blood spot^LN</t>
  </si>
  <si>
    <t>54088-0^Toxoplasma gondii IgM Ab [Presence] in Dried blood spot^LN</t>
  </si>
  <si>
    <t>54092-2^Citrulline/Arginine [Molar ratio] in Dried blood spot^LN</t>
  </si>
  <si>
    <t>54106-0^Newborn hearing screen method^LN</t>
  </si>
  <si>
    <t>54108-6^Newborn hearing screen of Ear - left^LN</t>
  </si>
  <si>
    <t>54109-4^Newborn hearing screen of Ear - right^LN</t>
  </si>
  <si>
    <t>54462-7^Malonylcarnitine (C3-DC) [Moles/volume] in Dried blood spot^LN</t>
  </si>
  <si>
    <t>55827-0^Malonylcarnitine (C3-DC) [Moles/volume] in Dried blood spot^LN</t>
  </si>
  <si>
    <t>55908-8^Alpha galactosidase A [Enzymatic activity/volume] in Dried blood spot^LN</t>
  </si>
  <si>
    <t>55909-6^Alpha-L-iduronidase [Enzymatic activity/volume] in Dried blood spot^LN</t>
  </si>
  <si>
    <t>55917-9^Acid beta glucosidase [Enzymatic activity/volume] in Dried blood spot^LN</t>
  </si>
  <si>
    <t>56476-5^Hemoglobin S/ Hemoglobin.total in Dried blood spot^LN</t>
  </si>
  <si>
    <t>57129-9^Full newborn screening summary report for display or printing^LN</t>
  </si>
  <si>
    <t>57130-7^Newborn screening report - overall interpretation^LN</t>
  </si>
  <si>
    <t>57131-5^Newborn conditions with positive markers [Identifier] in Dried blood spot^LN</t>
  </si>
  <si>
    <t>57699-1^Biotinidase deficiency newborn screening comment-discussion^LN</t>
  </si>
  <si>
    <t>57700-7^Hearing loss newborn screening comment/discussion^LN</t>
  </si>
  <si>
    <t>57701-5^Infectious diseases newborn screening comment-discussion^LN</t>
  </si>
  <si>
    <t>57702-3^Infectious diseases newborn screen interpretation^LN</t>
  </si>
  <si>
    <t>57703-1^Hemoglobin disorders newborn screening comment-discussion^LN</t>
  </si>
  <si>
    <t>57704-9^Galactosemias newborn screening comment- discussion^LN</t>
  </si>
  <si>
    <t>57705-6^Congenital hypothyroidism newborn screening comment-discussion^LN</t>
  </si>
  <si>
    <t>57706-4^Congenital adrenal hyperplasia newborn screening comment- discussion^LN</t>
  </si>
  <si>
    <t>57707-2^Cystic fibrosis newborn screening comment- discussion^LN</t>
  </si>
  <si>
    <t>57708-0^Organic acidemias defects newborn screening comment-discussion^LN</t>
  </si>
  <si>
    <t>57709-8^Fatty acid oxidation defects newborn screening comment-discussion^LN</t>
  </si>
  <si>
    <t>57710-6^Amino acidemias newborn screening comment- discussion^LN</t>
  </si>
  <si>
    <t>57711-4^Unique bar code number of Initial sample^LN</t>
  </si>
  <si>
    <t>57712-2^Mother's education^LN</t>
  </si>
  <si>
    <t>57713-0^Infant factors that affect newborn screening interpretation^LN</t>
  </si>
  <si>
    <t>57715-5^Birth time^LN</t>
  </si>
  <si>
    <t>57718-9^Sample quality of Dried blood spot^LN</t>
  </si>
  <si>
    <t>57719-7^Conditions tested for in this newborn screening study [Identifier] in Dried blood spot^LN</t>
  </si>
  <si>
    <t>57720-5^Newborn conditions with equivocal markers [Identifier] in Dried blood spot^LN</t>
  </si>
  <si>
    <t>57721-3^Reason for lab test in Dried blood spot^LN</t>
  </si>
  <si>
    <t>57722-1^Birth plurality of Pregnancy^LN</t>
  </si>
  <si>
    <t>57724-7^Newborn screening short narrative summary^LN</t>
  </si>
  <si>
    <t>57791-6^Organic acidemia conditions suspected [Identifier] in Dried blood spot^LN</t>
  </si>
  <si>
    <t>57792-4^Fatty acid oxidation conditions suspected [Identifier] in Dried blood spot^LN</t>
  </si>
  <si>
    <t>57793-2^Amino acidemia disorder suspected [Identifier] in Dried blood spot^LN</t>
  </si>
  <si>
    <t>58088-6^Acylcarnitine newborn screen interpretation^LN</t>
  </si>
  <si>
    <t>58089-4^Glucose-6-Phosphate dehydrogenase newborn screen interpretation^LN</t>
  </si>
  <si>
    <t>58090-2^Glucose-6-Phosphate dehydrogenase newborn screening comment- discussion^LN</t>
  </si>
  <si>
    <t>58093-6^Acylcarnitine newborn screening comment- discussion^LN</t>
  </si>
  <si>
    <t>58229-6^Body weight Measured -- when specimen taken^LN</t>
  </si>
  <si>
    <t>58230-4^Maple syrup urine disease newborn screening comment-discussion^LN</t>
  </si>
  <si>
    <t>58231-2^Phenylketonuria and variants/Biopterin defects newborn screening comment-discussion^LN</t>
  </si>
  <si>
    <t>58232-0^Hearing loss risk indicators [Identifier]^LN</t>
  </si>
  <si>
    <t>59407-7^Oxygen saturation in Blood Preductal by Pulse oximetry^LN</t>
  </si>
  <si>
    <t>59418-4^Oxygen saturation in Blood Postductal by Pulse oximetry^LN</t>
  </si>
  <si>
    <t>62301-7^Lysosomal storage disorders newborn screen interpretation^LN</t>
  </si>
  <si>
    <t>62302-5^Lysosomal storage disorders suspected [Identifier] in Dried blood spot^LN</t>
  </si>
  <si>
    <t>62303-3^Lysosomal storage disorders newborn screening comment- discussion^LN</t>
  </si>
  <si>
    <t>62305-8^Fabry disease newborn screen interpretation^LN</t>
  </si>
  <si>
    <t>62306-6^Fabry disease newborn screening comment- discussion^LN</t>
  </si>
  <si>
    <t>62308-2^Krabbe disease newborn screen interpretation^LN</t>
  </si>
  <si>
    <t>62309-0^Krabbe disease newborn screening comment- discussion^LN</t>
  </si>
  <si>
    <t>62310-8^Galactocerebrosidase [Enzymatic activity/volume] in Dried blood spot^LN</t>
  </si>
  <si>
    <t>62312-4^Gaucher disease newborn screen interpretation^LN</t>
  </si>
  <si>
    <t>62313-2^Gaucher disease newborn screening comment- discussion^LN</t>
  </si>
  <si>
    <t>62316-5^Acid sphingomyelinase [Enzymatic activity/volume] in Dried blood spot^LN</t>
  </si>
  <si>
    <t>62317-3^Date of last blood product transfusion^LN</t>
  </si>
  <si>
    <t>62318-1^Niemann Pick disease A/B newborn screen interpretation^LN</t>
  </si>
  <si>
    <t>62319-9^Niemann Pick disease A/B newborn screening comment-discussion^LN</t>
  </si>
  <si>
    <t>62320-7^T-cell receptor excision circle [#/volume] in Dried blood spot by Probe and target amplification method^LN</t>
  </si>
  <si>
    <t>62321-5^Severe combined immunodeficiency newborn screen interpretation^LN</t>
  </si>
  <si>
    <t>62322-3^Severe combined immunodeficiency newborn screening comment- discussion^LN</t>
  </si>
  <si>
    <t>62323-1^Post-discharge provider ID [Identifier]^LN</t>
  </si>
  <si>
    <t>62324-9^Post-discharge provider name in Provider^LN</t>
  </si>
  <si>
    <t>62325-6^Post-discharge provider practice ID^LN</t>
  </si>
  <si>
    <t>62326-4^Post-discharge provider practice name^LN</t>
  </si>
  <si>
    <t>62328-0^Post-discharge provider practice telephone number^LN</t>
  </si>
  <si>
    <t>63415-4^Pompe disease newborn screen interpretation^LN</t>
  </si>
  <si>
    <t>63416-2^Pompe disease newborn screening comment- discussion^LN</t>
  </si>
  <si>
    <t>64117-5^Most predominant hemoglobin in Dried blood spot^LN</t>
  </si>
  <si>
    <t>64118-3^Second most predominant hemoglobin in Dried blood spot^LN</t>
  </si>
  <si>
    <t>64119-1^Third most predominant hemoglobin in Dried blood spot^LN</t>
  </si>
  <si>
    <t>64120-9^Fourth most predominant hemoglobin in Dried blood spot^LN</t>
  </si>
  <si>
    <t>64121-7^Fifth most predominant hemoglobin in Dried blood spot^LN</t>
  </si>
  <si>
    <t>64122-5^Hemoglobins that can be presumptively identified based on available controls in Dried blood spot^LN</t>
  </si>
  <si>
    <t>67701-3^Glutarylcarnitine (C5- DC)+3-Hydroxyhexanoylcarnitine (C6-OH)/Palmitoylcarnitine (C16) [Molar ratio] in Dried blood spot^LN</t>
  </si>
  <si>
    <t>67703-9^Other infant factors that affect newborn screening interpretation Narrative^LN</t>
  </si>
  <si>
    <t>67705-4^Other feeding types Narrative^LN</t>
  </si>
  <si>
    <t>67706-2^Maternal factors that affect newborn screening interpretation^LN</t>
  </si>
  <si>
    <t>67707-0^Other maternal factors that affect newborn screening interpretation Narrative^LN</t>
  </si>
  <si>
    <t>67708-8^Malonylcarnitine (C3- DC)+3-Hydroxybutyrylcarnitine (C4-OH) [Moles/volume] in Dried blood spot^LN</t>
  </si>
  <si>
    <t>67709-6^Methylmalonylcarnitine (C4-DC)+3-Hydroxyisovalerylcarnitine (C5-OH) [Moles/volume] in Dried blood spot^LN</t>
  </si>
  <si>
    <t>67710-4^Glutarylcarnitine (C5- DC)+3-Hydroxyhexanoylcarnitine (C6-OH) [Moles/volume] in Dried blood spot^LN</t>
  </si>
  <si>
    <t>67711-2^Glutarylcarnitine (C5- DC)+3-Hydroxyhexanoylcarnitine (C6-OH)/Octanoylcarnitine (C8) [Molar ratio] in Dried blood spot^LN</t>
  </si>
  <si>
    <t>69969-4^Newborn screening report overall laboratory comment^LN</t>
  </si>
  <si>
    <t>70159-9^Tetradecenoylcarnitine (C14:1)/Tetradecanoylcarni tine (C14) [Molar ratio] in Dried blood spot^LN</t>
  </si>
  <si>
    <t>71592-0^Hemoglobinopathies conditions suspected [Identifier] in Dried blood spot^LN</t>
  </si>
  <si>
    <t>73696-7^Oxygen saturation.preductal- oxygen saturation.postductal [Mass fraction difference] in Bld.preductal and Bld.postductal^LN</t>
  </si>
  <si>
    <t>73697-5^CCHD newborn screening protocol used [Type]^LN</t>
  </si>
  <si>
    <t>73698-3^Reason CCHD oxygen saturation screening not performed^LN</t>
  </si>
  <si>
    <t>73699-1^Number of prior CCHD screens [#] Qualitative^LN</t>
  </si>
  <si>
    <t>73700-7^CCHD newborn screening interpretation^LN</t>
  </si>
  <si>
    <t>73739-5^Newborn hearing screen reason not performed of Ear - left^LN</t>
  </si>
  <si>
    <t>73740-3^Duration of screening of Ear - left^LN</t>
  </si>
  <si>
    <t>73742-9^Newborn hearing screen reason not performed of Ear - right^LN</t>
  </si>
  <si>
    <t>73743-7^Duration of screening of Ear - right^LN</t>
  </si>
  <si>
    <t>73792-4^Infant activity during postductal oxygen saturation measurement^LN</t>
  </si>
  <si>
    <t>73793-2^Signal quality Blood Postductal Pulse oximetry^LN</t>
  </si>
  <si>
    <t>73794-0^Perfusion index Blood Postductal Pulse oximetry^LN</t>
  </si>
  <si>
    <t>73795-7^Heart rate Blood Postductal Pulse oximetry^LN</t>
  </si>
  <si>
    <t>73796-5^Infant activity during preductal oxygen saturation measurement^LN</t>
  </si>
  <si>
    <t>73797-3^Signal quality Blood Preductal Pulse oximetry^LN</t>
  </si>
  <si>
    <t>73798-1^Perfusion index Blood Preductal Pulse oximetry^LN</t>
  </si>
  <si>
    <t>73799-9^Heart rate Blood Preductal Pulse oximetry^LN</t>
  </si>
  <si>
    <t>73800-5^Oxygen saturation sensor wrap size^LN</t>
  </si>
  <si>
    <t>73801-3^Oxygen saturation sensor wrap type^LN</t>
  </si>
  <si>
    <t>73802-1^Oxygen saturation sensor wrap name^LN</t>
  </si>
  <si>
    <t>73803-9^Oxygen saturation sensor type^LN</t>
  </si>
  <si>
    <t>73804-7^Oxygen saturation sensor name^LN</t>
  </si>
  <si>
    <t>73806-2^Newborn age in hours^LN</t>
  </si>
  <si>
    <t>74482-1^Reason for unsatisfactory specimen not related to sample quality of dried blood spot^LN</t>
  </si>
  <si>
    <t>75211-3^Propionylcarnitine (C3)+Palmitoylcarnitine (C16) [Moles/volume] in Dried blood spot^LN</t>
  </si>
  <si>
    <t>75212-1^Malonylcarnitine (C3- DC)/Decanoylcarnitine (C10) [Molar ratio] in Dried blood spot^LN</t>
  </si>
  <si>
    <t>75213-9^Malonylcarnitine (C3- DC)+3-Hydroxybutyrylcarnitine (C4-OH)/Decanoylcarnitine (C10) [Molar ratio] in Dried blood spot^LN</t>
  </si>
  <si>
    <t>75213-9^Malonylcarnitine (C3-DC)+ 3-Hydroxybutyrylcarnitine (C4-OH)/Decanoylcarnitine (C10) [Molar ratio] in Dried blood spot^LN</t>
  </si>
  <si>
    <t>75214-7^Arginine/Ornithine [Molar ratio] in Dried blood spot^LN</t>
  </si>
  <si>
    <t>75215-4^Ornithine/Citrulline [Molar ratio] in Dried blood spot^LN</t>
  </si>
  <si>
    <t>75216-2^Glutarylcarnitine (C5- DC)/Malonylcarnitine (C3- DC) [Molar ratio] in Dried blood spot^LN</t>
  </si>
  <si>
    <t>75216-2^Glutarylcarnitine (C5-DC)/ Malonylcarnitine (C3-DC) [Molar ratio] in Dried blood spot^LN</t>
  </si>
  <si>
    <t>75217-0^Biotinidase [Enzymatic activity/volume] in Dried blood spot^LN</t>
  </si>
  <si>
    <t>77739-1^Mother’s Hepatitis B virus surface Ag status^LN</t>
  </si>
  <si>
    <t>79321-6^Fatty acids.very long chain.C26:0- lysophosphatidylcholine (C26:0-LPC)^LN</t>
  </si>
  <si>
    <t>79564-1^Mucopolysaccharidosis type I newborn screen interpretation^LN</t>
  </si>
  <si>
    <t>79565-8^Mucopolysaccharidosis type I newborn screening comment-discussion^LN</t>
  </si>
  <si>
    <t>79566-6^Collection method – Dried blood spot^LN</t>
  </si>
  <si>
    <t>79569-0^Blood product given^LN</t>
  </si>
  <si>
    <t>8339-4^Birth weight Measured^LN</t>
  </si>
  <si>
    <t>85268-1^X-linked Adrenoleukodystrophy (X- ALD) newborn screening comment-discussion^LN</t>
  </si>
  <si>
    <t>85269-9^X-linked Adrenoleukodystrophy (X- ALD) newborn screen interpretation^LN</t>
  </si>
  <si>
    <t>Point of Care</t>
  </si>
  <si>
    <t>Newborn Hearing - left</t>
  </si>
  <si>
    <t>Newborn Hearing - right</t>
  </si>
  <si>
    <t>54089-8^Newborn screening panel American Health Information Community (AHIC)^LN</t>
  </si>
  <si>
    <t>57128-1^Newborn Screening Report summary panel^LN</t>
  </si>
  <si>
    <t>57717-1^Newborn screen card data panel^LN</t>
  </si>
  <si>
    <t>57794-0^Newborn screening test results panel - Dried blood spot^LN</t>
  </si>
  <si>
    <t>58092-8^Acylcarnitine newborn screen panel^LN</t>
  </si>
  <si>
    <t>57084-6^Fatty acid oxidation newborn screen panel^LN</t>
  </si>
  <si>
    <t>57085-3^Organic acid newborn screen panel^LN</t>
  </si>
  <si>
    <t>54078-1^Cystic fibrosis newborn screening panel^LN</t>
  </si>
  <si>
    <t>54076-5^Endocrine newborn screening panel^LN</t>
  </si>
  <si>
    <t>54090-6^Thyroid newborn screening panel^LN</t>
  </si>
  <si>
    <t>54079-9^Galactosemia newborn screening panel^LN</t>
  </si>
  <si>
    <t>54081-5^Hemoglobinopathies newborn screening panel^LN</t>
  </si>
  <si>
    <t>54082-3^Infectious diseases newborn screening panel^LN</t>
  </si>
  <si>
    <t>57087-9^Biotinidase newborn screening panel^LN</t>
  </si>
  <si>
    <t>58091-0^Glucose-6-Phosphate dehydrogenase newborn screen panel^LN</t>
  </si>
  <si>
    <t>62300-9^Lysosomal storage disorders newborn screening panel^LN</t>
  </si>
  <si>
    <t>62304-1^Fabry disease newborn screening panel^LN</t>
  </si>
  <si>
    <t>62307-4^Krabbe disease newborn screening panel^LN</t>
  </si>
  <si>
    <t>62311-6^Gaucher disease newborn screening panel^LN</t>
  </si>
  <si>
    <t>79563-3^Mucopolysaccharidosis type I newborn screening panel^LN</t>
  </si>
  <si>
    <t>62315-7^Niemann Pick disease A/B newborn screening panel^LN</t>
  </si>
  <si>
    <t>63414-7^Pompe disease newborn screening panel^LN</t>
  </si>
  <si>
    <t>62333-0^Severe combined immunodeficiency (SCID) newborn screening panel^LN</t>
  </si>
  <si>
    <t>85267-3^X-linked Adrenoleukodystrophy (X- ALD) newborn screening panel^LN</t>
  </si>
  <si>
    <t>73738-7^Newborn screening test results panel - Point of Care^LN</t>
  </si>
  <si>
    <t>73741-1^Newborn hearing screen panel of Ear - left^LN</t>
  </si>
  <si>
    <t>73744-5^Newborn hearing screen panel of Ear - right^LN</t>
  </si>
  <si>
    <t>73805-4^CCHD newborn screening panel^LN</t>
  </si>
  <si>
    <t>Row counter</t>
  </si>
  <si>
    <t>Data Element</t>
  </si>
  <si>
    <t>Message Value</t>
  </si>
  <si>
    <t>Input</t>
  </si>
  <si>
    <t>Expected value</t>
  </si>
  <si>
    <t>Message value</t>
  </si>
  <si>
    <t>AL</t>
  </si>
  <si>
    <t>NE</t>
  </si>
  <si>
    <t>440500007^Blood spot specimen^SCT</t>
  </si>
  <si>
    <t>Always</t>
  </si>
  <si>
    <t>HL70155</t>
  </si>
  <si>
    <t>Never</t>
  </si>
  <si>
    <t>Note that there are constraints on combinations of MSH-15 and MSH-16 in the same message that are described further in each IG.</t>
  </si>
  <si>
    <t>ER</t>
  </si>
  <si>
    <t>Error/reject conditions only</t>
  </si>
  <si>
    <t>SEL</t>
  </si>
  <si>
    <t>Self</t>
  </si>
  <si>
    <t>HL70063</t>
  </si>
  <si>
    <t>SPO</t>
  </si>
  <si>
    <t>Spouse</t>
  </si>
  <si>
    <t>DOM</t>
  </si>
  <si>
    <t>Life partner</t>
  </si>
  <si>
    <t>CHD</t>
  </si>
  <si>
    <t>Child</t>
  </si>
  <si>
    <t>GCH</t>
  </si>
  <si>
    <t>Grandchild</t>
  </si>
  <si>
    <t>NCH</t>
  </si>
  <si>
    <t>Natural child</t>
  </si>
  <si>
    <t>SCH</t>
  </si>
  <si>
    <t>Stepchild</t>
  </si>
  <si>
    <t>FCH</t>
  </si>
  <si>
    <t>Foster child</t>
  </si>
  <si>
    <t>DEP</t>
  </si>
  <si>
    <t>Handicapped dependent</t>
  </si>
  <si>
    <t>WRD</t>
  </si>
  <si>
    <t>Ward of court</t>
  </si>
  <si>
    <t>PAR</t>
  </si>
  <si>
    <t>MTH</t>
  </si>
  <si>
    <t>Mother</t>
  </si>
  <si>
    <t>FTH</t>
  </si>
  <si>
    <t>Father</t>
  </si>
  <si>
    <t>CGV</t>
  </si>
  <si>
    <t>Care giver</t>
  </si>
  <si>
    <t>GRD</t>
  </si>
  <si>
    <t>Guardian</t>
  </si>
  <si>
    <t>GRP</t>
  </si>
  <si>
    <t>Grandparent</t>
  </si>
  <si>
    <t>EXF</t>
  </si>
  <si>
    <t>Extended family</t>
  </si>
  <si>
    <t>SIB</t>
  </si>
  <si>
    <t>Sibling</t>
  </si>
  <si>
    <t>BRO</t>
  </si>
  <si>
    <t>Brother</t>
  </si>
  <si>
    <t>SIS</t>
  </si>
  <si>
    <t>Sister</t>
  </si>
  <si>
    <t>FND</t>
  </si>
  <si>
    <t>Friend</t>
  </si>
  <si>
    <t>OAD</t>
  </si>
  <si>
    <t>Other adult</t>
  </si>
  <si>
    <t>EME</t>
  </si>
  <si>
    <t>Employee</t>
  </si>
  <si>
    <t>EMR</t>
  </si>
  <si>
    <t>Associate</t>
  </si>
  <si>
    <t>EMC</t>
  </si>
  <si>
    <t>Emergency contact</t>
  </si>
  <si>
    <t>OWN</t>
  </si>
  <si>
    <t>Owner</t>
  </si>
  <si>
    <t>TRA</t>
  </si>
  <si>
    <t>Trainer</t>
  </si>
  <si>
    <t>MGR</t>
  </si>
  <si>
    <t>Manager</t>
  </si>
  <si>
    <t>NON</t>
  </si>
  <si>
    <t>UNK</t>
  </si>
  <si>
    <t>OTH</t>
  </si>
  <si>
    <t>LOI</t>
  </si>
  <si>
    <t>PID-30</t>
  </si>
  <si>
    <t>Message_Input</t>
  </si>
  <si>
    <t>Compare</t>
  </si>
  <si>
    <t>Time zone off-set</t>
  </si>
  <si>
    <t>Notes and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</si>
</sst>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m/d/yyyy\ h:mm:ss\ AM/PM"/>
    <numFmt numFmtId="165" formatCode="###\-###\-####"/>
    <numFmt numFmtId="166" formatCode="General;\-General;&quot;Null&quot;"/>
    <numFmt numFmtId="167" formatCode="0;;;@"/>
  </numFmts>
  <fonts count="10" x14ac:knownFonts="1">
    <font>
      <sz val="11"/>
      <color theme="1"/>
      <name val="Calibri"/>
      <family val="2"/>
      <scheme val="minor"/>
    </font>
    <font>
      <sz val="11"/>
      <name val="Calibri"/>
      <family val="2"/>
      <scheme val="minor"/>
    </font>
    <font>
      <sz val="11"/>
      <color theme="1"/>
      <name val="Calibri"/>
      <family val="2"/>
      <scheme val="minor"/>
    </font>
    <font>
      <b/>
      <sz val="11"/>
      <name val="Calibri"/>
      <family val="2"/>
      <scheme val="minor"/>
    </font>
    <font>
      <u/>
      <sz val="7"/>
      <color theme="10"/>
      <name val="Arial"/>
      <family val="2"/>
    </font>
    <font>
      <sz val="10"/>
      <name val="Arial"/>
      <family val="2"/>
    </font>
    <font>
      <sz val="10"/>
      <color theme="1"/>
      <name val="Calibri"/>
      <family val="2"/>
      <scheme val="minor"/>
    </font>
    <font>
      <u/>
      <sz val="11"/>
      <name val="Calibri"/>
      <family val="2"/>
      <scheme val="minor"/>
    </font>
    <font>
      <b/>
      <sz val="11"/>
      <color theme="0"/>
      <name val="Calibri"/>
      <family val="2"/>
      <scheme val="minor"/>
    </font>
    <font>
      <b/>
      <sz val="11"/>
      <color theme="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863175"/>
        <bgColor indexed="64"/>
      </patternFill>
    </fill>
    <fill>
      <patternFill patternType="solid">
        <fgColor rgb="FFCCCCCC"/>
        <bgColor indexed="64"/>
      </patternFill>
    </fill>
    <fill>
      <patternFill patternType="solid">
        <fgColor rgb="FFCD611C"/>
        <bgColor indexed="64"/>
      </patternFill>
    </fill>
    <fill>
      <patternFill patternType="solid">
        <fgColor rgb="FFDFA9D5"/>
        <bgColor indexed="64"/>
      </patternFill>
    </fill>
    <fill>
      <patternFill patternType="solid">
        <fgColor rgb="FF92D050"/>
        <bgColor indexed="64"/>
      </patternFill>
    </fill>
  </fills>
  <borders count="1">
    <border>
      <left/>
      <right/>
      <top/>
      <bottom/>
      <diagonal/>
    </border>
  </borders>
  <cellStyleXfs count="13">
    <xf numFmtId="0" fontId="0" fillId="0" borderId="0"/>
    <xf numFmtId="0" fontId="2" fillId="0" borderId="0"/>
    <xf numFmtId="0" fontId="4"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2" fillId="0" borderId="0"/>
    <xf numFmtId="0" fontId="2" fillId="0" borderId="0"/>
    <xf numFmtId="0" fontId="4" fillId="0" borderId="0" applyNumberFormat="0" applyFill="0" applyBorder="0" applyAlignment="0" applyProtection="0">
      <alignment vertical="top"/>
      <protection locked="0"/>
    </xf>
    <xf numFmtId="0" fontId="2" fillId="0" borderId="0"/>
    <xf numFmtId="0" fontId="6" fillId="0" borderId="0"/>
    <xf numFmtId="0" fontId="2" fillId="0" borderId="0"/>
  </cellStyleXfs>
  <cellXfs count="54">
    <xf numFmtId="0" fontId="0" fillId="0" borderId="0" xfId="0"/>
    <xf numFmtId="0" fontId="8" fillId="4" borderId="0" xfId="0" applyFont="1" applyFill="1" applyBorder="1" applyAlignment="1" applyProtection="1">
      <alignment horizontal="left" vertical="top" wrapText="1"/>
      <protection hidden="1"/>
    </xf>
    <xf numFmtId="0" fontId="0" fillId="0" borderId="0" xfId="0" applyAlignment="1" applyProtection="1">
      <alignment horizontal="left"/>
      <protection hidden="1"/>
    </xf>
    <xf numFmtId="0" fontId="0" fillId="7" borderId="0" xfId="0" applyFill="1" applyAlignment="1" applyProtection="1">
      <alignment horizontal="left"/>
      <protection hidden="1"/>
    </xf>
    <xf numFmtId="0" fontId="0" fillId="0" borderId="0" xfId="0" applyAlignment="1" applyProtection="1">
      <alignment horizontal="left" wrapText="1"/>
      <protection hidden="1"/>
    </xf>
    <xf numFmtId="166" fontId="1" fillId="0" borderId="0" xfId="0" applyNumberFormat="1" applyFont="1" applyFill="1" applyBorder="1" applyAlignment="1" applyProtection="1">
      <alignment horizontal="left" vertical="top" wrapText="1"/>
      <protection hidden="1"/>
    </xf>
    <xf numFmtId="0" fontId="0" fillId="7" borderId="0" xfId="0" applyFill="1" applyAlignment="1" applyProtection="1">
      <alignment horizontal="left" wrapText="1"/>
      <protection hidden="1"/>
    </xf>
    <xf numFmtId="0" fontId="0" fillId="7" borderId="0" xfId="0" quotePrefix="1" applyFill="1" applyAlignment="1" applyProtection="1">
      <alignment horizontal="left"/>
      <protection hidden="1"/>
    </xf>
    <xf numFmtId="0" fontId="8" fillId="6" borderId="0" xfId="0" applyFont="1" applyFill="1" applyBorder="1" applyAlignment="1" applyProtection="1">
      <alignment horizontal="left" vertical="top" wrapText="1"/>
      <protection hidden="1"/>
    </xf>
    <xf numFmtId="0" fontId="3" fillId="2" borderId="0" xfId="0" applyFont="1" applyFill="1" applyBorder="1" applyAlignment="1" applyProtection="1">
      <alignment horizontal="left" vertical="top" wrapText="1"/>
      <protection hidden="1"/>
    </xf>
    <xf numFmtId="0" fontId="0" fillId="0" borderId="0" xfId="0" applyFont="1" applyAlignment="1" applyProtection="1">
      <alignment horizontal="left" vertical="top" wrapText="1"/>
      <protection hidden="1"/>
    </xf>
    <xf numFmtId="0" fontId="1" fillId="0" borderId="0" xfId="0" applyFont="1" applyFill="1" applyBorder="1" applyAlignment="1" applyProtection="1">
      <alignment horizontal="left" vertical="top" wrapText="1"/>
      <protection hidden="1"/>
    </xf>
    <xf numFmtId="0" fontId="8" fillId="0" borderId="0" xfId="0" applyFont="1" applyFill="1" applyBorder="1" applyAlignment="1" applyProtection="1">
      <alignment horizontal="left" vertical="top" wrapText="1"/>
      <protection hidden="1"/>
    </xf>
    <xf numFmtId="166" fontId="1" fillId="7" borderId="0" xfId="0" applyNumberFormat="1" applyFont="1" applyFill="1" applyBorder="1" applyAlignment="1" applyProtection="1">
      <alignment horizontal="left" vertical="top" wrapText="1"/>
      <protection hidden="1"/>
    </xf>
    <xf numFmtId="0" fontId="1" fillId="0" borderId="0" xfId="0" applyFont="1" applyBorder="1" applyAlignment="1" applyProtection="1">
      <alignment horizontal="left" vertical="top" wrapText="1"/>
      <protection hidden="1"/>
    </xf>
    <xf numFmtId="1" fontId="1" fillId="0" borderId="0" xfId="0" applyNumberFormat="1" applyFont="1" applyFill="1" applyBorder="1" applyAlignment="1" applyProtection="1">
      <alignment horizontal="left" vertical="top" wrapText="1"/>
      <protection hidden="1"/>
    </xf>
    <xf numFmtId="167" fontId="0" fillId="0" borderId="0" xfId="0" applyNumberFormat="1" applyFont="1" applyAlignment="1" applyProtection="1">
      <alignment horizontal="left" vertical="top" wrapText="1"/>
      <protection hidden="1"/>
    </xf>
    <xf numFmtId="166" fontId="0" fillId="0" borderId="0" xfId="0" applyNumberFormat="1" applyFont="1" applyBorder="1" applyAlignment="1" applyProtection="1">
      <alignment horizontal="left" vertical="top" wrapText="1"/>
      <protection hidden="1"/>
    </xf>
    <xf numFmtId="0" fontId="0" fillId="0" borderId="0" xfId="0" applyFont="1" applyBorder="1" applyAlignment="1" applyProtection="1">
      <alignment horizontal="left" vertical="top" wrapText="1"/>
      <protection hidden="1"/>
    </xf>
    <xf numFmtId="167" fontId="0" fillId="0" borderId="0" xfId="0" applyNumberFormat="1" applyFont="1" applyFill="1" applyBorder="1" applyAlignment="1" applyProtection="1">
      <alignment horizontal="left" vertical="top" wrapText="1"/>
      <protection hidden="1"/>
    </xf>
    <xf numFmtId="0" fontId="0" fillId="7" borderId="0" xfId="0" applyFont="1" applyFill="1" applyAlignment="1" applyProtection="1">
      <alignment horizontal="left" vertical="top" wrapText="1"/>
      <protection hidden="1"/>
    </xf>
    <xf numFmtId="167" fontId="0" fillId="0" borderId="0" xfId="0" applyNumberFormat="1" applyFont="1" applyBorder="1" applyAlignment="1" applyProtection="1">
      <alignment horizontal="left" vertical="top" wrapText="1"/>
      <protection hidden="1"/>
    </xf>
    <xf numFmtId="0" fontId="0" fillId="0" borderId="0" xfId="0" applyFont="1" applyFill="1" applyBorder="1" applyAlignment="1" applyProtection="1">
      <alignment horizontal="left" vertical="top" wrapText="1"/>
      <protection hidden="1"/>
    </xf>
    <xf numFmtId="0" fontId="0" fillId="0" borderId="0" xfId="0" applyFont="1" applyFill="1" applyAlignment="1" applyProtection="1">
      <alignment horizontal="left" vertical="top" wrapText="1"/>
      <protection hidden="1"/>
    </xf>
    <xf numFmtId="167" fontId="8" fillId="4" borderId="0" xfId="0" applyNumberFormat="1" applyFont="1" applyFill="1" applyBorder="1" applyAlignment="1" applyProtection="1">
      <alignment horizontal="left" vertical="top" wrapText="1"/>
      <protection hidden="1"/>
    </xf>
    <xf numFmtId="167" fontId="1" fillId="0" borderId="0" xfId="0" applyNumberFormat="1" applyFont="1" applyFill="1" applyBorder="1" applyAlignment="1" applyProtection="1">
      <alignment horizontal="left" vertical="top" wrapText="1"/>
      <protection hidden="1"/>
    </xf>
    <xf numFmtId="0" fontId="1" fillId="5" borderId="0" xfId="0" applyFont="1" applyFill="1" applyBorder="1" applyAlignment="1" applyProtection="1">
      <alignment horizontal="left" vertical="top" wrapText="1"/>
      <protection hidden="1"/>
    </xf>
    <xf numFmtId="167" fontId="1" fillId="5" borderId="0" xfId="0" applyNumberFormat="1" applyFont="1" applyFill="1" applyBorder="1" applyAlignment="1" applyProtection="1">
      <alignment horizontal="left" vertical="top" wrapText="1"/>
      <protection hidden="1"/>
    </xf>
    <xf numFmtId="167" fontId="0" fillId="7" borderId="0" xfId="0" applyNumberFormat="1" applyFont="1" applyFill="1" applyAlignment="1" applyProtection="1">
      <alignment horizontal="left" vertical="top" wrapText="1"/>
      <protection hidden="1"/>
    </xf>
    <xf numFmtId="0" fontId="1" fillId="2" borderId="0" xfId="0" applyFont="1" applyFill="1" applyBorder="1"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1" fillId="0" borderId="0" xfId="0" applyFont="1" applyFill="1" applyAlignment="1" applyProtection="1">
      <alignment horizontal="left" vertical="top" wrapText="1"/>
      <protection hidden="1"/>
    </xf>
    <xf numFmtId="1" fontId="0" fillId="0" borderId="0" xfId="0" applyNumberFormat="1" applyFill="1" applyAlignment="1" applyProtection="1">
      <alignment horizontal="left" vertical="top" wrapText="1"/>
      <protection hidden="1"/>
    </xf>
    <xf numFmtId="22" fontId="0" fillId="0" borderId="0" xfId="0" applyNumberFormat="1" applyFill="1" applyAlignment="1" applyProtection="1">
      <alignment horizontal="left" vertical="top" wrapText="1"/>
      <protection hidden="1"/>
    </xf>
    <xf numFmtId="0" fontId="0" fillId="0" borderId="0" xfId="0" applyAlignment="1" applyProtection="1">
      <alignment horizontal="left" vertical="top" wrapText="1"/>
      <protection hidden="1"/>
    </xf>
    <xf numFmtId="0" fontId="9" fillId="6" borderId="0" xfId="0" applyFont="1" applyFill="1" applyBorder="1" applyAlignment="1" applyProtection="1">
      <alignment horizontal="left" vertical="top" wrapText="1"/>
      <protection hidden="1"/>
    </xf>
    <xf numFmtId="0" fontId="0" fillId="0" borderId="0" xfId="0" applyFill="1" applyAlignment="1" applyProtection="1">
      <alignment horizontal="left"/>
      <protection hidden="1"/>
    </xf>
    <xf numFmtId="0" fontId="0" fillId="0" borderId="0" xfId="0" quotePrefix="1" applyFill="1" applyAlignment="1" applyProtection="1">
      <alignment horizontal="left"/>
      <protection hidden="1"/>
    </xf>
    <xf numFmtId="0" fontId="0" fillId="0" borderId="0" xfId="0" applyFill="1" applyAlignment="1">
      <alignment horizontal="left" vertical="top" wrapText="1"/>
    </xf>
    <xf numFmtId="0" fontId="0" fillId="0" borderId="0" xfId="0" applyAlignment="1" applyProtection="1">
      <alignment horizontal="left" vertical="top"/>
      <protection hidden="1"/>
    </xf>
    <xf numFmtId="0" fontId="0" fillId="3" borderId="0" xfId="0" applyFill="1" applyAlignment="1" applyProtection="1">
      <alignment horizontal="left" vertical="top" wrapText="1"/>
      <protection hidden="1"/>
    </xf>
    <xf numFmtId="0" fontId="0" fillId="0" borderId="0" xfId="0" applyFill="1" applyAlignment="1" applyProtection="1">
      <alignment horizontal="left" vertical="top"/>
      <protection hidden="1"/>
    </xf>
    <xf numFmtId="0" fontId="0" fillId="0" borderId="0" xfId="0" applyBorder="1" applyAlignment="1" applyProtection="1">
      <alignment horizontal="left" vertical="top" wrapText="1"/>
      <protection hidden="1"/>
    </xf>
    <xf numFmtId="0" fontId="0" fillId="0" borderId="0" xfId="0" applyFill="1"/>
    <xf numFmtId="0" fontId="0" fillId="0" borderId="0" xfId="0" applyFill="1" applyAlignment="1">
      <alignment horizontal="left"/>
    </xf>
    <xf numFmtId="0" fontId="0" fillId="0" borderId="0" xfId="0" applyFill="1" applyAlignment="1">
      <alignment horizontal="left" wrapText="1"/>
    </xf>
    <xf numFmtId="0" fontId="1" fillId="0" borderId="0" xfId="0" applyFont="1" applyFill="1" applyAlignment="1">
      <alignment horizontal="left" vertical="top" wrapText="1"/>
    </xf>
    <xf numFmtId="164" fontId="0" fillId="7" borderId="0" xfId="0" applyNumberFormat="1" applyFont="1" applyFill="1" applyBorder="1" applyAlignment="1" applyProtection="1">
      <alignment horizontal="left" vertical="top" wrapText="1"/>
      <protection hidden="1"/>
    </xf>
    <xf numFmtId="0" fontId="0" fillId="7" borderId="0" xfId="0" applyFont="1" applyFill="1" applyBorder="1" applyAlignment="1" applyProtection="1">
      <alignment horizontal="left" vertical="top" wrapText="1"/>
      <protection hidden="1"/>
    </xf>
    <xf numFmtId="165" fontId="0" fillId="7" borderId="0" xfId="0" applyNumberFormat="1" applyFont="1" applyFill="1" applyBorder="1" applyAlignment="1" applyProtection="1">
      <alignment horizontal="left" vertical="top" wrapText="1"/>
      <protection hidden="1"/>
    </xf>
    <xf numFmtId="0" fontId="1" fillId="7" borderId="0" xfId="0" applyFont="1" applyFill="1" applyBorder="1" applyAlignment="1" applyProtection="1">
      <alignment horizontal="left" vertical="top" wrapText="1"/>
      <protection hidden="1"/>
    </xf>
    <xf numFmtId="22" fontId="0" fillId="7" borderId="0" xfId="0" applyNumberFormat="1" applyFont="1" applyFill="1" applyBorder="1" applyAlignment="1" applyProtection="1">
      <alignment horizontal="left" vertical="top" wrapText="1"/>
      <protection hidden="1"/>
    </xf>
    <xf numFmtId="14" fontId="0" fillId="7" borderId="0" xfId="0" applyNumberFormat="1" applyFont="1" applyFill="1" applyBorder="1" applyAlignment="1" applyProtection="1">
      <alignment horizontal="left" vertical="top" wrapText="1"/>
      <protection hidden="1"/>
    </xf>
    <xf numFmtId="0" fontId="0" fillId="8" borderId="0" xfId="0" applyFill="1" applyAlignment="1" applyProtection="1">
      <alignment horizontal="left" vertical="top" wrapText="1"/>
      <protection hidden="1"/>
    </xf>
  </cellXfs>
  <cellStyles count="13">
    <cellStyle name="Hyperlink 2" xfId="9"/>
    <cellStyle name="Hyperlink 3" xfId="2"/>
    <cellStyle name="Normal" xfId="0" builtinId="0"/>
    <cellStyle name="Normal 10 2" xfId="5"/>
    <cellStyle name="Normal 102" xfId="3"/>
    <cellStyle name="Normal 102 2 2" xfId="6"/>
    <cellStyle name="Normal 175" xfId="4"/>
    <cellStyle name="Normal 2" xfId="11"/>
    <cellStyle name="Normal 3 2 3" xfId="10"/>
    <cellStyle name="Normal 3 4 2 2" xfId="8"/>
    <cellStyle name="Normal 3 4 3" xfId="7"/>
    <cellStyle name="Normal 4" xfId="12"/>
    <cellStyle name="Normal 8 5" xfId="1"/>
  </cellStyles>
  <dxfs count="871">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006100"/>
      </font>
      <fill>
        <patternFill>
          <bgColor rgb="FFC6EFCE"/>
        </patternFill>
      </fill>
    </dxf>
    <dxf>
      <font>
        <color rgb="FF006100"/>
      </font>
      <fill>
        <patternFill>
          <bgColor rgb="FFC6EF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DFA9D5"/>
      <color rgb="FFEFB28D"/>
      <color rgb="FFCD611C"/>
      <color rgb="FFCCCCCC"/>
      <color rgb="FF898989"/>
      <color rgb="FFE3B3DA"/>
      <color rgb="FFC86AB6"/>
      <color rgb="FFED7421"/>
      <color rgb="FF863175"/>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r.details.loinc.org/AnswerList/LL1735-1.html" TargetMode="External"/><Relationship Id="rId18" Type="http://schemas.openxmlformats.org/officeDocument/2006/relationships/hyperlink" Target="http://r.details.loinc.org/AnswerList/LL840-0.html" TargetMode="External"/><Relationship Id="rId26" Type="http://schemas.openxmlformats.org/officeDocument/2006/relationships/hyperlink" Target="http://r.details.loinc.org/AnswerList/LL840-0.html" TargetMode="External"/><Relationship Id="rId39" Type="http://schemas.openxmlformats.org/officeDocument/2006/relationships/hyperlink" Target="http://r.details.loinc.org/AnswerList/LL840-0.html" TargetMode="External"/><Relationship Id="rId3" Type="http://schemas.openxmlformats.org/officeDocument/2006/relationships/hyperlink" Target="http://r.details.loinc.org/AnswerList/LL771-7.html" TargetMode="External"/><Relationship Id="rId21" Type="http://schemas.openxmlformats.org/officeDocument/2006/relationships/hyperlink" Target="http://r.details.loinc.org/AnswerList/LL840-0.html" TargetMode="External"/><Relationship Id="rId34" Type="http://schemas.openxmlformats.org/officeDocument/2006/relationships/hyperlink" Target="http://r.details.loinc.org/AnswerList/LL833-5.html" TargetMode="External"/><Relationship Id="rId42" Type="http://schemas.openxmlformats.org/officeDocument/2006/relationships/hyperlink" Target="http://r.details.loinc.org/AnswerList/LL840-0.html" TargetMode="External"/><Relationship Id="rId47" Type="http://schemas.openxmlformats.org/officeDocument/2006/relationships/hyperlink" Target="http://www.hl7.org/implement/standards/product_brief.cfm?product_id=344)" TargetMode="External"/><Relationship Id="rId50" Type="http://schemas.openxmlformats.org/officeDocument/2006/relationships/printerSettings" Target="../printerSettings/printerSettings2.bin"/><Relationship Id="rId7" Type="http://schemas.openxmlformats.org/officeDocument/2006/relationships/hyperlink" Target="http://r.details.loinc.org/AnswerList/LL3860-5.html" TargetMode="External"/><Relationship Id="rId12" Type="http://schemas.openxmlformats.org/officeDocument/2006/relationships/hyperlink" Target="http://www.hl7.org/implement/standards/product_brief.cfm?product_id=344" TargetMode="External"/><Relationship Id="rId17" Type="http://schemas.openxmlformats.org/officeDocument/2006/relationships/hyperlink" Target="http://s.details.loinc.org/LOINC/57793-2.html?sections=Simple" TargetMode="External"/><Relationship Id="rId25" Type="http://schemas.openxmlformats.org/officeDocument/2006/relationships/hyperlink" Target="http://s.details.loinc.org/LOINC/57791-6.html?sections=Simple" TargetMode="External"/><Relationship Id="rId33" Type="http://schemas.openxmlformats.org/officeDocument/2006/relationships/hyperlink" Target="http://r.details.loinc.org/AnswerList/LL1511-6.html" TargetMode="External"/><Relationship Id="rId38" Type="http://schemas.openxmlformats.org/officeDocument/2006/relationships/hyperlink" Target="http://s.details.loinc.org/LOINC/62302-5.html?sections=Simple" TargetMode="External"/><Relationship Id="rId46" Type="http://schemas.openxmlformats.org/officeDocument/2006/relationships/hyperlink" Target="http://r.details.loinc.org/AnswerList/LL840-0.html" TargetMode="External"/><Relationship Id="rId2" Type="http://schemas.openxmlformats.org/officeDocument/2006/relationships/hyperlink" Target="http://r.details.loinc.org/AnswerList/LL832-7.html" TargetMode="External"/><Relationship Id="rId16" Type="http://schemas.openxmlformats.org/officeDocument/2006/relationships/hyperlink" Target="http://r.details.loinc.org/AnswerList/LL840-0.html" TargetMode="External"/><Relationship Id="rId20" Type="http://schemas.openxmlformats.org/officeDocument/2006/relationships/hyperlink" Target="http://r.details.loinc.org/LOINC/54089-8.html?sections=Comprehensive" TargetMode="External"/><Relationship Id="rId29" Type="http://schemas.openxmlformats.org/officeDocument/2006/relationships/hyperlink" Target="http://r.details.loinc.org/AnswerList/LL840-0.html" TargetMode="External"/><Relationship Id="rId41" Type="http://schemas.openxmlformats.org/officeDocument/2006/relationships/hyperlink" Target="http://r.details.loinc.org/AnswerList/LL840-0.html" TargetMode="External"/><Relationship Id="rId1" Type="http://schemas.openxmlformats.org/officeDocument/2006/relationships/hyperlink" Target="http://r.details.loinc.org/AnswerList/LL831-9.html" TargetMode="External"/><Relationship Id="rId6" Type="http://schemas.openxmlformats.org/officeDocument/2006/relationships/hyperlink" Target="http://r.details.loinc.org/AnswerList/LL841-8.html" TargetMode="External"/><Relationship Id="rId11" Type="http://schemas.openxmlformats.org/officeDocument/2006/relationships/hyperlink" Target="http://r.details.loinc.org/AnswerList/LL3639-3.html" TargetMode="External"/><Relationship Id="rId24" Type="http://schemas.openxmlformats.org/officeDocument/2006/relationships/hyperlink" Target="http://r.details.loinc.org/AnswerList/LL840-0.html" TargetMode="External"/><Relationship Id="rId32" Type="http://schemas.openxmlformats.org/officeDocument/2006/relationships/hyperlink" Target="http://r.details.loinc.org/AnswerList/LL1511-6.html" TargetMode="External"/><Relationship Id="rId37" Type="http://schemas.openxmlformats.org/officeDocument/2006/relationships/hyperlink" Target="http://r.details.loinc.org/AnswerList/LL840-0.html" TargetMode="External"/><Relationship Id="rId40" Type="http://schemas.openxmlformats.org/officeDocument/2006/relationships/hyperlink" Target="http://r.details.loinc.org/AnswerList/LL840-0.html" TargetMode="External"/><Relationship Id="rId45" Type="http://schemas.openxmlformats.org/officeDocument/2006/relationships/hyperlink" Target="http://r.details.loinc.org/AnswerList/LL840-0.html" TargetMode="External"/><Relationship Id="rId5" Type="http://schemas.openxmlformats.org/officeDocument/2006/relationships/hyperlink" Target="http://s.details.loinc.org/LOINC/57720-5.html?sections=Simple" TargetMode="External"/><Relationship Id="rId15" Type="http://schemas.openxmlformats.org/officeDocument/2006/relationships/hyperlink" Target="http://r.details.loinc.org/AnswerList/LL862-4.html" TargetMode="External"/><Relationship Id="rId23" Type="http://schemas.openxmlformats.org/officeDocument/2006/relationships/hyperlink" Target="http://s.details.loinc.org/LOINC/57792-4.html?sections=Simple" TargetMode="External"/><Relationship Id="rId28" Type="http://schemas.openxmlformats.org/officeDocument/2006/relationships/hyperlink" Target="http://r.details.loinc.org/AnswerList/LL840-0.html" TargetMode="External"/><Relationship Id="rId36" Type="http://schemas.openxmlformats.org/officeDocument/2006/relationships/hyperlink" Target="http://r.details.loinc.org/AnswerList/LL840-0.html" TargetMode="External"/><Relationship Id="rId49" Type="http://schemas.openxmlformats.org/officeDocument/2006/relationships/hyperlink" Target="http://www.hl7.org/implement/standards/product_brief.cfm?product_id=366" TargetMode="External"/><Relationship Id="rId10" Type="http://schemas.openxmlformats.org/officeDocument/2006/relationships/hyperlink" Target="http://r.details.loinc.org/AnswerList/LL1736-9.html" TargetMode="External"/><Relationship Id="rId19" Type="http://schemas.openxmlformats.org/officeDocument/2006/relationships/hyperlink" Target="http://r.details.loinc.org/AnswerList/LL840-0.html" TargetMode="External"/><Relationship Id="rId31" Type="http://schemas.openxmlformats.org/officeDocument/2006/relationships/hyperlink" Target="http://s.details.loinc.org/LOINC/71592-0.html?sections=Simple" TargetMode="External"/><Relationship Id="rId44" Type="http://schemas.openxmlformats.org/officeDocument/2006/relationships/hyperlink" Target="http://r.details.loinc.org/AnswerList/LL840-0.html" TargetMode="External"/><Relationship Id="rId4" Type="http://schemas.openxmlformats.org/officeDocument/2006/relationships/hyperlink" Target="http://s.details.loinc.org/LOINC/57131-5.html?sections=Simple" TargetMode="External"/><Relationship Id="rId9" Type="http://schemas.openxmlformats.org/officeDocument/2006/relationships/hyperlink" Target="http://r.details.loinc.org/AnswerList/LL830-1.html" TargetMode="External"/><Relationship Id="rId14" Type="http://schemas.openxmlformats.org/officeDocument/2006/relationships/hyperlink" Target="http://r.details.loinc.org/AnswerList/LL3859-7.html" TargetMode="External"/><Relationship Id="rId22" Type="http://schemas.openxmlformats.org/officeDocument/2006/relationships/hyperlink" Target="http://r.details.loinc.org/AnswerList/LL840-0.html" TargetMode="External"/><Relationship Id="rId27" Type="http://schemas.openxmlformats.org/officeDocument/2006/relationships/hyperlink" Target="http://r.details.loinc.org/AnswerList/LL840-0.html" TargetMode="External"/><Relationship Id="rId30" Type="http://schemas.openxmlformats.org/officeDocument/2006/relationships/hyperlink" Target="http://r.details.loinc.org/AnswerList/LL840-0.html" TargetMode="External"/><Relationship Id="rId35" Type="http://schemas.openxmlformats.org/officeDocument/2006/relationships/hyperlink" Target="http://r.details.loinc.org/AnswerList/LL840-0.html" TargetMode="External"/><Relationship Id="rId43" Type="http://schemas.openxmlformats.org/officeDocument/2006/relationships/hyperlink" Target="http://r.details.loinc.org/AnswerList/LL840-0.html" TargetMode="External"/><Relationship Id="rId48" Type="http://schemas.openxmlformats.org/officeDocument/2006/relationships/hyperlink" Target="http://www.hl7.org/implement/standards/product_brief.cfm?product_id=344)" TargetMode="External"/><Relationship Id="rId8" Type="http://schemas.openxmlformats.org/officeDocument/2006/relationships/hyperlink" Target="http://r.details.loinc.org/AnswerList/LL829-3.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C21" sqref="C21"/>
    </sheetView>
  </sheetViews>
  <sheetFormatPr defaultColWidth="8.85546875" defaultRowHeight="15" customHeight="1" x14ac:dyDescent="0.25"/>
  <cols>
    <col min="1" max="1" width="18.5703125" style="2" bestFit="1" customWidth="1"/>
    <col min="2" max="2" width="11.28515625" style="2" bestFit="1" customWidth="1"/>
    <col min="3" max="3" width="51.28515625" style="2" bestFit="1" customWidth="1"/>
    <col min="4" max="4" width="44" style="2" bestFit="1" customWidth="1"/>
    <col min="5" max="16384" width="8.85546875" style="2"/>
  </cols>
  <sheetData>
    <row r="1" spans="1:4" ht="15" customHeight="1" x14ac:dyDescent="0.25">
      <c r="A1" s="1" t="s">
        <v>85</v>
      </c>
      <c r="C1" s="3" t="s">
        <v>74</v>
      </c>
      <c r="D1" s="4"/>
    </row>
    <row r="2" spans="1:4" ht="15" customHeight="1" x14ac:dyDescent="0.25">
      <c r="A2" s="4"/>
      <c r="B2" s="4"/>
      <c r="C2" s="4"/>
      <c r="D2" s="4"/>
    </row>
    <row r="3" spans="1:4" ht="15" customHeight="1" x14ac:dyDescent="0.25">
      <c r="A3" s="1" t="s">
        <v>87</v>
      </c>
      <c r="B3" s="5" t="s">
        <v>88</v>
      </c>
      <c r="C3" s="6" t="s">
        <v>91</v>
      </c>
      <c r="D3" s="4" t="str">
        <f>CONCATENATE("^^^",C3,"&amp;",C4,"&amp;",C5)</f>
        <v>^^^Virginia LIMS&amp;2.4.563.6589.36&amp;ISO</v>
      </c>
    </row>
    <row r="4" spans="1:4" ht="15" customHeight="1" x14ac:dyDescent="0.25">
      <c r="B4" s="5" t="s">
        <v>89</v>
      </c>
      <c r="C4" s="6" t="s">
        <v>92</v>
      </c>
      <c r="D4" s="4"/>
    </row>
    <row r="5" spans="1:4" ht="15" customHeight="1" x14ac:dyDescent="0.25">
      <c r="A5" s="4"/>
      <c r="B5" s="5" t="s">
        <v>90</v>
      </c>
      <c r="C5" s="6" t="s">
        <v>90</v>
      </c>
      <c r="D5" s="4"/>
    </row>
    <row r="6" spans="1:4" ht="15" customHeight="1" x14ac:dyDescent="0.25">
      <c r="A6" s="1" t="s">
        <v>86</v>
      </c>
      <c r="B6" s="5" t="s">
        <v>88</v>
      </c>
      <c r="C6" s="6" t="s">
        <v>913</v>
      </c>
      <c r="D6" s="4" t="str">
        <f>CONCATENATE("^^^",C6,"&amp;",C7,"&amp;",C8)</f>
        <v>^^^HospitalSystem&amp;2.16.840.1.114222.XXX&amp;ISO</v>
      </c>
    </row>
    <row r="7" spans="1:4" ht="15" customHeight="1" x14ac:dyDescent="0.25">
      <c r="A7" s="4"/>
      <c r="B7" s="5" t="s">
        <v>89</v>
      </c>
      <c r="C7" s="6" t="s">
        <v>912</v>
      </c>
      <c r="D7" s="4"/>
    </row>
    <row r="8" spans="1:4" ht="15" customHeight="1" x14ac:dyDescent="0.25">
      <c r="A8" s="4"/>
      <c r="B8" s="5" t="s">
        <v>90</v>
      </c>
      <c r="C8" s="6" t="s">
        <v>90</v>
      </c>
      <c r="D8" s="4"/>
    </row>
    <row r="9" spans="1:4" ht="15" customHeight="1" x14ac:dyDescent="0.25">
      <c r="A9" s="4"/>
      <c r="B9" s="4"/>
      <c r="C9" s="4"/>
      <c r="D9" s="4"/>
    </row>
    <row r="10" spans="1:4" ht="15" customHeight="1" x14ac:dyDescent="0.25">
      <c r="A10" s="1" t="s">
        <v>3147</v>
      </c>
      <c r="C10" s="3">
        <v>500</v>
      </c>
    </row>
    <row r="13" spans="1:4" ht="15" customHeight="1" x14ac:dyDescent="0.25">
      <c r="A13" s="1" t="s">
        <v>914</v>
      </c>
    </row>
    <row r="14" spans="1:4" ht="15" customHeight="1" x14ac:dyDescent="0.25">
      <c r="A14" s="7" t="s">
        <v>3145</v>
      </c>
    </row>
    <row r="15" spans="1:4" ht="15" customHeight="1" x14ac:dyDescent="0.25">
      <c r="A15" s="37"/>
    </row>
    <row r="16" spans="1:4" ht="15" customHeight="1" x14ac:dyDescent="0.25">
      <c r="A16" s="37"/>
    </row>
    <row r="17" spans="1:1" ht="15" customHeight="1" x14ac:dyDescent="0.25">
      <c r="A17" s="37"/>
    </row>
    <row r="18" spans="1:1" ht="15" customHeight="1" x14ac:dyDescent="0.25">
      <c r="A18" s="37"/>
    </row>
    <row r="19" spans="1:1" ht="15" customHeight="1" x14ac:dyDescent="0.25">
      <c r="A19" s="37"/>
    </row>
    <row r="20" spans="1:1" ht="15" customHeight="1" x14ac:dyDescent="0.25">
      <c r="A20" s="36"/>
    </row>
    <row r="21" spans="1:1" ht="15" customHeight="1" x14ac:dyDescent="0.25">
      <c r="A21" s="37"/>
    </row>
    <row r="22" spans="1:1" ht="15" customHeight="1" x14ac:dyDescent="0.25">
      <c r="A22" s="37"/>
    </row>
    <row r="23" spans="1:1" ht="15" customHeight="1" x14ac:dyDescent="0.25">
      <c r="A23" s="37"/>
    </row>
    <row r="24" spans="1:1" ht="15" customHeight="1" x14ac:dyDescent="0.25">
      <c r="A24" s="37"/>
    </row>
  </sheetData>
  <sheetProtection algorithmName="SHA-512" hashValue="wwmR6fdZOjbw4sM+pJl1kHNqeitye8vFssoHSYtf94ZrThJWQwA+4Nf5BWsLj1mtWxdCrWZ/Wkp+6Cso3CuN+Q==" saltValue="tlHhfnL61/AO1VaJ+QqI6A==" spinCount="100000" sheet="1" objects="1" scenarios="1"/>
  <protectedRanges>
    <protectedRange sqref="C1" name="Assigning Authority"/>
    <protectedRange sqref="C6:C8" name="Hospital Info"/>
    <protectedRange sqref="C3:C5" name="Lab Info"/>
    <protectedRange sqref="C10" name="Time Zone offset"/>
  </protectedRange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607"/>
  <sheetViews>
    <sheetView zoomScaleNormal="100" workbookViewId="0">
      <pane ySplit="1" topLeftCell="A2" activePane="bottomLeft" state="frozen"/>
      <selection pane="bottomLeft" activeCell="L15" sqref="L15"/>
    </sheetView>
  </sheetViews>
  <sheetFormatPr defaultColWidth="12" defaultRowHeight="15" customHeight="1" x14ac:dyDescent="0.25"/>
  <cols>
    <col min="1" max="1" width="9.5703125" style="34" customWidth="1"/>
    <col min="2" max="2" width="14.140625" style="39" customWidth="1"/>
    <col min="3" max="3" width="9.5703125" style="34" customWidth="1"/>
    <col min="4" max="4" width="19.140625" style="39" customWidth="1"/>
    <col min="5" max="5" width="18" style="34" customWidth="1"/>
    <col min="6" max="6" width="24.140625" style="34" customWidth="1"/>
    <col min="7" max="7" width="86.42578125" style="34" hidden="1" customWidth="1"/>
    <col min="8" max="8" width="6.140625" style="34" hidden="1" customWidth="1"/>
    <col min="9" max="11" width="14.140625" style="34" customWidth="1"/>
    <col min="12" max="12" width="102.7109375" style="34" customWidth="1"/>
    <col min="13" max="16" width="14.140625" style="34" hidden="1" customWidth="1"/>
    <col min="17" max="16384" width="12" style="34"/>
  </cols>
  <sheetData>
    <row r="1" spans="1:22" ht="43.5" customHeight="1" x14ac:dyDescent="0.25">
      <c r="A1" s="35" t="s">
        <v>3069</v>
      </c>
      <c r="B1" s="35" t="s">
        <v>3070</v>
      </c>
      <c r="C1" s="35" t="s">
        <v>917</v>
      </c>
      <c r="D1" s="35" t="s">
        <v>0</v>
      </c>
      <c r="E1" s="35" t="s">
        <v>93</v>
      </c>
      <c r="F1" s="35" t="s">
        <v>94</v>
      </c>
      <c r="G1" s="35" t="s">
        <v>95</v>
      </c>
      <c r="H1" s="35" t="s">
        <v>96</v>
      </c>
      <c r="I1" s="35" t="s">
        <v>918</v>
      </c>
      <c r="J1" s="35" t="s">
        <v>919</v>
      </c>
      <c r="K1" s="35" t="s">
        <v>97</v>
      </c>
      <c r="L1" s="35" t="s">
        <v>3071</v>
      </c>
      <c r="M1" s="35" t="s">
        <v>98</v>
      </c>
      <c r="N1" s="35" t="s">
        <v>99</v>
      </c>
      <c r="O1" s="35" t="s">
        <v>100</v>
      </c>
      <c r="P1" s="35" t="s">
        <v>101</v>
      </c>
    </row>
    <row r="2" spans="1:22" ht="15" customHeight="1" x14ac:dyDescent="0.25">
      <c r="A2" s="34">
        <v>1</v>
      </c>
      <c r="B2" s="39" t="s">
        <v>951</v>
      </c>
      <c r="C2" s="34" t="s">
        <v>646</v>
      </c>
      <c r="D2" s="39" t="s">
        <v>851</v>
      </c>
      <c r="E2" s="34" t="s">
        <v>1496</v>
      </c>
      <c r="F2" s="34" t="s">
        <v>851</v>
      </c>
      <c r="I2" s="34" t="s">
        <v>549</v>
      </c>
      <c r="J2" s="34" t="s">
        <v>2062</v>
      </c>
      <c r="K2" s="34" t="s">
        <v>2291</v>
      </c>
      <c r="L2" s="30" t="s">
        <v>549</v>
      </c>
      <c r="M2" s="34" t="s">
        <v>395</v>
      </c>
      <c r="O2" s="34" t="s">
        <v>317</v>
      </c>
      <c r="P2" s="34" t="s">
        <v>2310</v>
      </c>
      <c r="T2" s="39"/>
      <c r="U2" s="39"/>
    </row>
    <row r="3" spans="1:22" ht="15" customHeight="1" x14ac:dyDescent="0.25">
      <c r="A3" s="34">
        <v>2</v>
      </c>
      <c r="B3" s="39" t="s">
        <v>951</v>
      </c>
      <c r="C3" s="34" t="s">
        <v>646</v>
      </c>
      <c r="D3" s="39" t="s">
        <v>851</v>
      </c>
      <c r="E3" s="34" t="s">
        <v>1496</v>
      </c>
      <c r="F3" s="34" t="s">
        <v>851</v>
      </c>
      <c r="I3" s="34" t="s">
        <v>457</v>
      </c>
      <c r="J3" s="34" t="s">
        <v>2063</v>
      </c>
      <c r="K3" s="34" t="s">
        <v>2291</v>
      </c>
      <c r="L3" s="30" t="s">
        <v>457</v>
      </c>
      <c r="M3" s="34" t="s">
        <v>395</v>
      </c>
      <c r="O3" s="34" t="s">
        <v>317</v>
      </c>
      <c r="P3" s="34" t="s">
        <v>2310</v>
      </c>
      <c r="T3" s="39"/>
      <c r="U3" s="39"/>
    </row>
    <row r="4" spans="1:22" ht="15" customHeight="1" x14ac:dyDescent="0.25">
      <c r="A4" s="34">
        <v>3</v>
      </c>
      <c r="B4" s="39" t="s">
        <v>951</v>
      </c>
      <c r="C4" s="34" t="s">
        <v>646</v>
      </c>
      <c r="D4" s="39" t="s">
        <v>851</v>
      </c>
      <c r="E4" s="34" t="s">
        <v>1496</v>
      </c>
      <c r="F4" s="34" t="s">
        <v>851</v>
      </c>
      <c r="I4" s="34" t="s">
        <v>1758</v>
      </c>
      <c r="J4" s="34" t="s">
        <v>2064</v>
      </c>
      <c r="K4" s="34" t="s">
        <v>2291</v>
      </c>
      <c r="L4" s="30" t="s">
        <v>1758</v>
      </c>
      <c r="M4" s="34" t="s">
        <v>395</v>
      </c>
      <c r="O4" s="34" t="s">
        <v>317</v>
      </c>
      <c r="P4" s="34" t="s">
        <v>2310</v>
      </c>
      <c r="T4" s="39"/>
      <c r="U4" s="39"/>
    </row>
    <row r="5" spans="1:22" ht="15" customHeight="1" x14ac:dyDescent="0.25">
      <c r="A5" s="34">
        <v>4</v>
      </c>
      <c r="B5" s="39" t="s">
        <v>951</v>
      </c>
      <c r="C5" s="34" t="s">
        <v>646</v>
      </c>
      <c r="D5" s="39" t="s">
        <v>851</v>
      </c>
      <c r="E5" s="34" t="s">
        <v>1496</v>
      </c>
      <c r="F5" s="34" t="s">
        <v>851</v>
      </c>
      <c r="I5" s="34" t="s">
        <v>1759</v>
      </c>
      <c r="J5" s="34" t="s">
        <v>2065</v>
      </c>
      <c r="K5" s="34" t="s">
        <v>2291</v>
      </c>
      <c r="L5" s="30" t="s">
        <v>1759</v>
      </c>
      <c r="M5" s="34" t="s">
        <v>395</v>
      </c>
      <c r="O5" s="34" t="s">
        <v>317</v>
      </c>
      <c r="P5" s="34" t="s">
        <v>2310</v>
      </c>
      <c r="T5" s="39"/>
      <c r="U5" s="39"/>
    </row>
    <row r="6" spans="1:22" ht="15" customHeight="1" x14ac:dyDescent="0.25">
      <c r="A6" s="34">
        <v>5</v>
      </c>
      <c r="B6" s="39" t="s">
        <v>951</v>
      </c>
      <c r="C6" s="34" t="s">
        <v>646</v>
      </c>
      <c r="D6" s="39" t="s">
        <v>851</v>
      </c>
      <c r="E6" s="34" t="s">
        <v>1496</v>
      </c>
      <c r="F6" s="34" t="s">
        <v>851</v>
      </c>
      <c r="I6" s="34" t="s">
        <v>1760</v>
      </c>
      <c r="J6" s="34" t="s">
        <v>2066</v>
      </c>
      <c r="K6" s="34" t="s">
        <v>2291</v>
      </c>
      <c r="L6" s="30" t="s">
        <v>1760</v>
      </c>
      <c r="M6" s="34" t="s">
        <v>395</v>
      </c>
      <c r="O6" s="34" t="s">
        <v>317</v>
      </c>
      <c r="P6" s="34" t="s">
        <v>2310</v>
      </c>
      <c r="T6" s="39"/>
      <c r="U6" s="39"/>
    </row>
    <row r="7" spans="1:22" ht="15" customHeight="1" x14ac:dyDescent="0.25">
      <c r="A7" s="34">
        <v>6</v>
      </c>
      <c r="B7" s="39" t="s">
        <v>951</v>
      </c>
      <c r="C7" s="34" t="s">
        <v>646</v>
      </c>
      <c r="D7" s="39" t="s">
        <v>851</v>
      </c>
      <c r="E7" s="34" t="s">
        <v>1496</v>
      </c>
      <c r="F7" s="34" t="s">
        <v>851</v>
      </c>
      <c r="I7" s="34" t="s">
        <v>1761</v>
      </c>
      <c r="J7" s="34" t="s">
        <v>2067</v>
      </c>
      <c r="K7" s="34" t="s">
        <v>2291</v>
      </c>
      <c r="L7" s="30" t="s">
        <v>1761</v>
      </c>
      <c r="M7" s="34" t="s">
        <v>395</v>
      </c>
      <c r="O7" s="34" t="s">
        <v>317</v>
      </c>
      <c r="P7" s="34" t="s">
        <v>2310</v>
      </c>
      <c r="T7" s="39"/>
      <c r="U7" s="39"/>
    </row>
    <row r="8" spans="1:22" ht="15" customHeight="1" x14ac:dyDescent="0.25">
      <c r="A8" s="34">
        <v>7</v>
      </c>
      <c r="B8" s="39" t="s">
        <v>951</v>
      </c>
      <c r="C8" s="34" t="s">
        <v>646</v>
      </c>
      <c r="D8" s="39" t="s">
        <v>851</v>
      </c>
      <c r="E8" s="34" t="s">
        <v>1496</v>
      </c>
      <c r="F8" s="34" t="s">
        <v>851</v>
      </c>
      <c r="I8" s="34" t="s">
        <v>1762</v>
      </c>
      <c r="J8" s="34" t="s">
        <v>2068</v>
      </c>
      <c r="K8" s="34" t="s">
        <v>2291</v>
      </c>
      <c r="L8" s="30" t="s">
        <v>1762</v>
      </c>
      <c r="M8" s="34" t="s">
        <v>395</v>
      </c>
      <c r="O8" s="34" t="s">
        <v>315</v>
      </c>
      <c r="P8" s="34" t="s">
        <v>2310</v>
      </c>
      <c r="T8" s="39"/>
      <c r="U8" s="39"/>
    </row>
    <row r="9" spans="1:22" ht="15" customHeight="1" x14ac:dyDescent="0.25">
      <c r="A9" s="34">
        <v>8</v>
      </c>
      <c r="B9" s="39" t="s">
        <v>951</v>
      </c>
      <c r="C9" s="34" t="s">
        <v>646</v>
      </c>
      <c r="D9" s="39" t="s">
        <v>851</v>
      </c>
      <c r="E9" s="34" t="s">
        <v>1496</v>
      </c>
      <c r="F9" s="34" t="s">
        <v>851</v>
      </c>
      <c r="I9" s="34" t="s">
        <v>1763</v>
      </c>
      <c r="J9" s="34" t="s">
        <v>2069</v>
      </c>
      <c r="K9" s="34" t="s">
        <v>2291</v>
      </c>
      <c r="L9" s="30" t="s">
        <v>1763</v>
      </c>
      <c r="M9" s="34" t="s">
        <v>395</v>
      </c>
      <c r="O9" s="34" t="s">
        <v>315</v>
      </c>
      <c r="P9" s="34" t="s">
        <v>2310</v>
      </c>
      <c r="T9" s="39"/>
      <c r="U9" s="39"/>
    </row>
    <row r="10" spans="1:22" ht="15" customHeight="1" x14ac:dyDescent="0.25">
      <c r="A10" s="34">
        <v>9</v>
      </c>
      <c r="B10" s="39" t="s">
        <v>951</v>
      </c>
      <c r="C10" s="34" t="s">
        <v>646</v>
      </c>
      <c r="D10" s="39" t="s">
        <v>851</v>
      </c>
      <c r="E10" s="34" t="s">
        <v>1496</v>
      </c>
      <c r="F10" s="34" t="s">
        <v>851</v>
      </c>
      <c r="I10" s="34" t="s">
        <v>76</v>
      </c>
      <c r="J10" s="34" t="s">
        <v>2070</v>
      </c>
      <c r="K10" s="34" t="s">
        <v>2291</v>
      </c>
      <c r="L10" s="30" t="s">
        <v>76</v>
      </c>
      <c r="M10" s="34" t="s">
        <v>395</v>
      </c>
      <c r="O10" s="34" t="s">
        <v>315</v>
      </c>
      <c r="P10" s="34" t="s">
        <v>2310</v>
      </c>
      <c r="Q10" s="14"/>
      <c r="R10" s="14"/>
      <c r="S10" s="14"/>
      <c r="T10" s="22"/>
      <c r="U10" s="22"/>
      <c r="V10" s="22"/>
    </row>
    <row r="11" spans="1:22" ht="15" customHeight="1" x14ac:dyDescent="0.25">
      <c r="A11" s="34">
        <v>10</v>
      </c>
      <c r="B11" s="39" t="s">
        <v>951</v>
      </c>
      <c r="C11" s="34" t="s">
        <v>646</v>
      </c>
      <c r="D11" s="39" t="s">
        <v>851</v>
      </c>
      <c r="E11" s="34" t="s">
        <v>1496</v>
      </c>
      <c r="F11" s="34" t="s">
        <v>851</v>
      </c>
      <c r="I11" s="34" t="s">
        <v>312</v>
      </c>
      <c r="J11" s="34" t="s">
        <v>2071</v>
      </c>
      <c r="K11" s="34" t="s">
        <v>2291</v>
      </c>
      <c r="L11" s="30" t="s">
        <v>312</v>
      </c>
      <c r="M11" s="34" t="s">
        <v>395</v>
      </c>
      <c r="O11" s="34" t="s">
        <v>317</v>
      </c>
      <c r="P11" s="34" t="s">
        <v>2310</v>
      </c>
    </row>
    <row r="12" spans="1:22" ht="15" customHeight="1" x14ac:dyDescent="0.25">
      <c r="A12" s="34">
        <v>11</v>
      </c>
      <c r="B12" s="39" t="s">
        <v>951</v>
      </c>
      <c r="C12" s="34" t="s">
        <v>646</v>
      </c>
      <c r="D12" s="39" t="s">
        <v>851</v>
      </c>
      <c r="E12" s="34" t="s">
        <v>1496</v>
      </c>
      <c r="F12" s="34" t="s">
        <v>851</v>
      </c>
      <c r="I12" s="34" t="s">
        <v>352</v>
      </c>
      <c r="J12" s="34" t="s">
        <v>2072</v>
      </c>
      <c r="K12" s="34" t="s">
        <v>2291</v>
      </c>
      <c r="L12" s="30" t="s">
        <v>352</v>
      </c>
      <c r="M12" s="34" t="s">
        <v>395</v>
      </c>
      <c r="O12" s="34" t="s">
        <v>317</v>
      </c>
      <c r="P12" s="34" t="s">
        <v>2310</v>
      </c>
    </row>
    <row r="13" spans="1:22" ht="15" customHeight="1" x14ac:dyDescent="0.25">
      <c r="A13" s="34">
        <v>12</v>
      </c>
      <c r="B13" s="39" t="s">
        <v>951</v>
      </c>
      <c r="C13" s="34" t="s">
        <v>646</v>
      </c>
      <c r="D13" s="39" t="s">
        <v>851</v>
      </c>
      <c r="E13" s="34" t="s">
        <v>1496</v>
      </c>
      <c r="F13" s="34" t="s">
        <v>851</v>
      </c>
      <c r="I13" s="34" t="s">
        <v>322</v>
      </c>
      <c r="J13" s="34" t="s">
        <v>2073</v>
      </c>
      <c r="K13" s="34" t="s">
        <v>2291</v>
      </c>
      <c r="L13" s="30" t="s">
        <v>322</v>
      </c>
      <c r="M13" s="34" t="s">
        <v>395</v>
      </c>
      <c r="O13" s="34" t="s">
        <v>315</v>
      </c>
      <c r="P13" s="34" t="s">
        <v>2310</v>
      </c>
    </row>
    <row r="14" spans="1:22" ht="15" customHeight="1" x14ac:dyDescent="0.25">
      <c r="A14" s="34">
        <v>13</v>
      </c>
      <c r="B14" s="39" t="s">
        <v>951</v>
      </c>
      <c r="C14" s="34" t="s">
        <v>646</v>
      </c>
      <c r="D14" s="39" t="s">
        <v>851</v>
      </c>
      <c r="E14" s="34" t="s">
        <v>1496</v>
      </c>
      <c r="F14" s="34" t="s">
        <v>851</v>
      </c>
      <c r="I14" s="34" t="s">
        <v>71</v>
      </c>
      <c r="J14" s="34" t="s">
        <v>2074</v>
      </c>
      <c r="K14" s="34" t="s">
        <v>2291</v>
      </c>
      <c r="L14" s="30" t="s">
        <v>71</v>
      </c>
      <c r="M14" s="34" t="s">
        <v>395</v>
      </c>
      <c r="O14" s="34" t="s">
        <v>315</v>
      </c>
      <c r="P14" s="34" t="s">
        <v>2310</v>
      </c>
    </row>
    <row r="15" spans="1:22" ht="15" customHeight="1" x14ac:dyDescent="0.25">
      <c r="A15" s="34">
        <v>14</v>
      </c>
      <c r="B15" s="39" t="s">
        <v>951</v>
      </c>
      <c r="C15" s="34" t="s">
        <v>646</v>
      </c>
      <c r="D15" s="39" t="s">
        <v>851</v>
      </c>
      <c r="E15" s="34" t="s">
        <v>1496</v>
      </c>
      <c r="F15" s="34" t="s">
        <v>851</v>
      </c>
      <c r="I15" s="34" t="s">
        <v>334</v>
      </c>
      <c r="J15" s="34" t="s">
        <v>2075</v>
      </c>
      <c r="K15" s="34" t="s">
        <v>2291</v>
      </c>
      <c r="L15" s="30" t="s">
        <v>334</v>
      </c>
      <c r="M15" s="34" t="s">
        <v>395</v>
      </c>
      <c r="O15" s="34" t="s">
        <v>315</v>
      </c>
      <c r="P15" s="34" t="s">
        <v>2310</v>
      </c>
    </row>
    <row r="16" spans="1:22" ht="15" customHeight="1" x14ac:dyDescent="0.25">
      <c r="A16" s="34">
        <v>15</v>
      </c>
      <c r="B16" s="39" t="s">
        <v>951</v>
      </c>
      <c r="C16" s="34" t="s">
        <v>646</v>
      </c>
      <c r="D16" s="39" t="s">
        <v>851</v>
      </c>
      <c r="E16" s="34" t="s">
        <v>1496</v>
      </c>
      <c r="F16" s="34" t="s">
        <v>851</v>
      </c>
      <c r="I16" s="34" t="s">
        <v>354</v>
      </c>
      <c r="J16" s="34" t="s">
        <v>2076</v>
      </c>
      <c r="K16" s="34" t="s">
        <v>2291</v>
      </c>
      <c r="L16" s="30" t="s">
        <v>354</v>
      </c>
      <c r="M16" s="34" t="s">
        <v>395</v>
      </c>
      <c r="O16" s="34" t="s">
        <v>315</v>
      </c>
      <c r="P16" s="34" t="s">
        <v>2310</v>
      </c>
    </row>
    <row r="17" spans="1:22" ht="15" customHeight="1" x14ac:dyDescent="0.25">
      <c r="A17" s="34">
        <v>16</v>
      </c>
      <c r="B17" s="39" t="s">
        <v>951</v>
      </c>
      <c r="C17" s="34" t="s">
        <v>646</v>
      </c>
      <c r="D17" s="39" t="s">
        <v>851</v>
      </c>
      <c r="E17" s="34" t="s">
        <v>1496</v>
      </c>
      <c r="F17" s="34" t="s">
        <v>851</v>
      </c>
      <c r="I17" s="34" t="s">
        <v>374</v>
      </c>
      <c r="J17" s="34" t="s">
        <v>2077</v>
      </c>
      <c r="K17" s="34" t="s">
        <v>2291</v>
      </c>
      <c r="L17" s="30" t="s">
        <v>374</v>
      </c>
      <c r="M17" s="34" t="s">
        <v>395</v>
      </c>
      <c r="O17" s="34" t="s">
        <v>317</v>
      </c>
      <c r="P17" s="34" t="s">
        <v>2310</v>
      </c>
    </row>
    <row r="18" spans="1:22" ht="15" customHeight="1" x14ac:dyDescent="0.25">
      <c r="A18" s="34">
        <v>17</v>
      </c>
      <c r="B18" s="39" t="s">
        <v>951</v>
      </c>
      <c r="C18" s="34" t="s">
        <v>646</v>
      </c>
      <c r="D18" s="39" t="s">
        <v>851</v>
      </c>
      <c r="E18" s="34" t="s">
        <v>1496</v>
      </c>
      <c r="F18" s="34" t="s">
        <v>851</v>
      </c>
      <c r="I18" s="34" t="s">
        <v>317</v>
      </c>
      <c r="J18" s="34" t="s">
        <v>2078</v>
      </c>
      <c r="K18" s="34" t="s">
        <v>2291</v>
      </c>
      <c r="L18" s="30" t="s">
        <v>317</v>
      </c>
      <c r="M18" s="34" t="s">
        <v>395</v>
      </c>
      <c r="O18" s="34" t="s">
        <v>317</v>
      </c>
      <c r="P18" s="34" t="s">
        <v>2310</v>
      </c>
      <c r="Q18" s="14"/>
      <c r="R18" s="22"/>
      <c r="S18" s="22"/>
      <c r="T18" s="22"/>
      <c r="U18" s="22"/>
      <c r="V18" s="22"/>
    </row>
    <row r="19" spans="1:22" ht="15" customHeight="1" x14ac:dyDescent="0.25">
      <c r="A19" s="34">
        <v>18</v>
      </c>
      <c r="B19" s="39" t="s">
        <v>951</v>
      </c>
      <c r="C19" s="34" t="s">
        <v>646</v>
      </c>
      <c r="D19" s="39" t="s">
        <v>851</v>
      </c>
      <c r="E19" s="34" t="s">
        <v>1496</v>
      </c>
      <c r="F19" s="34" t="s">
        <v>851</v>
      </c>
      <c r="I19" s="34" t="s">
        <v>329</v>
      </c>
      <c r="J19" s="34" t="s">
        <v>2079</v>
      </c>
      <c r="K19" s="34" t="s">
        <v>2291</v>
      </c>
      <c r="L19" s="30" t="s">
        <v>329</v>
      </c>
      <c r="M19" s="34" t="s">
        <v>395</v>
      </c>
      <c r="O19" s="34" t="s">
        <v>317</v>
      </c>
      <c r="P19" s="34" t="s">
        <v>2310</v>
      </c>
    </row>
    <row r="20" spans="1:22" ht="15" customHeight="1" x14ac:dyDescent="0.25">
      <c r="A20" s="34">
        <v>19</v>
      </c>
      <c r="B20" s="39" t="s">
        <v>951</v>
      </c>
      <c r="C20" s="11" t="s">
        <v>646</v>
      </c>
      <c r="D20" s="39" t="s">
        <v>851</v>
      </c>
      <c r="E20" s="34" t="s">
        <v>1496</v>
      </c>
      <c r="F20" s="34" t="s">
        <v>851</v>
      </c>
      <c r="I20" s="34" t="s">
        <v>1764</v>
      </c>
      <c r="J20" s="34" t="s">
        <v>2080</v>
      </c>
      <c r="L20" s="30" t="s">
        <v>1764</v>
      </c>
      <c r="N20" s="34" t="s">
        <v>2299</v>
      </c>
      <c r="O20" s="34" t="s">
        <v>315</v>
      </c>
      <c r="P20" s="34" t="s">
        <v>2310</v>
      </c>
    </row>
    <row r="21" spans="1:22" ht="15" customHeight="1" x14ac:dyDescent="0.25">
      <c r="A21" s="34">
        <v>20</v>
      </c>
      <c r="B21" s="39" t="s">
        <v>951</v>
      </c>
      <c r="C21" s="11" t="s">
        <v>646</v>
      </c>
      <c r="D21" s="39" t="s">
        <v>851</v>
      </c>
      <c r="E21" s="34" t="s">
        <v>1496</v>
      </c>
      <c r="F21" s="34" t="s">
        <v>851</v>
      </c>
      <c r="I21" s="34" t="s">
        <v>1765</v>
      </c>
      <c r="J21" s="34" t="s">
        <v>2081</v>
      </c>
      <c r="L21" s="30" t="s">
        <v>1765</v>
      </c>
      <c r="N21" s="34" t="s">
        <v>2299</v>
      </c>
      <c r="O21" s="34" t="s">
        <v>315</v>
      </c>
      <c r="P21" s="34" t="s">
        <v>2310</v>
      </c>
    </row>
    <row r="22" spans="1:22" ht="15" customHeight="1" x14ac:dyDescent="0.25">
      <c r="A22" s="34">
        <v>21</v>
      </c>
      <c r="B22" s="39" t="s">
        <v>951</v>
      </c>
      <c r="C22" s="11" t="s">
        <v>646</v>
      </c>
      <c r="D22" s="39" t="s">
        <v>851</v>
      </c>
      <c r="E22" s="34" t="s">
        <v>1496</v>
      </c>
      <c r="F22" s="34" t="s">
        <v>851</v>
      </c>
      <c r="I22" s="34" t="s">
        <v>1766</v>
      </c>
      <c r="J22" s="34" t="s">
        <v>2082</v>
      </c>
      <c r="K22" s="34" t="s">
        <v>2291</v>
      </c>
      <c r="L22" s="30" t="s">
        <v>1766</v>
      </c>
      <c r="M22" s="34" t="s">
        <v>395</v>
      </c>
      <c r="O22" s="34" t="s">
        <v>315</v>
      </c>
      <c r="P22" s="34" t="s">
        <v>2310</v>
      </c>
      <c r="Q22" s="14"/>
      <c r="R22" s="14"/>
      <c r="S22" s="14"/>
      <c r="T22" s="22"/>
      <c r="U22" s="22"/>
      <c r="V22" s="22"/>
    </row>
    <row r="23" spans="1:22" ht="15" customHeight="1" x14ac:dyDescent="0.25">
      <c r="A23" s="34">
        <v>22</v>
      </c>
      <c r="B23" s="39" t="s">
        <v>951</v>
      </c>
      <c r="C23" s="11" t="s">
        <v>646</v>
      </c>
      <c r="D23" s="39" t="s">
        <v>851</v>
      </c>
      <c r="E23" s="34" t="s">
        <v>1496</v>
      </c>
      <c r="F23" s="34" t="s">
        <v>851</v>
      </c>
      <c r="I23" s="34" t="s">
        <v>1767</v>
      </c>
      <c r="J23" s="34" t="s">
        <v>2083</v>
      </c>
      <c r="K23" s="34" t="s">
        <v>2291</v>
      </c>
      <c r="L23" s="30" t="s">
        <v>1767</v>
      </c>
      <c r="M23" s="34" t="s">
        <v>395</v>
      </c>
      <c r="O23" s="34" t="s">
        <v>315</v>
      </c>
      <c r="P23" s="34" t="s">
        <v>2310</v>
      </c>
    </row>
    <row r="24" spans="1:22" ht="15" customHeight="1" x14ac:dyDescent="0.25">
      <c r="A24" s="34">
        <v>23</v>
      </c>
      <c r="B24" s="39" t="s">
        <v>951</v>
      </c>
      <c r="C24" s="11" t="s">
        <v>646</v>
      </c>
      <c r="D24" s="39" t="s">
        <v>851</v>
      </c>
      <c r="E24" s="34" t="s">
        <v>1496</v>
      </c>
      <c r="F24" s="34" t="s">
        <v>851</v>
      </c>
      <c r="I24" s="34" t="s">
        <v>1768</v>
      </c>
      <c r="J24" s="34" t="s">
        <v>2084</v>
      </c>
      <c r="K24" s="34" t="s">
        <v>2291</v>
      </c>
      <c r="L24" s="30" t="s">
        <v>1768</v>
      </c>
      <c r="M24" s="34" t="s">
        <v>395</v>
      </c>
      <c r="O24" s="34" t="s">
        <v>315</v>
      </c>
      <c r="P24" s="34" t="s">
        <v>2310</v>
      </c>
    </row>
    <row r="25" spans="1:22" ht="15" customHeight="1" x14ac:dyDescent="0.25">
      <c r="A25" s="34">
        <v>24</v>
      </c>
      <c r="B25" s="39" t="s">
        <v>951</v>
      </c>
      <c r="C25" s="11" t="s">
        <v>646</v>
      </c>
      <c r="D25" s="39" t="s">
        <v>851</v>
      </c>
      <c r="E25" s="34" t="s">
        <v>1496</v>
      </c>
      <c r="F25" s="34" t="s">
        <v>851</v>
      </c>
      <c r="I25" s="34" t="s">
        <v>1769</v>
      </c>
      <c r="J25" s="34" t="s">
        <v>2085</v>
      </c>
      <c r="K25" s="34" t="s">
        <v>2291</v>
      </c>
      <c r="L25" s="30" t="s">
        <v>1769</v>
      </c>
      <c r="M25" s="34" t="s">
        <v>395</v>
      </c>
      <c r="O25" s="34" t="s">
        <v>315</v>
      </c>
      <c r="P25" s="34" t="s">
        <v>2310</v>
      </c>
    </row>
    <row r="26" spans="1:22" ht="15" customHeight="1" x14ac:dyDescent="0.25">
      <c r="A26" s="34">
        <v>25</v>
      </c>
      <c r="B26" s="39" t="s">
        <v>951</v>
      </c>
      <c r="C26" s="11" t="s">
        <v>646</v>
      </c>
      <c r="D26" s="39" t="s">
        <v>851</v>
      </c>
      <c r="E26" s="34" t="s">
        <v>1496</v>
      </c>
      <c r="F26" s="34" t="s">
        <v>851</v>
      </c>
      <c r="I26" s="34" t="s">
        <v>1770</v>
      </c>
      <c r="J26" s="34" t="s">
        <v>2086</v>
      </c>
      <c r="K26" s="34" t="s">
        <v>2291</v>
      </c>
      <c r="L26" s="30" t="s">
        <v>1770</v>
      </c>
      <c r="M26" s="34" t="s">
        <v>395</v>
      </c>
      <c r="O26" s="34" t="s">
        <v>315</v>
      </c>
      <c r="P26" s="34" t="s">
        <v>2310</v>
      </c>
    </row>
    <row r="27" spans="1:22" ht="15" customHeight="1" x14ac:dyDescent="0.25">
      <c r="A27" s="34">
        <v>26</v>
      </c>
      <c r="B27" s="39" t="s">
        <v>951</v>
      </c>
      <c r="C27" s="11" t="s">
        <v>646</v>
      </c>
      <c r="D27" s="39" t="s">
        <v>851</v>
      </c>
      <c r="E27" s="34" t="s">
        <v>1496</v>
      </c>
      <c r="F27" s="34" t="s">
        <v>851</v>
      </c>
      <c r="I27" s="34" t="s">
        <v>1771</v>
      </c>
      <c r="J27" s="34" t="s">
        <v>915</v>
      </c>
      <c r="K27" s="34" t="s">
        <v>2291</v>
      </c>
      <c r="L27" s="30" t="s">
        <v>1771</v>
      </c>
      <c r="M27" s="34" t="s">
        <v>395</v>
      </c>
      <c r="O27" s="34" t="s">
        <v>317</v>
      </c>
      <c r="P27" s="34" t="s">
        <v>2310</v>
      </c>
    </row>
    <row r="28" spans="1:22" ht="15" customHeight="1" x14ac:dyDescent="0.25">
      <c r="A28" s="34">
        <v>27</v>
      </c>
      <c r="B28" s="39" t="s">
        <v>951</v>
      </c>
      <c r="C28" s="11" t="s">
        <v>646</v>
      </c>
      <c r="D28" s="39" t="s">
        <v>851</v>
      </c>
      <c r="E28" s="34" t="s">
        <v>1496</v>
      </c>
      <c r="F28" s="34" t="s">
        <v>851</v>
      </c>
      <c r="I28" s="34" t="s">
        <v>1772</v>
      </c>
      <c r="J28" s="34" t="s">
        <v>916</v>
      </c>
      <c r="K28" s="34" t="s">
        <v>2291</v>
      </c>
      <c r="L28" s="30" t="s">
        <v>1772</v>
      </c>
      <c r="M28" s="34" t="s">
        <v>395</v>
      </c>
      <c r="O28" s="34" t="s">
        <v>317</v>
      </c>
      <c r="P28" s="34" t="s">
        <v>2310</v>
      </c>
    </row>
    <row r="29" spans="1:22" ht="15" customHeight="1" x14ac:dyDescent="0.25">
      <c r="A29" s="34">
        <v>28</v>
      </c>
      <c r="B29" s="39" t="s">
        <v>951</v>
      </c>
      <c r="C29" s="11" t="s">
        <v>646</v>
      </c>
      <c r="D29" s="39" t="s">
        <v>851</v>
      </c>
      <c r="E29" s="34" t="s">
        <v>1496</v>
      </c>
      <c r="F29" s="34" t="s">
        <v>851</v>
      </c>
      <c r="I29" s="34" t="s">
        <v>1773</v>
      </c>
      <c r="J29" s="34" t="s">
        <v>2087</v>
      </c>
      <c r="K29" s="34" t="s">
        <v>2291</v>
      </c>
      <c r="L29" s="30" t="s">
        <v>1773</v>
      </c>
      <c r="M29" s="34" t="s">
        <v>395</v>
      </c>
      <c r="O29" s="34" t="s">
        <v>315</v>
      </c>
      <c r="P29" s="34" t="s">
        <v>2310</v>
      </c>
    </row>
    <row r="30" spans="1:22" ht="15" customHeight="1" x14ac:dyDescent="0.25">
      <c r="A30" s="34">
        <v>29</v>
      </c>
      <c r="B30" s="39" t="s">
        <v>951</v>
      </c>
      <c r="C30" s="11" t="s">
        <v>646</v>
      </c>
      <c r="D30" s="39" t="s">
        <v>851</v>
      </c>
      <c r="E30" s="34" t="s">
        <v>1496</v>
      </c>
      <c r="F30" s="34" t="s">
        <v>851</v>
      </c>
      <c r="I30" s="34" t="s">
        <v>1774</v>
      </c>
      <c r="J30" s="34" t="s">
        <v>2088</v>
      </c>
      <c r="K30" s="34" t="s">
        <v>2291</v>
      </c>
      <c r="L30" s="30" t="s">
        <v>1774</v>
      </c>
      <c r="M30" s="34" t="s">
        <v>395</v>
      </c>
      <c r="O30" s="34" t="s">
        <v>315</v>
      </c>
      <c r="P30" s="34" t="s">
        <v>2310</v>
      </c>
    </row>
    <row r="31" spans="1:22" ht="15" customHeight="1" x14ac:dyDescent="0.25">
      <c r="A31" s="34">
        <v>30</v>
      </c>
      <c r="B31" s="39" t="s">
        <v>951</v>
      </c>
      <c r="C31" s="11" t="s">
        <v>646</v>
      </c>
      <c r="D31" s="39" t="s">
        <v>851</v>
      </c>
      <c r="E31" s="34" t="s">
        <v>1496</v>
      </c>
      <c r="F31" s="34" t="s">
        <v>851</v>
      </c>
      <c r="I31" s="34" t="s">
        <v>1775</v>
      </c>
      <c r="J31" s="34" t="s">
        <v>2089</v>
      </c>
      <c r="K31" s="34" t="s">
        <v>2291</v>
      </c>
      <c r="L31" s="30" t="s">
        <v>1775</v>
      </c>
      <c r="M31" s="34" t="s">
        <v>395</v>
      </c>
      <c r="O31" s="34" t="s">
        <v>315</v>
      </c>
      <c r="P31" s="34" t="s">
        <v>2310</v>
      </c>
      <c r="Q31" s="14"/>
      <c r="R31" s="14"/>
      <c r="S31" s="14"/>
      <c r="T31" s="39"/>
      <c r="U31" s="39"/>
      <c r="V31" s="22"/>
    </row>
    <row r="32" spans="1:22" ht="15" customHeight="1" x14ac:dyDescent="0.25">
      <c r="A32" s="34">
        <v>31</v>
      </c>
      <c r="B32" s="39" t="s">
        <v>951</v>
      </c>
      <c r="C32" s="11" t="s">
        <v>646</v>
      </c>
      <c r="D32" s="39" t="s">
        <v>851</v>
      </c>
      <c r="E32" s="34" t="s">
        <v>1496</v>
      </c>
      <c r="F32" s="34" t="s">
        <v>851</v>
      </c>
      <c r="I32" s="34" t="s">
        <v>1776</v>
      </c>
      <c r="J32" s="34" t="s">
        <v>2090</v>
      </c>
      <c r="K32" s="34" t="s">
        <v>2291</v>
      </c>
      <c r="L32" s="30" t="s">
        <v>1776</v>
      </c>
      <c r="M32" s="34" t="s">
        <v>395</v>
      </c>
      <c r="O32" s="34" t="s">
        <v>315</v>
      </c>
      <c r="P32" s="34" t="s">
        <v>2310</v>
      </c>
      <c r="Q32" s="14"/>
      <c r="R32" s="14"/>
      <c r="S32" s="14"/>
      <c r="T32" s="39"/>
      <c r="U32" s="39"/>
      <c r="V32" s="22"/>
    </row>
    <row r="33" spans="1:22" ht="15" customHeight="1" x14ac:dyDescent="0.25">
      <c r="A33" s="34">
        <v>32</v>
      </c>
      <c r="B33" s="39" t="s">
        <v>951</v>
      </c>
      <c r="C33" s="11" t="s">
        <v>646</v>
      </c>
      <c r="D33" s="39" t="s">
        <v>851</v>
      </c>
      <c r="E33" s="34" t="s">
        <v>1496</v>
      </c>
      <c r="F33" s="34" t="s">
        <v>851</v>
      </c>
      <c r="I33" s="34" t="s">
        <v>1777</v>
      </c>
      <c r="J33" s="34" t="s">
        <v>2091</v>
      </c>
      <c r="K33" s="34" t="s">
        <v>2291</v>
      </c>
      <c r="L33" s="30" t="s">
        <v>1777</v>
      </c>
      <c r="M33" s="34" t="s">
        <v>395</v>
      </c>
      <c r="O33" s="34" t="s">
        <v>315</v>
      </c>
      <c r="P33" s="34" t="s">
        <v>2310</v>
      </c>
      <c r="T33" s="39"/>
      <c r="U33" s="39"/>
    </row>
    <row r="34" spans="1:22" ht="15" customHeight="1" x14ac:dyDescent="0.25">
      <c r="A34" s="34">
        <v>33</v>
      </c>
      <c r="B34" s="39" t="s">
        <v>951</v>
      </c>
      <c r="C34" s="11" t="s">
        <v>646</v>
      </c>
      <c r="D34" s="39" t="s">
        <v>851</v>
      </c>
      <c r="E34" s="34" t="s">
        <v>1496</v>
      </c>
      <c r="F34" s="34" t="s">
        <v>851</v>
      </c>
      <c r="I34" s="34" t="s">
        <v>416</v>
      </c>
      <c r="J34" s="34" t="s">
        <v>2092</v>
      </c>
      <c r="K34" s="34" t="s">
        <v>2291</v>
      </c>
      <c r="L34" s="30" t="s">
        <v>416</v>
      </c>
      <c r="M34" s="34" t="s">
        <v>395</v>
      </c>
      <c r="O34" s="34" t="s">
        <v>315</v>
      </c>
      <c r="P34" s="34" t="s">
        <v>2310</v>
      </c>
      <c r="T34" s="39"/>
      <c r="U34" s="39"/>
    </row>
    <row r="35" spans="1:22" ht="15" customHeight="1" x14ac:dyDescent="0.25">
      <c r="A35" s="34">
        <v>34</v>
      </c>
      <c r="B35" s="39" t="s">
        <v>956</v>
      </c>
      <c r="C35" s="11" t="s">
        <v>81</v>
      </c>
      <c r="D35" s="41" t="s">
        <v>1245</v>
      </c>
      <c r="E35" s="34" t="s">
        <v>1497</v>
      </c>
      <c r="F35" s="34" t="s">
        <v>1526</v>
      </c>
      <c r="I35" s="34" t="s">
        <v>233</v>
      </c>
      <c r="J35" s="34" t="s">
        <v>2492</v>
      </c>
      <c r="K35" s="34" t="s">
        <v>84</v>
      </c>
      <c r="L35" s="11" t="str">
        <f t="shared" ref="L35:L44" si="0">CONCATENATE(I35,"^",J35,"^",K35)</f>
        <v>LA18592-8^In range^LN</v>
      </c>
      <c r="T35" s="39"/>
      <c r="U35" s="39"/>
    </row>
    <row r="36" spans="1:22" ht="15" customHeight="1" x14ac:dyDescent="0.25">
      <c r="A36" s="34">
        <v>35</v>
      </c>
      <c r="B36" s="39" t="s">
        <v>956</v>
      </c>
      <c r="C36" s="11" t="s">
        <v>81</v>
      </c>
      <c r="D36" s="41" t="s">
        <v>1245</v>
      </c>
      <c r="E36" s="34" t="s">
        <v>1497</v>
      </c>
      <c r="F36" s="34" t="s">
        <v>1526</v>
      </c>
      <c r="I36" s="34" t="s">
        <v>1778</v>
      </c>
      <c r="J36" s="34" t="s">
        <v>2493</v>
      </c>
      <c r="K36" s="34" t="s">
        <v>84</v>
      </c>
      <c r="L36" s="11" t="str">
        <f t="shared" si="0"/>
        <v>LA4259-3^Borderline^LN</v>
      </c>
      <c r="T36" s="39"/>
      <c r="U36" s="39"/>
    </row>
    <row r="37" spans="1:22" ht="15" customHeight="1" x14ac:dyDescent="0.25">
      <c r="A37" s="34">
        <v>36</v>
      </c>
      <c r="B37" s="39" t="s">
        <v>956</v>
      </c>
      <c r="C37" s="11" t="s">
        <v>81</v>
      </c>
      <c r="D37" s="41" t="s">
        <v>1245</v>
      </c>
      <c r="E37" s="34" t="s">
        <v>1497</v>
      </c>
      <c r="F37" s="34" t="s">
        <v>1526</v>
      </c>
      <c r="G37" s="34" t="s">
        <v>1552</v>
      </c>
      <c r="I37" s="34" t="s">
        <v>1779</v>
      </c>
      <c r="J37" s="34" t="s">
        <v>2087</v>
      </c>
      <c r="K37" s="34" t="s">
        <v>84</v>
      </c>
      <c r="L37" s="11" t="str">
        <f t="shared" si="0"/>
        <v>LA11884-6^Indeterminate^LN</v>
      </c>
      <c r="Q37" s="14"/>
      <c r="R37" s="14"/>
      <c r="S37" s="14"/>
      <c r="T37" s="39"/>
      <c r="U37" s="39"/>
      <c r="V37" s="22"/>
    </row>
    <row r="38" spans="1:22" ht="15" customHeight="1" x14ac:dyDescent="0.25">
      <c r="A38" s="34">
        <v>37</v>
      </c>
      <c r="B38" s="39" t="s">
        <v>956</v>
      </c>
      <c r="C38" s="11" t="s">
        <v>81</v>
      </c>
      <c r="D38" s="41" t="s">
        <v>1245</v>
      </c>
      <c r="E38" s="34" t="s">
        <v>1497</v>
      </c>
      <c r="F38" s="34" t="s">
        <v>1526</v>
      </c>
      <c r="I38" s="34" t="s">
        <v>234</v>
      </c>
      <c r="J38" s="34" t="s">
        <v>2494</v>
      </c>
      <c r="K38" s="34" t="s">
        <v>84</v>
      </c>
      <c r="L38" s="11" t="str">
        <f t="shared" si="0"/>
        <v>LA18593-6^Out of range^LN</v>
      </c>
      <c r="T38" s="39"/>
      <c r="U38" s="39"/>
    </row>
    <row r="39" spans="1:22" ht="15" customHeight="1" x14ac:dyDescent="0.25">
      <c r="A39" s="34">
        <v>38</v>
      </c>
      <c r="B39" s="39" t="s">
        <v>956</v>
      </c>
      <c r="C39" s="11" t="s">
        <v>81</v>
      </c>
      <c r="D39" s="41" t="s">
        <v>1245</v>
      </c>
      <c r="E39" s="34" t="s">
        <v>1497</v>
      </c>
      <c r="F39" s="34" t="s">
        <v>1526</v>
      </c>
      <c r="I39" s="34" t="s">
        <v>1780</v>
      </c>
      <c r="J39" s="34" t="s">
        <v>2495</v>
      </c>
      <c r="K39" s="34" t="s">
        <v>84</v>
      </c>
      <c r="L39" s="11" t="str">
        <f t="shared" si="0"/>
        <v>LA12430-7^Out of range requiring further dried blood spot testing for at least one condition^LN</v>
      </c>
      <c r="T39" s="39"/>
      <c r="U39" s="39"/>
    </row>
    <row r="40" spans="1:22" ht="15" customHeight="1" x14ac:dyDescent="0.25">
      <c r="A40" s="34">
        <v>39</v>
      </c>
      <c r="B40" s="39" t="s">
        <v>956</v>
      </c>
      <c r="C40" s="11" t="s">
        <v>81</v>
      </c>
      <c r="D40" s="41" t="s">
        <v>1245</v>
      </c>
      <c r="E40" s="34" t="s">
        <v>1497</v>
      </c>
      <c r="F40" s="34" t="s">
        <v>1526</v>
      </c>
      <c r="I40" s="34" t="s">
        <v>1781</v>
      </c>
      <c r="J40" s="34" t="s">
        <v>2496</v>
      </c>
      <c r="K40" s="34" t="s">
        <v>84</v>
      </c>
      <c r="L40" s="11" t="str">
        <f t="shared" si="0"/>
        <v>LA25817-0^Out of range requiring immediate referral^LN</v>
      </c>
      <c r="T40" s="39"/>
      <c r="U40" s="39"/>
    </row>
    <row r="41" spans="1:22" ht="15" customHeight="1" x14ac:dyDescent="0.25">
      <c r="A41" s="34">
        <v>40</v>
      </c>
      <c r="B41" s="39" t="s">
        <v>956</v>
      </c>
      <c r="C41" s="11" t="s">
        <v>81</v>
      </c>
      <c r="D41" s="41" t="s">
        <v>1245</v>
      </c>
      <c r="E41" s="34" t="s">
        <v>1497</v>
      </c>
      <c r="F41" s="34" t="s">
        <v>1526</v>
      </c>
      <c r="I41" s="34" t="s">
        <v>1782</v>
      </c>
      <c r="J41" s="34" t="s">
        <v>2497</v>
      </c>
      <c r="K41" s="34" t="s">
        <v>84</v>
      </c>
      <c r="L41" s="11" t="str">
        <f t="shared" si="0"/>
        <v>LA12431-5^Out of range requiring immediate second-tier testing for at least one condition^LN</v>
      </c>
      <c r="T41" s="39"/>
      <c r="U41" s="39"/>
    </row>
    <row r="42" spans="1:22" ht="15" customHeight="1" x14ac:dyDescent="0.25">
      <c r="A42" s="34">
        <v>41</v>
      </c>
      <c r="B42" s="39" t="s">
        <v>956</v>
      </c>
      <c r="C42" s="11" t="s">
        <v>81</v>
      </c>
      <c r="D42" s="41" t="s">
        <v>1245</v>
      </c>
      <c r="E42" s="34" t="s">
        <v>1497</v>
      </c>
      <c r="F42" s="34" t="s">
        <v>1526</v>
      </c>
      <c r="G42" s="39"/>
      <c r="I42" s="39" t="s">
        <v>1783</v>
      </c>
      <c r="J42" s="34" t="s">
        <v>2498</v>
      </c>
      <c r="K42" s="34" t="s">
        <v>84</v>
      </c>
      <c r="L42" s="11" t="str">
        <f t="shared" si="0"/>
        <v>LA18594-4^Out of range requiring deferred follow-up for at least one condition^LN</v>
      </c>
      <c r="T42" s="39"/>
      <c r="U42" s="39"/>
    </row>
    <row r="43" spans="1:22" ht="15" customHeight="1" x14ac:dyDescent="0.25">
      <c r="A43" s="34">
        <v>42</v>
      </c>
      <c r="B43" s="39" t="s">
        <v>956</v>
      </c>
      <c r="C43" s="11" t="s">
        <v>81</v>
      </c>
      <c r="D43" s="41" t="s">
        <v>1245</v>
      </c>
      <c r="E43" s="34" t="s">
        <v>1497</v>
      </c>
      <c r="F43" s="34" t="s">
        <v>1526</v>
      </c>
      <c r="G43" s="39"/>
      <c r="I43" s="39" t="s">
        <v>1784</v>
      </c>
      <c r="J43" s="34" t="s">
        <v>2499</v>
      </c>
      <c r="K43" s="34" t="s">
        <v>84</v>
      </c>
      <c r="L43" s="11" t="str">
        <f t="shared" si="0"/>
        <v>LA16204-2^One or more tests pending^LN</v>
      </c>
      <c r="Q43" s="14"/>
      <c r="R43" s="14"/>
      <c r="S43" s="14"/>
      <c r="T43" s="39"/>
      <c r="U43" s="39"/>
      <c r="V43" s="22"/>
    </row>
    <row r="44" spans="1:22" ht="15" customHeight="1" x14ac:dyDescent="0.25">
      <c r="A44" s="34">
        <v>43</v>
      </c>
      <c r="B44" s="39" t="s">
        <v>956</v>
      </c>
      <c r="C44" s="11" t="s">
        <v>81</v>
      </c>
      <c r="D44" s="41" t="s">
        <v>1245</v>
      </c>
      <c r="E44" s="34" t="s">
        <v>1497</v>
      </c>
      <c r="F44" s="34" t="s">
        <v>1526</v>
      </c>
      <c r="G44" s="39"/>
      <c r="I44" s="39" t="s">
        <v>1785</v>
      </c>
      <c r="J44" s="34" t="s">
        <v>2500</v>
      </c>
      <c r="K44" s="34" t="s">
        <v>84</v>
      </c>
      <c r="L44" s="11" t="str">
        <f t="shared" si="0"/>
        <v>LA16205-9^Specimen unsatisfactory for at least one condition^LN</v>
      </c>
      <c r="T44" s="39"/>
      <c r="U44" s="39"/>
    </row>
    <row r="45" spans="1:22" ht="15" customHeight="1" x14ac:dyDescent="0.25">
      <c r="A45" s="34">
        <v>44</v>
      </c>
      <c r="B45" s="39" t="s">
        <v>554</v>
      </c>
      <c r="C45" s="11" t="s">
        <v>625</v>
      </c>
      <c r="D45" s="39" t="s">
        <v>544</v>
      </c>
      <c r="E45" s="34" t="s">
        <v>545</v>
      </c>
      <c r="F45" s="34" t="s">
        <v>544</v>
      </c>
      <c r="I45" s="34" t="s">
        <v>76</v>
      </c>
      <c r="J45" s="34" t="s">
        <v>2093</v>
      </c>
      <c r="K45" s="34" t="s">
        <v>547</v>
      </c>
      <c r="L45" s="30" t="s">
        <v>76</v>
      </c>
      <c r="M45" s="34" t="s">
        <v>72</v>
      </c>
      <c r="O45" s="34" t="s">
        <v>315</v>
      </c>
      <c r="P45" s="34" t="s">
        <v>2311</v>
      </c>
      <c r="T45" s="39"/>
      <c r="U45" s="39"/>
    </row>
    <row r="46" spans="1:22" ht="15" customHeight="1" x14ac:dyDescent="0.25">
      <c r="A46" s="34">
        <v>45</v>
      </c>
      <c r="B46" s="39" t="s">
        <v>554</v>
      </c>
      <c r="C46" s="11" t="s">
        <v>625</v>
      </c>
      <c r="D46" s="39" t="s">
        <v>544</v>
      </c>
      <c r="E46" s="34" t="s">
        <v>545</v>
      </c>
      <c r="F46" s="34" t="s">
        <v>544</v>
      </c>
      <c r="I46" s="34" t="s">
        <v>1786</v>
      </c>
      <c r="J46" s="34" t="s">
        <v>2094</v>
      </c>
      <c r="K46" s="34" t="s">
        <v>547</v>
      </c>
      <c r="L46" s="30" t="s">
        <v>1786</v>
      </c>
      <c r="M46" s="34" t="s">
        <v>72</v>
      </c>
      <c r="O46" s="34" t="s">
        <v>315</v>
      </c>
      <c r="P46" s="34" t="s">
        <v>2311</v>
      </c>
      <c r="T46" s="39"/>
      <c r="U46" s="39"/>
    </row>
    <row r="47" spans="1:22" ht="15" customHeight="1" x14ac:dyDescent="0.25">
      <c r="A47" s="34">
        <v>46</v>
      </c>
      <c r="B47" s="39" t="s">
        <v>554</v>
      </c>
      <c r="C47" s="11" t="s">
        <v>625</v>
      </c>
      <c r="D47" s="39" t="s">
        <v>544</v>
      </c>
      <c r="E47" s="34" t="s">
        <v>545</v>
      </c>
      <c r="F47" s="34" t="s">
        <v>544</v>
      </c>
      <c r="I47" s="34" t="s">
        <v>336</v>
      </c>
      <c r="J47" s="34" t="s">
        <v>546</v>
      </c>
      <c r="K47" s="34" t="s">
        <v>547</v>
      </c>
      <c r="L47" s="30" t="s">
        <v>336</v>
      </c>
      <c r="M47" s="34" t="s">
        <v>72</v>
      </c>
      <c r="O47" s="34" t="s">
        <v>315</v>
      </c>
      <c r="P47" s="34" t="s">
        <v>2311</v>
      </c>
      <c r="T47" s="39"/>
      <c r="U47" s="39"/>
    </row>
    <row r="48" spans="1:22" ht="15" customHeight="1" x14ac:dyDescent="0.25">
      <c r="A48" s="34">
        <v>47</v>
      </c>
      <c r="B48" s="39" t="s">
        <v>554</v>
      </c>
      <c r="C48" s="34" t="s">
        <v>625</v>
      </c>
      <c r="D48" s="39" t="s">
        <v>544</v>
      </c>
      <c r="E48" s="34" t="s">
        <v>545</v>
      </c>
      <c r="F48" s="34" t="s">
        <v>544</v>
      </c>
      <c r="I48" s="34" t="s">
        <v>334</v>
      </c>
      <c r="J48" s="34" t="s">
        <v>555</v>
      </c>
      <c r="K48" s="34" t="s">
        <v>547</v>
      </c>
      <c r="L48" s="30" t="s">
        <v>334</v>
      </c>
      <c r="M48" s="34" t="s">
        <v>72</v>
      </c>
      <c r="O48" s="34" t="s">
        <v>315</v>
      </c>
      <c r="P48" s="34" t="s">
        <v>2311</v>
      </c>
      <c r="T48" s="39"/>
      <c r="U48" s="39"/>
    </row>
    <row r="49" spans="1:22" ht="15" customHeight="1" x14ac:dyDescent="0.25">
      <c r="A49" s="34">
        <v>48</v>
      </c>
      <c r="B49" s="39" t="s">
        <v>554</v>
      </c>
      <c r="C49" s="34" t="s">
        <v>625</v>
      </c>
      <c r="D49" s="39" t="s">
        <v>544</v>
      </c>
      <c r="E49" s="34" t="s">
        <v>545</v>
      </c>
      <c r="F49" s="34" t="s">
        <v>544</v>
      </c>
      <c r="I49" s="34" t="s">
        <v>457</v>
      </c>
      <c r="J49" s="34" t="s">
        <v>548</v>
      </c>
      <c r="K49" s="34" t="s">
        <v>547</v>
      </c>
      <c r="L49" s="30" t="s">
        <v>457</v>
      </c>
      <c r="M49" s="34" t="s">
        <v>72</v>
      </c>
      <c r="O49" s="34" t="s">
        <v>317</v>
      </c>
      <c r="P49" s="34" t="s">
        <v>2311</v>
      </c>
      <c r="Q49" s="14"/>
      <c r="R49" s="14"/>
      <c r="S49" s="14"/>
      <c r="T49" s="39"/>
      <c r="U49" s="39"/>
      <c r="V49" s="22"/>
    </row>
    <row r="50" spans="1:22" ht="15" customHeight="1" x14ac:dyDescent="0.25">
      <c r="A50" s="34">
        <v>49</v>
      </c>
      <c r="B50" s="39" t="s">
        <v>554</v>
      </c>
      <c r="C50" s="34" t="s">
        <v>625</v>
      </c>
      <c r="D50" s="39" t="s">
        <v>544</v>
      </c>
      <c r="E50" s="34" t="s">
        <v>545</v>
      </c>
      <c r="F50" s="34" t="s">
        <v>544</v>
      </c>
      <c r="I50" s="34" t="s">
        <v>549</v>
      </c>
      <c r="J50" s="34" t="s">
        <v>550</v>
      </c>
      <c r="K50" s="34" t="s">
        <v>547</v>
      </c>
      <c r="L50" s="30" t="s">
        <v>549</v>
      </c>
      <c r="M50" s="34" t="s">
        <v>72</v>
      </c>
      <c r="O50" s="34" t="s">
        <v>315</v>
      </c>
      <c r="P50" s="34" t="s">
        <v>2311</v>
      </c>
      <c r="Q50" s="14"/>
      <c r="R50" s="14"/>
      <c r="S50" s="14"/>
      <c r="T50" s="39"/>
      <c r="U50" s="39"/>
      <c r="V50" s="22"/>
    </row>
    <row r="51" spans="1:22" ht="15" customHeight="1" x14ac:dyDescent="0.25">
      <c r="A51" s="34">
        <v>50</v>
      </c>
      <c r="B51" s="39" t="s">
        <v>554</v>
      </c>
      <c r="C51" s="34" t="s">
        <v>625</v>
      </c>
      <c r="D51" s="39" t="s">
        <v>544</v>
      </c>
      <c r="E51" s="34" t="s">
        <v>545</v>
      </c>
      <c r="F51" s="34" t="s">
        <v>544</v>
      </c>
      <c r="I51" s="34" t="s">
        <v>75</v>
      </c>
      <c r="J51" s="34" t="s">
        <v>551</v>
      </c>
      <c r="K51" s="34" t="s">
        <v>547</v>
      </c>
      <c r="L51" s="30" t="s">
        <v>75</v>
      </c>
      <c r="M51" s="34" t="s">
        <v>72</v>
      </c>
      <c r="O51" s="34" t="s">
        <v>315</v>
      </c>
      <c r="P51" s="34" t="s">
        <v>2311</v>
      </c>
      <c r="T51" s="39"/>
      <c r="U51" s="39"/>
    </row>
    <row r="52" spans="1:22" ht="15" customHeight="1" x14ac:dyDescent="0.25">
      <c r="A52" s="34">
        <v>51</v>
      </c>
      <c r="B52" s="39" t="s">
        <v>554</v>
      </c>
      <c r="C52" s="34" t="s">
        <v>625</v>
      </c>
      <c r="D52" s="39" t="s">
        <v>544</v>
      </c>
      <c r="E52" s="34" t="s">
        <v>545</v>
      </c>
      <c r="F52" s="34" t="s">
        <v>544</v>
      </c>
      <c r="I52" s="34" t="s">
        <v>320</v>
      </c>
      <c r="J52" s="34" t="s">
        <v>552</v>
      </c>
      <c r="K52" s="34" t="s">
        <v>547</v>
      </c>
      <c r="L52" s="30" t="s">
        <v>320</v>
      </c>
      <c r="M52" s="34" t="s">
        <v>72</v>
      </c>
      <c r="O52" s="34" t="s">
        <v>315</v>
      </c>
      <c r="P52" s="34" t="s">
        <v>2311</v>
      </c>
      <c r="T52" s="39"/>
      <c r="U52" s="39"/>
    </row>
    <row r="53" spans="1:22" ht="15" customHeight="1" x14ac:dyDescent="0.25">
      <c r="A53" s="34">
        <v>52</v>
      </c>
      <c r="B53" s="39" t="s">
        <v>554</v>
      </c>
      <c r="C53" s="34" t="s">
        <v>625</v>
      </c>
      <c r="D53" s="39" t="s">
        <v>544</v>
      </c>
      <c r="E53" s="34" t="s">
        <v>545</v>
      </c>
      <c r="F53" s="34" t="s">
        <v>544</v>
      </c>
      <c r="I53" s="34" t="s">
        <v>315</v>
      </c>
      <c r="J53" s="34" t="s">
        <v>553</v>
      </c>
      <c r="K53" s="34" t="s">
        <v>547</v>
      </c>
      <c r="L53" s="30" t="s">
        <v>315</v>
      </c>
      <c r="M53" s="34" t="s">
        <v>72</v>
      </c>
      <c r="O53" s="34" t="s">
        <v>315</v>
      </c>
      <c r="P53" s="34" t="s">
        <v>2311</v>
      </c>
      <c r="T53" s="39"/>
      <c r="U53" s="39"/>
    </row>
    <row r="54" spans="1:22" ht="15" customHeight="1" x14ac:dyDescent="0.25">
      <c r="A54" s="34">
        <v>53</v>
      </c>
      <c r="B54" s="39" t="s">
        <v>554</v>
      </c>
      <c r="C54" s="34" t="s">
        <v>625</v>
      </c>
      <c r="D54" s="39" t="s">
        <v>544</v>
      </c>
      <c r="E54" s="34" t="s">
        <v>545</v>
      </c>
      <c r="F54" s="34" t="s">
        <v>544</v>
      </c>
      <c r="I54" s="34" t="s">
        <v>1787</v>
      </c>
      <c r="J54" s="34" t="s">
        <v>2095</v>
      </c>
      <c r="K54" s="34" t="s">
        <v>547</v>
      </c>
      <c r="L54" s="30" t="s">
        <v>1787</v>
      </c>
      <c r="M54" s="34" t="s">
        <v>72</v>
      </c>
      <c r="O54" s="34" t="s">
        <v>315</v>
      </c>
      <c r="P54" s="34" t="s">
        <v>2311</v>
      </c>
      <c r="T54" s="39"/>
      <c r="U54" s="39"/>
    </row>
    <row r="55" spans="1:22" ht="15" customHeight="1" x14ac:dyDescent="0.25">
      <c r="A55" s="34">
        <v>54</v>
      </c>
      <c r="B55" s="39" t="s">
        <v>554</v>
      </c>
      <c r="C55" s="34" t="s">
        <v>625</v>
      </c>
      <c r="D55" s="39" t="s">
        <v>544</v>
      </c>
      <c r="E55" s="34" t="s">
        <v>545</v>
      </c>
      <c r="F55" s="34" t="s">
        <v>544</v>
      </c>
      <c r="I55" s="34" t="s">
        <v>1788</v>
      </c>
      <c r="J55" s="34" t="s">
        <v>2096</v>
      </c>
      <c r="K55" s="34" t="s">
        <v>547</v>
      </c>
      <c r="L55" s="30" t="s">
        <v>1788</v>
      </c>
      <c r="M55" s="34" t="s">
        <v>72</v>
      </c>
      <c r="O55" s="34" t="s">
        <v>315</v>
      </c>
      <c r="P55" s="34" t="s">
        <v>2311</v>
      </c>
      <c r="T55" s="39"/>
      <c r="U55" s="39"/>
    </row>
    <row r="56" spans="1:22" ht="15" customHeight="1" x14ac:dyDescent="0.25">
      <c r="A56" s="34">
        <v>55</v>
      </c>
      <c r="B56" s="39" t="s">
        <v>309</v>
      </c>
      <c r="C56" s="34" t="s">
        <v>646</v>
      </c>
      <c r="D56" s="39" t="s">
        <v>310</v>
      </c>
      <c r="E56" s="34" t="s">
        <v>311</v>
      </c>
      <c r="F56" s="34" t="s">
        <v>310</v>
      </c>
      <c r="I56" s="34" t="s">
        <v>312</v>
      </c>
      <c r="J56" s="34" t="s">
        <v>313</v>
      </c>
      <c r="K56" s="34" t="s">
        <v>314</v>
      </c>
      <c r="L56" s="30" t="s">
        <v>312</v>
      </c>
      <c r="M56" s="34" t="s">
        <v>72</v>
      </c>
      <c r="O56" s="34" t="s">
        <v>315</v>
      </c>
      <c r="P56" s="34" t="s">
        <v>2312</v>
      </c>
      <c r="T56" s="39"/>
      <c r="U56" s="39"/>
    </row>
    <row r="57" spans="1:22" ht="15" customHeight="1" x14ac:dyDescent="0.25">
      <c r="A57" s="34">
        <v>56</v>
      </c>
      <c r="B57" s="39" t="s">
        <v>309</v>
      </c>
      <c r="C57" s="34" t="s">
        <v>646</v>
      </c>
      <c r="D57" s="39" t="s">
        <v>310</v>
      </c>
      <c r="E57" s="34" t="s">
        <v>311</v>
      </c>
      <c r="F57" s="34" t="s">
        <v>310</v>
      </c>
      <c r="I57" s="34" t="s">
        <v>78</v>
      </c>
      <c r="J57" s="34" t="s">
        <v>316</v>
      </c>
      <c r="K57" s="34" t="s">
        <v>314</v>
      </c>
      <c r="L57" s="30" t="s">
        <v>78</v>
      </c>
      <c r="M57" s="34" t="s">
        <v>72</v>
      </c>
      <c r="O57" s="34" t="s">
        <v>317</v>
      </c>
      <c r="P57" s="34" t="s">
        <v>2312</v>
      </c>
      <c r="T57" s="39"/>
      <c r="U57" s="39"/>
    </row>
    <row r="58" spans="1:22" ht="15" customHeight="1" x14ac:dyDescent="0.25">
      <c r="A58" s="34">
        <v>57</v>
      </c>
      <c r="B58" s="39" t="s">
        <v>309</v>
      </c>
      <c r="C58" s="34" t="s">
        <v>646</v>
      </c>
      <c r="D58" s="39" t="s">
        <v>310</v>
      </c>
      <c r="E58" s="34" t="s">
        <v>311</v>
      </c>
      <c r="F58" s="34" t="s">
        <v>310</v>
      </c>
      <c r="I58" s="34" t="s">
        <v>75</v>
      </c>
      <c r="J58" s="34" t="s">
        <v>318</v>
      </c>
      <c r="K58" s="34" t="s">
        <v>314</v>
      </c>
      <c r="L58" s="30" t="s">
        <v>75</v>
      </c>
      <c r="M58" s="34" t="s">
        <v>72</v>
      </c>
      <c r="O58" s="34" t="s">
        <v>317</v>
      </c>
      <c r="P58" s="34" t="s">
        <v>2312</v>
      </c>
      <c r="T58" s="39"/>
      <c r="U58" s="39"/>
    </row>
    <row r="59" spans="1:22" ht="15" customHeight="1" x14ac:dyDescent="0.25">
      <c r="A59" s="34">
        <v>58</v>
      </c>
      <c r="B59" s="39" t="s">
        <v>309</v>
      </c>
      <c r="C59" s="34" t="s">
        <v>646</v>
      </c>
      <c r="D59" s="39" t="s">
        <v>310</v>
      </c>
      <c r="E59" s="34" t="s">
        <v>311</v>
      </c>
      <c r="F59" s="34" t="s">
        <v>310</v>
      </c>
      <c r="I59" s="34" t="s">
        <v>76</v>
      </c>
      <c r="J59" s="34" t="s">
        <v>319</v>
      </c>
      <c r="K59" s="34" t="s">
        <v>314</v>
      </c>
      <c r="L59" s="30" t="s">
        <v>76</v>
      </c>
      <c r="M59" s="34" t="s">
        <v>72</v>
      </c>
      <c r="O59" s="34" t="s">
        <v>315</v>
      </c>
      <c r="P59" s="34" t="s">
        <v>2312</v>
      </c>
      <c r="T59" s="39"/>
      <c r="U59" s="39"/>
    </row>
    <row r="60" spans="1:22" ht="15" customHeight="1" x14ac:dyDescent="0.25">
      <c r="A60" s="34">
        <v>59</v>
      </c>
      <c r="B60" s="39" t="s">
        <v>309</v>
      </c>
      <c r="C60" s="34" t="s">
        <v>646</v>
      </c>
      <c r="D60" s="39" t="s">
        <v>310</v>
      </c>
      <c r="E60" s="34" t="s">
        <v>311</v>
      </c>
      <c r="F60" s="34" t="s">
        <v>310</v>
      </c>
      <c r="I60" s="34" t="s">
        <v>320</v>
      </c>
      <c r="J60" s="34" t="s">
        <v>321</v>
      </c>
      <c r="K60" s="34" t="s">
        <v>314</v>
      </c>
      <c r="L60" s="30" t="s">
        <v>320</v>
      </c>
      <c r="M60" s="34" t="s">
        <v>72</v>
      </c>
      <c r="O60" s="34" t="s">
        <v>315</v>
      </c>
      <c r="P60" s="34" t="s">
        <v>2312</v>
      </c>
      <c r="T60" s="39"/>
      <c r="U60" s="39"/>
    </row>
    <row r="61" spans="1:22" ht="15" customHeight="1" x14ac:dyDescent="0.25">
      <c r="A61" s="34">
        <v>60</v>
      </c>
      <c r="B61" s="39" t="s">
        <v>309</v>
      </c>
      <c r="C61" s="34" t="s">
        <v>646</v>
      </c>
      <c r="D61" s="39" t="s">
        <v>310</v>
      </c>
      <c r="E61" s="34" t="s">
        <v>311</v>
      </c>
      <c r="F61" s="34" t="s">
        <v>310</v>
      </c>
      <c r="I61" s="34" t="s">
        <v>322</v>
      </c>
      <c r="J61" s="34" t="s">
        <v>2</v>
      </c>
      <c r="K61" s="34" t="s">
        <v>314</v>
      </c>
      <c r="L61" s="30" t="s">
        <v>322</v>
      </c>
      <c r="M61" s="34" t="s">
        <v>72</v>
      </c>
      <c r="O61" s="34" t="s">
        <v>317</v>
      </c>
      <c r="P61" s="34" t="s">
        <v>2312</v>
      </c>
      <c r="T61" s="39"/>
      <c r="U61" s="39"/>
    </row>
    <row r="62" spans="1:22" ht="15" customHeight="1" x14ac:dyDescent="0.25">
      <c r="A62" s="34">
        <v>61</v>
      </c>
      <c r="B62" s="41" t="s">
        <v>967</v>
      </c>
      <c r="C62" s="34" t="s">
        <v>81</v>
      </c>
      <c r="D62" s="41" t="s">
        <v>1256</v>
      </c>
      <c r="E62" s="30" t="s">
        <v>1498</v>
      </c>
      <c r="F62" s="30" t="s">
        <v>1527</v>
      </c>
      <c r="G62" s="34" t="s">
        <v>110</v>
      </c>
      <c r="I62" s="34" t="s">
        <v>45</v>
      </c>
      <c r="J62" s="34" t="s">
        <v>46</v>
      </c>
      <c r="K62" s="34" t="s">
        <v>84</v>
      </c>
      <c r="L62" s="11" t="str">
        <f t="shared" ref="L62:L125" si="1">CONCATENATE(I62,"^",J62,"^",K62)</f>
        <v>LA137-2^None^LN</v>
      </c>
      <c r="T62" s="39"/>
      <c r="U62" s="39"/>
    </row>
    <row r="63" spans="1:22" ht="15" customHeight="1" x14ac:dyDescent="0.25">
      <c r="A63" s="34">
        <v>62</v>
      </c>
      <c r="B63" s="41" t="s">
        <v>967</v>
      </c>
      <c r="C63" s="34" t="s">
        <v>81</v>
      </c>
      <c r="D63" s="41" t="s">
        <v>1256</v>
      </c>
      <c r="E63" s="30" t="s">
        <v>1498</v>
      </c>
      <c r="F63" s="30" t="s">
        <v>1527</v>
      </c>
      <c r="I63" s="34" t="s">
        <v>1789</v>
      </c>
      <c r="J63" s="34" t="s">
        <v>2501</v>
      </c>
      <c r="K63" s="34" t="s">
        <v>84</v>
      </c>
      <c r="L63" s="11" t="str">
        <f t="shared" si="1"/>
        <v>LA12569-2^CIT-I or CIT-II or ASA^LN</v>
      </c>
      <c r="Q63" s="14"/>
      <c r="R63" s="14"/>
      <c r="S63" s="14"/>
      <c r="T63" s="39"/>
      <c r="U63" s="39"/>
      <c r="V63" s="22"/>
    </row>
    <row r="64" spans="1:22" ht="15" customHeight="1" x14ac:dyDescent="0.25">
      <c r="A64" s="34">
        <v>63</v>
      </c>
      <c r="B64" s="41" t="s">
        <v>967</v>
      </c>
      <c r="C64" s="34" t="s">
        <v>81</v>
      </c>
      <c r="D64" s="41" t="s">
        <v>1256</v>
      </c>
      <c r="E64" s="30" t="s">
        <v>1498</v>
      </c>
      <c r="F64" s="30" t="s">
        <v>1527</v>
      </c>
      <c r="I64" s="34" t="s">
        <v>1790</v>
      </c>
      <c r="J64" s="34" t="s">
        <v>2502</v>
      </c>
      <c r="K64" s="34" t="s">
        <v>84</v>
      </c>
      <c r="L64" s="11" t="str">
        <f t="shared" si="1"/>
        <v>LA12570-0^HCY or MET or CBL C^LN</v>
      </c>
      <c r="T64" s="39"/>
      <c r="U64" s="39"/>
    </row>
    <row r="65" spans="1:21" ht="15" customHeight="1" x14ac:dyDescent="0.25">
      <c r="A65" s="34">
        <v>64</v>
      </c>
      <c r="B65" s="41" t="s">
        <v>967</v>
      </c>
      <c r="C65" s="34" t="s">
        <v>81</v>
      </c>
      <c r="D65" s="41" t="s">
        <v>1256</v>
      </c>
      <c r="E65" s="30" t="s">
        <v>1498</v>
      </c>
      <c r="F65" s="30" t="s">
        <v>1527</v>
      </c>
      <c r="I65" s="34" t="s">
        <v>1791</v>
      </c>
      <c r="J65" s="34" t="s">
        <v>2503</v>
      </c>
      <c r="K65" s="34" t="s">
        <v>84</v>
      </c>
      <c r="L65" s="11" t="str">
        <f t="shared" si="1"/>
        <v>LA12571-8^PKU or BIPT-BS or BIOPT-REG or H-PHE^LN</v>
      </c>
      <c r="T65" s="39"/>
      <c r="U65" s="39"/>
    </row>
    <row r="66" spans="1:21" ht="15" customHeight="1" x14ac:dyDescent="0.25">
      <c r="A66" s="34">
        <v>65</v>
      </c>
      <c r="B66" s="41" t="s">
        <v>967</v>
      </c>
      <c r="C66" s="34" t="s">
        <v>81</v>
      </c>
      <c r="D66" s="41" t="s">
        <v>1256</v>
      </c>
      <c r="E66" s="30" t="s">
        <v>1498</v>
      </c>
      <c r="F66" s="30" t="s">
        <v>1527</v>
      </c>
      <c r="I66" s="34" t="s">
        <v>1792</v>
      </c>
      <c r="J66" s="34" t="s">
        <v>2504</v>
      </c>
      <c r="K66" s="34" t="s">
        <v>84</v>
      </c>
      <c r="L66" s="11" t="str">
        <f t="shared" si="1"/>
        <v>LA12572-6^TYR-1 or TYR-II or TYR-III^LN</v>
      </c>
      <c r="T66" s="39"/>
      <c r="U66" s="39"/>
    </row>
    <row r="67" spans="1:21" ht="15" customHeight="1" x14ac:dyDescent="0.25">
      <c r="A67" s="34">
        <v>66</v>
      </c>
      <c r="B67" s="41" t="s">
        <v>967</v>
      </c>
      <c r="C67" s="34" t="s">
        <v>81</v>
      </c>
      <c r="D67" s="41" t="s">
        <v>1256</v>
      </c>
      <c r="E67" s="30" t="s">
        <v>1498</v>
      </c>
      <c r="F67" s="30" t="s">
        <v>1527</v>
      </c>
      <c r="I67" s="34" t="s">
        <v>1793</v>
      </c>
      <c r="J67" s="34" t="s">
        <v>2505</v>
      </c>
      <c r="K67" s="34" t="s">
        <v>84</v>
      </c>
      <c r="L67" s="11" t="str">
        <f t="shared" si="1"/>
        <v>LA21168-2^Maple syrup urine disease^LN</v>
      </c>
      <c r="T67" s="39"/>
      <c r="U67" s="39"/>
    </row>
    <row r="68" spans="1:21" ht="15" customHeight="1" x14ac:dyDescent="0.25">
      <c r="A68" s="34">
        <v>67</v>
      </c>
      <c r="B68" s="41" t="s">
        <v>967</v>
      </c>
      <c r="C68" s="11" t="s">
        <v>81</v>
      </c>
      <c r="D68" s="41" t="s">
        <v>1256</v>
      </c>
      <c r="E68" s="30" t="s">
        <v>1498</v>
      </c>
      <c r="F68" s="30" t="s">
        <v>1527</v>
      </c>
      <c r="I68" s="34" t="s">
        <v>1794</v>
      </c>
      <c r="J68" s="34" t="s">
        <v>2506</v>
      </c>
      <c r="K68" s="34" t="s">
        <v>84</v>
      </c>
      <c r="L68" s="11" t="str">
        <f t="shared" si="1"/>
        <v>LA21161-7^Argininemia^LN</v>
      </c>
      <c r="T68" s="39"/>
      <c r="U68" s="39"/>
    </row>
    <row r="69" spans="1:21" ht="15" customHeight="1" x14ac:dyDescent="0.25">
      <c r="A69" s="34">
        <v>68</v>
      </c>
      <c r="B69" s="41" t="s">
        <v>967</v>
      </c>
      <c r="C69" s="34" t="s">
        <v>81</v>
      </c>
      <c r="D69" s="41" t="s">
        <v>1256</v>
      </c>
      <c r="E69" s="30" t="s">
        <v>1498</v>
      </c>
      <c r="F69" s="30" t="s">
        <v>1527</v>
      </c>
      <c r="I69" s="34" t="s">
        <v>1795</v>
      </c>
      <c r="J69" s="34" t="s">
        <v>2507</v>
      </c>
      <c r="K69" s="34" t="s">
        <v>84</v>
      </c>
      <c r="L69" s="11" t="str">
        <f t="shared" si="1"/>
        <v>LA21162-5^Argininosuccinic aciduria^LN</v>
      </c>
      <c r="T69" s="39"/>
      <c r="U69" s="39"/>
    </row>
    <row r="70" spans="1:21" ht="15" customHeight="1" x14ac:dyDescent="0.25">
      <c r="A70" s="34">
        <v>69</v>
      </c>
      <c r="B70" s="41" t="s">
        <v>967</v>
      </c>
      <c r="C70" s="34" t="s">
        <v>81</v>
      </c>
      <c r="D70" s="41" t="s">
        <v>1256</v>
      </c>
      <c r="E70" s="30" t="s">
        <v>1498</v>
      </c>
      <c r="F70" s="30" t="s">
        <v>1527</v>
      </c>
      <c r="G70" s="34" t="s">
        <v>1553</v>
      </c>
      <c r="I70" s="34" t="s">
        <v>1796</v>
      </c>
      <c r="J70" s="34" t="s">
        <v>2097</v>
      </c>
      <c r="K70" s="34" t="s">
        <v>84</v>
      </c>
      <c r="L70" s="11" t="str">
        <f t="shared" si="1"/>
        <v>LA12484-4^Carbamoyl-phosphate synthase deficiency^LN</v>
      </c>
      <c r="T70" s="39"/>
      <c r="U70" s="39"/>
    </row>
    <row r="71" spans="1:21" ht="15" customHeight="1" x14ac:dyDescent="0.25">
      <c r="A71" s="34">
        <v>70</v>
      </c>
      <c r="B71" s="41" t="s">
        <v>967</v>
      </c>
      <c r="C71" s="34" t="s">
        <v>81</v>
      </c>
      <c r="D71" s="41" t="s">
        <v>1256</v>
      </c>
      <c r="E71" s="30" t="s">
        <v>1498</v>
      </c>
      <c r="F71" s="30" t="s">
        <v>1527</v>
      </c>
      <c r="G71" s="34" t="s">
        <v>1554</v>
      </c>
      <c r="I71" s="34" t="s">
        <v>1797</v>
      </c>
      <c r="J71" s="34" t="s">
        <v>2098</v>
      </c>
      <c r="K71" s="34" t="s">
        <v>84</v>
      </c>
      <c r="L71" s="11" t="str">
        <f t="shared" si="1"/>
        <v>LA12482-8^Citrullinemia, type I^LN</v>
      </c>
      <c r="T71" s="39"/>
      <c r="U71" s="39"/>
    </row>
    <row r="72" spans="1:21" ht="15" customHeight="1" x14ac:dyDescent="0.25">
      <c r="A72" s="34">
        <v>71</v>
      </c>
      <c r="B72" s="41" t="s">
        <v>967</v>
      </c>
      <c r="C72" s="34" t="s">
        <v>81</v>
      </c>
      <c r="D72" s="41" t="s">
        <v>1256</v>
      </c>
      <c r="E72" s="30" t="s">
        <v>1498</v>
      </c>
      <c r="F72" s="30" t="s">
        <v>1527</v>
      </c>
      <c r="G72" s="34" t="s">
        <v>1555</v>
      </c>
      <c r="I72" s="34" t="s">
        <v>1798</v>
      </c>
      <c r="J72" s="34" t="s">
        <v>2099</v>
      </c>
      <c r="K72" s="34" t="s">
        <v>84</v>
      </c>
      <c r="L72" s="11" t="str">
        <f t="shared" si="1"/>
        <v>LA12483-6^Citrullinemia, type II^LN</v>
      </c>
      <c r="T72" s="39"/>
      <c r="U72" s="39"/>
    </row>
    <row r="73" spans="1:21" ht="15" customHeight="1" x14ac:dyDescent="0.25">
      <c r="A73" s="34">
        <v>72</v>
      </c>
      <c r="B73" s="41" t="s">
        <v>967</v>
      </c>
      <c r="C73" s="34" t="s">
        <v>81</v>
      </c>
      <c r="D73" s="41" t="s">
        <v>1256</v>
      </c>
      <c r="E73" s="30" t="s">
        <v>1498</v>
      </c>
      <c r="F73" s="30" t="s">
        <v>1527</v>
      </c>
      <c r="G73" s="34" t="s">
        <v>1556</v>
      </c>
      <c r="I73" s="34" t="s">
        <v>1799</v>
      </c>
      <c r="J73" s="34" t="s">
        <v>2100</v>
      </c>
      <c r="K73" s="34" t="s">
        <v>84</v>
      </c>
      <c r="L73" s="11" t="str">
        <f t="shared" si="1"/>
        <v>LA12490-1^Dihydrolipoamide dehydrogenase deficiency^LN</v>
      </c>
      <c r="T73" s="39"/>
      <c r="U73" s="39"/>
    </row>
    <row r="74" spans="1:21" ht="15" customHeight="1" x14ac:dyDescent="0.25">
      <c r="A74" s="34">
        <v>73</v>
      </c>
      <c r="B74" s="41" t="s">
        <v>967</v>
      </c>
      <c r="C74" s="34" t="s">
        <v>81</v>
      </c>
      <c r="D74" s="41" t="s">
        <v>1256</v>
      </c>
      <c r="E74" s="30" t="s">
        <v>1498</v>
      </c>
      <c r="F74" s="30" t="s">
        <v>1527</v>
      </c>
      <c r="G74" s="34" t="s">
        <v>1557</v>
      </c>
      <c r="I74" s="34" t="s">
        <v>1800</v>
      </c>
      <c r="J74" s="34" t="s">
        <v>2101</v>
      </c>
      <c r="K74" s="34" t="s">
        <v>84</v>
      </c>
      <c r="L74" s="11" t="str">
        <f t="shared" si="1"/>
        <v>LA12472-9^Biopterin defect in cofactor biosynthesis^LN</v>
      </c>
      <c r="T74" s="39"/>
      <c r="U74" s="39"/>
    </row>
    <row r="75" spans="1:21" ht="15" customHeight="1" x14ac:dyDescent="0.25">
      <c r="A75" s="34">
        <v>74</v>
      </c>
      <c r="B75" s="41" t="s">
        <v>967</v>
      </c>
      <c r="C75" s="34" t="s">
        <v>81</v>
      </c>
      <c r="D75" s="41" t="s">
        <v>1256</v>
      </c>
      <c r="E75" s="30" t="s">
        <v>1498</v>
      </c>
      <c r="F75" s="30" t="s">
        <v>1527</v>
      </c>
      <c r="G75" s="34" t="s">
        <v>1558</v>
      </c>
      <c r="I75" s="34" t="s">
        <v>1801</v>
      </c>
      <c r="J75" s="34" t="s">
        <v>2102</v>
      </c>
      <c r="K75" s="34" t="s">
        <v>84</v>
      </c>
      <c r="L75" s="11" t="str">
        <f t="shared" si="1"/>
        <v>LA12473-7^Biopterin defect in cofactor regeneration^LN</v>
      </c>
      <c r="T75" s="39"/>
      <c r="U75" s="39"/>
    </row>
    <row r="76" spans="1:21" ht="15" customHeight="1" x14ac:dyDescent="0.25">
      <c r="A76" s="34">
        <v>75</v>
      </c>
      <c r="B76" s="41" t="s">
        <v>967</v>
      </c>
      <c r="C76" s="34" t="s">
        <v>81</v>
      </c>
      <c r="D76" s="41" t="s">
        <v>1256</v>
      </c>
      <c r="E76" s="30" t="s">
        <v>1498</v>
      </c>
      <c r="F76" s="30" t="s">
        <v>1527</v>
      </c>
      <c r="G76" s="34" t="s">
        <v>1559</v>
      </c>
      <c r="I76" s="34" t="s">
        <v>1802</v>
      </c>
      <c r="J76" s="34" t="s">
        <v>2103</v>
      </c>
      <c r="K76" s="34" t="s">
        <v>84</v>
      </c>
      <c r="L76" s="11" t="str">
        <f t="shared" si="1"/>
        <v>LA12502-3^Girate atrophy of the retina^LN</v>
      </c>
      <c r="T76" s="39"/>
      <c r="U76" s="39"/>
    </row>
    <row r="77" spans="1:21" ht="15" customHeight="1" x14ac:dyDescent="0.25">
      <c r="A77" s="34">
        <v>76</v>
      </c>
      <c r="B77" s="41" t="s">
        <v>967</v>
      </c>
      <c r="C77" s="34" t="s">
        <v>81</v>
      </c>
      <c r="D77" s="41" t="s">
        <v>1256</v>
      </c>
      <c r="E77" s="30" t="s">
        <v>1498</v>
      </c>
      <c r="F77" s="30" t="s">
        <v>1527</v>
      </c>
      <c r="G77" s="34" t="s">
        <v>1560</v>
      </c>
      <c r="I77" s="34" t="s">
        <v>1803</v>
      </c>
      <c r="J77" s="34" t="s">
        <v>2104</v>
      </c>
      <c r="K77" s="34" t="s">
        <v>84</v>
      </c>
      <c r="L77" s="11" t="str">
        <f t="shared" si="1"/>
        <v>LA12512-2^Hypermethioninemia^LN</v>
      </c>
      <c r="T77" s="39"/>
      <c r="U77" s="39"/>
    </row>
    <row r="78" spans="1:21" ht="15" customHeight="1" x14ac:dyDescent="0.25">
      <c r="A78" s="34">
        <v>77</v>
      </c>
      <c r="B78" s="41" t="s">
        <v>967</v>
      </c>
      <c r="C78" s="34" t="s">
        <v>81</v>
      </c>
      <c r="D78" s="41" t="s">
        <v>1256</v>
      </c>
      <c r="E78" s="30" t="s">
        <v>1498</v>
      </c>
      <c r="F78" s="30" t="s">
        <v>1527</v>
      </c>
      <c r="G78" s="34" t="s">
        <v>1561</v>
      </c>
      <c r="I78" s="34" t="s">
        <v>1804</v>
      </c>
      <c r="J78" s="34" t="s">
        <v>2105</v>
      </c>
      <c r="K78" s="34" t="s">
        <v>84</v>
      </c>
      <c r="L78" s="11" t="str">
        <f t="shared" si="1"/>
        <v>LA12497-6^Hyperornithinemia-hyperammonemia-homocitrullinuria syndrome^LN</v>
      </c>
      <c r="T78" s="39"/>
      <c r="U78" s="39"/>
    </row>
    <row r="79" spans="1:21" ht="15" customHeight="1" x14ac:dyDescent="0.25">
      <c r="A79" s="34">
        <v>78</v>
      </c>
      <c r="B79" s="41" t="s">
        <v>967</v>
      </c>
      <c r="C79" s="34" t="s">
        <v>81</v>
      </c>
      <c r="D79" s="41" t="s">
        <v>1256</v>
      </c>
      <c r="E79" s="30" t="s">
        <v>1498</v>
      </c>
      <c r="F79" s="30" t="s">
        <v>1527</v>
      </c>
      <c r="G79" s="34" t="s">
        <v>1562</v>
      </c>
      <c r="I79" s="34" t="s">
        <v>1805</v>
      </c>
      <c r="J79" s="34" t="s">
        <v>2106</v>
      </c>
      <c r="K79" s="34" t="s">
        <v>84</v>
      </c>
      <c r="L79" s="11" t="str">
        <f t="shared" si="1"/>
        <v>LA12500-7^Hyperphenylalaninemia (variant, benign)^LN</v>
      </c>
      <c r="T79" s="39"/>
      <c r="U79" s="39"/>
    </row>
    <row r="80" spans="1:21" ht="15" customHeight="1" x14ac:dyDescent="0.25">
      <c r="A80" s="34">
        <v>79</v>
      </c>
      <c r="B80" s="41" t="s">
        <v>967</v>
      </c>
      <c r="C80" s="11" t="s">
        <v>81</v>
      </c>
      <c r="D80" s="41" t="s">
        <v>1256</v>
      </c>
      <c r="E80" s="30" t="s">
        <v>1498</v>
      </c>
      <c r="F80" s="30" t="s">
        <v>1527</v>
      </c>
      <c r="G80" s="34" t="s">
        <v>1563</v>
      </c>
      <c r="I80" s="34" t="s">
        <v>1806</v>
      </c>
      <c r="J80" s="34" t="s">
        <v>2107</v>
      </c>
      <c r="K80" s="34" t="s">
        <v>84</v>
      </c>
      <c r="L80" s="11" t="str">
        <f t="shared" si="1"/>
        <v>LA12521-3^Hyperprolinemia type I^LN</v>
      </c>
      <c r="T80" s="39"/>
      <c r="U80" s="39"/>
    </row>
    <row r="81" spans="1:22" ht="15" customHeight="1" x14ac:dyDescent="0.25">
      <c r="A81" s="34">
        <v>80</v>
      </c>
      <c r="B81" s="41" t="s">
        <v>967</v>
      </c>
      <c r="C81" s="11" t="s">
        <v>81</v>
      </c>
      <c r="D81" s="41" t="s">
        <v>1256</v>
      </c>
      <c r="E81" s="30" t="s">
        <v>1498</v>
      </c>
      <c r="F81" s="30" t="s">
        <v>1527</v>
      </c>
      <c r="G81" s="34" t="s">
        <v>1564</v>
      </c>
      <c r="I81" s="34" t="s">
        <v>1807</v>
      </c>
      <c r="J81" s="34" t="s">
        <v>2108</v>
      </c>
      <c r="K81" s="34" t="s">
        <v>84</v>
      </c>
      <c r="L81" s="11" t="str">
        <f t="shared" si="1"/>
        <v>LA12522-1^Hyperprolinemia type II^LN</v>
      </c>
      <c r="T81" s="39"/>
      <c r="U81" s="39"/>
    </row>
    <row r="82" spans="1:22" ht="15" customHeight="1" x14ac:dyDescent="0.25">
      <c r="A82" s="34">
        <v>81</v>
      </c>
      <c r="B82" s="41" t="s">
        <v>967</v>
      </c>
      <c r="C82" s="11" t="s">
        <v>81</v>
      </c>
      <c r="D82" s="41" t="s">
        <v>1256</v>
      </c>
      <c r="E82" s="30" t="s">
        <v>1498</v>
      </c>
      <c r="F82" s="30" t="s">
        <v>1527</v>
      </c>
      <c r="G82" s="34" t="s">
        <v>1565</v>
      </c>
      <c r="I82" s="34" t="s">
        <v>1808</v>
      </c>
      <c r="J82" s="34" t="s">
        <v>2109</v>
      </c>
      <c r="K82" s="34" t="s">
        <v>84</v>
      </c>
      <c r="L82" s="11" t="str">
        <f t="shared" si="1"/>
        <v>LA12480-2^Cobalamin E disease^LN</v>
      </c>
      <c r="T82" s="39"/>
      <c r="U82" s="39"/>
    </row>
    <row r="83" spans="1:22" ht="15" customHeight="1" x14ac:dyDescent="0.25">
      <c r="A83" s="34">
        <v>82</v>
      </c>
      <c r="B83" s="41" t="s">
        <v>967</v>
      </c>
      <c r="C83" s="11" t="s">
        <v>81</v>
      </c>
      <c r="D83" s="41" t="s">
        <v>1256</v>
      </c>
      <c r="E83" s="30" t="s">
        <v>1498</v>
      </c>
      <c r="F83" s="30" t="s">
        <v>1527</v>
      </c>
      <c r="G83" s="34" t="s">
        <v>1566</v>
      </c>
      <c r="I83" s="34" t="s">
        <v>1809</v>
      </c>
      <c r="J83" s="34" t="s">
        <v>2110</v>
      </c>
      <c r="K83" s="34" t="s">
        <v>84</v>
      </c>
      <c r="L83" s="11" t="str">
        <f t="shared" si="1"/>
        <v>LA12514-8^Methylene tetrahydrofolate reductase deficiency^LN</v>
      </c>
      <c r="T83" s="39"/>
      <c r="U83" s="39"/>
    </row>
    <row r="84" spans="1:22" ht="15" customHeight="1" x14ac:dyDescent="0.25">
      <c r="A84" s="34">
        <v>83</v>
      </c>
      <c r="B84" s="41" t="s">
        <v>967</v>
      </c>
      <c r="C84" s="11" t="s">
        <v>81</v>
      </c>
      <c r="D84" s="41" t="s">
        <v>1256</v>
      </c>
      <c r="E84" s="30" t="s">
        <v>1498</v>
      </c>
      <c r="F84" s="30" t="s">
        <v>1527</v>
      </c>
      <c r="G84" s="34" t="s">
        <v>1567</v>
      </c>
      <c r="I84" s="34" t="s">
        <v>1810</v>
      </c>
      <c r="J84" s="34" t="s">
        <v>2111</v>
      </c>
      <c r="K84" s="34" t="s">
        <v>84</v>
      </c>
      <c r="L84" s="11" t="str">
        <f t="shared" si="1"/>
        <v>LA12516-3^Nonketotic hyperglycinemia (glycine encephalopathy)^LN</v>
      </c>
      <c r="Q84" s="14"/>
      <c r="R84" s="14"/>
      <c r="S84" s="14"/>
      <c r="T84" s="39"/>
      <c r="U84" s="39"/>
      <c r="V84" s="22"/>
    </row>
    <row r="85" spans="1:22" ht="15" customHeight="1" x14ac:dyDescent="0.25">
      <c r="A85" s="34">
        <v>84</v>
      </c>
      <c r="B85" s="41" t="s">
        <v>967</v>
      </c>
      <c r="C85" s="11" t="s">
        <v>81</v>
      </c>
      <c r="D85" s="41" t="s">
        <v>1256</v>
      </c>
      <c r="E85" s="30" t="s">
        <v>1498</v>
      </c>
      <c r="F85" s="30" t="s">
        <v>1527</v>
      </c>
      <c r="G85" s="34" t="s">
        <v>1568</v>
      </c>
      <c r="I85" s="34" t="s">
        <v>1811</v>
      </c>
      <c r="J85" s="34" t="s">
        <v>2112</v>
      </c>
      <c r="K85" s="34" t="s">
        <v>84</v>
      </c>
      <c r="L85" s="11" t="str">
        <f t="shared" si="1"/>
        <v>LA12518-9^Ornithine transcarbamylase deficiency^LN</v>
      </c>
      <c r="Q85" s="14"/>
      <c r="R85" s="14"/>
      <c r="S85" s="14"/>
      <c r="T85" s="39"/>
      <c r="U85" s="39"/>
      <c r="V85" s="22"/>
    </row>
    <row r="86" spans="1:22" ht="15" customHeight="1" x14ac:dyDescent="0.25">
      <c r="A86" s="34">
        <v>85</v>
      </c>
      <c r="B86" s="41" t="s">
        <v>967</v>
      </c>
      <c r="C86" s="11" t="s">
        <v>81</v>
      </c>
      <c r="D86" s="41" t="s">
        <v>1256</v>
      </c>
      <c r="E86" s="30" t="s">
        <v>1498</v>
      </c>
      <c r="F86" s="30" t="s">
        <v>1527</v>
      </c>
      <c r="G86" s="34" t="s">
        <v>1569</v>
      </c>
      <c r="I86" s="34" t="s">
        <v>1812</v>
      </c>
      <c r="J86" s="34" t="s">
        <v>2113</v>
      </c>
      <c r="K86" s="34" t="s">
        <v>84</v>
      </c>
      <c r="L86" s="11" t="str">
        <f t="shared" si="1"/>
        <v>LA12520-5^Classic phenylketonuria^LN</v>
      </c>
      <c r="Q86" s="14"/>
      <c r="R86" s="14"/>
      <c r="S86" s="14"/>
      <c r="T86" s="39"/>
      <c r="U86" s="39"/>
      <c r="V86" s="22"/>
    </row>
    <row r="87" spans="1:22" ht="15" customHeight="1" x14ac:dyDescent="0.25">
      <c r="A87" s="34">
        <v>86</v>
      </c>
      <c r="B87" s="41" t="s">
        <v>967</v>
      </c>
      <c r="C87" s="11" t="s">
        <v>81</v>
      </c>
      <c r="D87" s="41" t="s">
        <v>1256</v>
      </c>
      <c r="E87" s="30" t="s">
        <v>1498</v>
      </c>
      <c r="F87" s="30" t="s">
        <v>1527</v>
      </c>
      <c r="G87" s="34" t="s">
        <v>1570</v>
      </c>
      <c r="I87" s="34" t="s">
        <v>1813</v>
      </c>
      <c r="J87" s="34" t="s">
        <v>2114</v>
      </c>
      <c r="K87" s="34" t="s">
        <v>84</v>
      </c>
      <c r="L87" s="11" t="str">
        <f t="shared" si="1"/>
        <v>LA12469-5^Pyroglutamic acidemia^LN</v>
      </c>
      <c r="T87" s="39"/>
      <c r="U87" s="39"/>
    </row>
    <row r="88" spans="1:22" ht="15" customHeight="1" x14ac:dyDescent="0.25">
      <c r="A88" s="34">
        <v>87</v>
      </c>
      <c r="B88" s="41" t="s">
        <v>967</v>
      </c>
      <c r="C88" s="11" t="s">
        <v>81</v>
      </c>
      <c r="D88" s="41" t="s">
        <v>1256</v>
      </c>
      <c r="E88" s="30" t="s">
        <v>1498</v>
      </c>
      <c r="F88" s="30" t="s">
        <v>1527</v>
      </c>
      <c r="G88" s="34" t="s">
        <v>1571</v>
      </c>
      <c r="I88" s="34" t="s">
        <v>1814</v>
      </c>
      <c r="J88" s="34" t="s">
        <v>2115</v>
      </c>
      <c r="K88" s="34" t="s">
        <v>84</v>
      </c>
      <c r="L88" s="11" t="str">
        <f t="shared" si="1"/>
        <v>LA12519-7^Pyruvate carboxylase deficiency^LN</v>
      </c>
      <c r="T88" s="39"/>
      <c r="U88" s="39"/>
    </row>
    <row r="89" spans="1:22" ht="15" customHeight="1" x14ac:dyDescent="0.25">
      <c r="A89" s="34">
        <v>88</v>
      </c>
      <c r="B89" s="41" t="s">
        <v>967</v>
      </c>
      <c r="C89" s="11" t="s">
        <v>81</v>
      </c>
      <c r="D89" s="41" t="s">
        <v>1256</v>
      </c>
      <c r="E89" s="30" t="s">
        <v>1498</v>
      </c>
      <c r="F89" s="30" t="s">
        <v>1527</v>
      </c>
      <c r="G89" s="34" t="s">
        <v>1572</v>
      </c>
      <c r="I89" s="34" t="s">
        <v>1815</v>
      </c>
      <c r="J89" s="34" t="s">
        <v>2116</v>
      </c>
      <c r="K89" s="34" t="s">
        <v>84</v>
      </c>
      <c r="L89" s="11" t="str">
        <f t="shared" si="1"/>
        <v>LA12528-8^Tyrosinemia, type I^LN</v>
      </c>
      <c r="T89" s="39"/>
      <c r="U89" s="39"/>
    </row>
    <row r="90" spans="1:22" ht="15" customHeight="1" x14ac:dyDescent="0.25">
      <c r="A90" s="34">
        <v>89</v>
      </c>
      <c r="B90" s="41" t="s">
        <v>967</v>
      </c>
      <c r="C90" s="11" t="s">
        <v>81</v>
      </c>
      <c r="D90" s="41" t="s">
        <v>1256</v>
      </c>
      <c r="E90" s="30" t="s">
        <v>1498</v>
      </c>
      <c r="F90" s="30" t="s">
        <v>1527</v>
      </c>
      <c r="G90" s="34" t="s">
        <v>1573</v>
      </c>
      <c r="I90" s="34" t="s">
        <v>1816</v>
      </c>
      <c r="J90" s="34" t="s">
        <v>2117</v>
      </c>
      <c r="K90" s="34" t="s">
        <v>84</v>
      </c>
      <c r="L90" s="11" t="str">
        <f t="shared" si="1"/>
        <v>LA12529-6^Tyrosinemia, type II^LN</v>
      </c>
      <c r="T90" s="39"/>
      <c r="U90" s="39"/>
    </row>
    <row r="91" spans="1:22" ht="15" customHeight="1" x14ac:dyDescent="0.25">
      <c r="A91" s="34">
        <v>90</v>
      </c>
      <c r="B91" s="41" t="s">
        <v>967</v>
      </c>
      <c r="C91" s="34" t="s">
        <v>81</v>
      </c>
      <c r="D91" s="41" t="s">
        <v>1256</v>
      </c>
      <c r="E91" s="30" t="s">
        <v>1498</v>
      </c>
      <c r="F91" s="30" t="s">
        <v>1527</v>
      </c>
      <c r="G91" s="34" t="s">
        <v>1574</v>
      </c>
      <c r="I91" s="34" t="s">
        <v>1817</v>
      </c>
      <c r="J91" s="34" t="s">
        <v>2118</v>
      </c>
      <c r="K91" s="34" t="s">
        <v>84</v>
      </c>
      <c r="L91" s="11" t="str">
        <f t="shared" si="1"/>
        <v>LA12530-4^Tyrosinemia, type III^LN</v>
      </c>
      <c r="T91" s="39"/>
      <c r="U91" s="39"/>
    </row>
    <row r="92" spans="1:22" ht="15" customHeight="1" x14ac:dyDescent="0.25">
      <c r="A92" s="34">
        <v>91</v>
      </c>
      <c r="B92" s="41" t="s">
        <v>967</v>
      </c>
      <c r="C92" s="34" t="s">
        <v>81</v>
      </c>
      <c r="D92" s="41" t="s">
        <v>1256</v>
      </c>
      <c r="E92" s="30" t="s">
        <v>1498</v>
      </c>
      <c r="F92" s="30" t="s">
        <v>1527</v>
      </c>
      <c r="G92" s="34" t="s">
        <v>1575</v>
      </c>
      <c r="I92" s="34" t="s">
        <v>1818</v>
      </c>
      <c r="J92" s="34" t="s">
        <v>2119</v>
      </c>
      <c r="K92" s="34" t="s">
        <v>84</v>
      </c>
      <c r="L92" s="11" t="str">
        <f t="shared" si="1"/>
        <v>LA12503-1^Valinemia^LN</v>
      </c>
      <c r="T92" s="39"/>
      <c r="U92" s="39"/>
    </row>
    <row r="93" spans="1:22" ht="15" customHeight="1" x14ac:dyDescent="0.25">
      <c r="A93" s="34">
        <v>92</v>
      </c>
      <c r="B93" s="39" t="s">
        <v>968</v>
      </c>
      <c r="C93" s="34" t="s">
        <v>81</v>
      </c>
      <c r="D93" s="41" t="s">
        <v>1257</v>
      </c>
      <c r="E93" s="34" t="s">
        <v>1497</v>
      </c>
      <c r="F93" s="34" t="s">
        <v>1526</v>
      </c>
      <c r="I93" s="34" t="s">
        <v>233</v>
      </c>
      <c r="J93" s="34" t="s">
        <v>2492</v>
      </c>
      <c r="K93" s="34" t="s">
        <v>84</v>
      </c>
      <c r="L93" s="11" t="str">
        <f t="shared" si="1"/>
        <v>LA18592-8^In range^LN</v>
      </c>
      <c r="T93" s="39"/>
      <c r="U93" s="39"/>
    </row>
    <row r="94" spans="1:22" ht="15" customHeight="1" x14ac:dyDescent="0.25">
      <c r="A94" s="34">
        <v>93</v>
      </c>
      <c r="B94" s="39" t="s">
        <v>968</v>
      </c>
      <c r="C94" s="34" t="s">
        <v>81</v>
      </c>
      <c r="D94" s="41" t="s">
        <v>1257</v>
      </c>
      <c r="E94" s="34" t="s">
        <v>1497</v>
      </c>
      <c r="F94" s="34" t="s">
        <v>1526</v>
      </c>
      <c r="I94" s="34" t="s">
        <v>1778</v>
      </c>
      <c r="J94" s="34" t="s">
        <v>2493</v>
      </c>
      <c r="K94" s="34" t="s">
        <v>84</v>
      </c>
      <c r="L94" s="11" t="str">
        <f t="shared" si="1"/>
        <v>LA4259-3^Borderline^LN</v>
      </c>
      <c r="T94" s="39"/>
      <c r="U94" s="39"/>
    </row>
    <row r="95" spans="1:22" ht="15" customHeight="1" x14ac:dyDescent="0.25">
      <c r="A95" s="34">
        <v>94</v>
      </c>
      <c r="B95" s="39" t="s">
        <v>968</v>
      </c>
      <c r="C95" s="34" t="s">
        <v>81</v>
      </c>
      <c r="D95" s="41" t="s">
        <v>1257</v>
      </c>
      <c r="E95" s="34" t="s">
        <v>1497</v>
      </c>
      <c r="F95" s="34" t="s">
        <v>1526</v>
      </c>
      <c r="G95" s="34" t="s">
        <v>1552</v>
      </c>
      <c r="I95" s="34" t="s">
        <v>1779</v>
      </c>
      <c r="J95" s="34" t="s">
        <v>2087</v>
      </c>
      <c r="K95" s="34" t="s">
        <v>84</v>
      </c>
      <c r="L95" s="11" t="str">
        <f t="shared" si="1"/>
        <v>LA11884-6^Indeterminate^LN</v>
      </c>
      <c r="T95" s="39"/>
      <c r="U95" s="39"/>
    </row>
    <row r="96" spans="1:22" ht="15" customHeight="1" x14ac:dyDescent="0.25">
      <c r="A96" s="34">
        <v>95</v>
      </c>
      <c r="B96" s="39" t="s">
        <v>968</v>
      </c>
      <c r="C96" s="34" t="s">
        <v>81</v>
      </c>
      <c r="D96" s="41" t="s">
        <v>1257</v>
      </c>
      <c r="E96" s="34" t="s">
        <v>1497</v>
      </c>
      <c r="F96" s="34" t="s">
        <v>1526</v>
      </c>
      <c r="I96" s="34" t="s">
        <v>234</v>
      </c>
      <c r="J96" s="34" t="s">
        <v>2494</v>
      </c>
      <c r="K96" s="34" t="s">
        <v>84</v>
      </c>
      <c r="L96" s="11" t="str">
        <f t="shared" si="1"/>
        <v>LA18593-6^Out of range^LN</v>
      </c>
      <c r="T96" s="39"/>
      <c r="U96" s="39"/>
    </row>
    <row r="97" spans="1:21" ht="15" customHeight="1" x14ac:dyDescent="0.25">
      <c r="A97" s="34">
        <v>96</v>
      </c>
      <c r="B97" s="39" t="s">
        <v>968</v>
      </c>
      <c r="C97" s="34" t="s">
        <v>81</v>
      </c>
      <c r="D97" s="41" t="s">
        <v>1257</v>
      </c>
      <c r="E97" s="34" t="s">
        <v>1497</v>
      </c>
      <c r="F97" s="34" t="s">
        <v>1526</v>
      </c>
      <c r="I97" s="34" t="s">
        <v>1780</v>
      </c>
      <c r="J97" s="34" t="s">
        <v>2495</v>
      </c>
      <c r="K97" s="34" t="s">
        <v>84</v>
      </c>
      <c r="L97" s="11" t="str">
        <f t="shared" si="1"/>
        <v>LA12430-7^Out of range requiring further dried blood spot testing for at least one condition^LN</v>
      </c>
      <c r="T97" s="39"/>
      <c r="U97" s="39"/>
    </row>
    <row r="98" spans="1:21" ht="15" customHeight="1" x14ac:dyDescent="0.25">
      <c r="A98" s="34">
        <v>97</v>
      </c>
      <c r="B98" s="39" t="s">
        <v>968</v>
      </c>
      <c r="C98" s="34" t="s">
        <v>81</v>
      </c>
      <c r="D98" s="41" t="s">
        <v>1257</v>
      </c>
      <c r="E98" s="34" t="s">
        <v>1497</v>
      </c>
      <c r="F98" s="34" t="s">
        <v>1526</v>
      </c>
      <c r="I98" s="34" t="s">
        <v>1781</v>
      </c>
      <c r="J98" s="34" t="s">
        <v>2496</v>
      </c>
      <c r="K98" s="34" t="s">
        <v>84</v>
      </c>
      <c r="L98" s="11" t="str">
        <f t="shared" si="1"/>
        <v>LA25817-0^Out of range requiring immediate referral^LN</v>
      </c>
      <c r="T98" s="39"/>
      <c r="U98" s="39"/>
    </row>
    <row r="99" spans="1:21" ht="15" customHeight="1" x14ac:dyDescent="0.25">
      <c r="A99" s="34">
        <v>98</v>
      </c>
      <c r="B99" s="39" t="s">
        <v>968</v>
      </c>
      <c r="C99" s="34" t="s">
        <v>81</v>
      </c>
      <c r="D99" s="41" t="s">
        <v>1257</v>
      </c>
      <c r="E99" s="34" t="s">
        <v>1497</v>
      </c>
      <c r="F99" s="34" t="s">
        <v>1526</v>
      </c>
      <c r="I99" s="34" t="s">
        <v>1782</v>
      </c>
      <c r="J99" s="34" t="s">
        <v>2497</v>
      </c>
      <c r="K99" s="34" t="s">
        <v>84</v>
      </c>
      <c r="L99" s="11" t="str">
        <f t="shared" si="1"/>
        <v>LA12431-5^Out of range requiring immediate second-tier testing for at least one condition^LN</v>
      </c>
      <c r="T99" s="39"/>
      <c r="U99" s="39"/>
    </row>
    <row r="100" spans="1:21" ht="15" customHeight="1" x14ac:dyDescent="0.25">
      <c r="A100" s="34">
        <v>99</v>
      </c>
      <c r="B100" s="39" t="s">
        <v>968</v>
      </c>
      <c r="C100" s="34" t="s">
        <v>81</v>
      </c>
      <c r="D100" s="41" t="s">
        <v>1257</v>
      </c>
      <c r="E100" s="34" t="s">
        <v>1497</v>
      </c>
      <c r="F100" s="34" t="s">
        <v>1526</v>
      </c>
      <c r="G100" s="39"/>
      <c r="I100" s="39" t="s">
        <v>1783</v>
      </c>
      <c r="J100" s="34" t="s">
        <v>2498</v>
      </c>
      <c r="K100" s="34" t="s">
        <v>84</v>
      </c>
      <c r="L100" s="11" t="str">
        <f t="shared" si="1"/>
        <v>LA18594-4^Out of range requiring deferred follow-up for at least one condition^LN</v>
      </c>
      <c r="T100" s="39"/>
      <c r="U100" s="39"/>
    </row>
    <row r="101" spans="1:21" ht="15" customHeight="1" x14ac:dyDescent="0.25">
      <c r="A101" s="34">
        <v>100</v>
      </c>
      <c r="B101" s="39" t="s">
        <v>968</v>
      </c>
      <c r="C101" s="34" t="s">
        <v>81</v>
      </c>
      <c r="D101" s="41" t="s">
        <v>1257</v>
      </c>
      <c r="E101" s="34" t="s">
        <v>1497</v>
      </c>
      <c r="F101" s="34" t="s">
        <v>1526</v>
      </c>
      <c r="G101" s="39"/>
      <c r="I101" s="39" t="s">
        <v>1784</v>
      </c>
      <c r="J101" s="34" t="s">
        <v>2499</v>
      </c>
      <c r="K101" s="34" t="s">
        <v>84</v>
      </c>
      <c r="L101" s="11" t="str">
        <f t="shared" si="1"/>
        <v>LA16204-2^One or more tests pending^LN</v>
      </c>
      <c r="T101" s="39"/>
      <c r="U101" s="39"/>
    </row>
    <row r="102" spans="1:21" ht="15" customHeight="1" x14ac:dyDescent="0.25">
      <c r="A102" s="34">
        <v>101</v>
      </c>
      <c r="B102" s="39" t="s">
        <v>968</v>
      </c>
      <c r="C102" s="34" t="s">
        <v>81</v>
      </c>
      <c r="D102" s="41" t="s">
        <v>1257</v>
      </c>
      <c r="E102" s="34" t="s">
        <v>1497</v>
      </c>
      <c r="F102" s="34" t="s">
        <v>1526</v>
      </c>
      <c r="G102" s="39"/>
      <c r="I102" s="39" t="s">
        <v>1785</v>
      </c>
      <c r="J102" s="34" t="s">
        <v>2500</v>
      </c>
      <c r="K102" s="34" t="s">
        <v>84</v>
      </c>
      <c r="L102" s="11" t="str">
        <f t="shared" si="1"/>
        <v>LA16205-9^Specimen unsatisfactory for at least one condition^LN</v>
      </c>
      <c r="T102" s="39"/>
      <c r="U102" s="39"/>
    </row>
    <row r="103" spans="1:21" ht="15" customHeight="1" x14ac:dyDescent="0.25">
      <c r="A103" s="34">
        <v>102</v>
      </c>
      <c r="B103" s="39" t="s">
        <v>982</v>
      </c>
      <c r="C103" s="34" t="s">
        <v>81</v>
      </c>
      <c r="D103" s="41" t="s">
        <v>1271</v>
      </c>
      <c r="E103" s="34" t="s">
        <v>1497</v>
      </c>
      <c r="F103" s="34" t="s">
        <v>1526</v>
      </c>
      <c r="I103" s="34" t="s">
        <v>233</v>
      </c>
      <c r="J103" s="34" t="s">
        <v>2492</v>
      </c>
      <c r="K103" s="34" t="s">
        <v>84</v>
      </c>
      <c r="L103" s="11" t="str">
        <f t="shared" si="1"/>
        <v>LA18592-8^In range^LN</v>
      </c>
      <c r="T103" s="39"/>
      <c r="U103" s="39"/>
    </row>
    <row r="104" spans="1:21" ht="15" customHeight="1" x14ac:dyDescent="0.25">
      <c r="A104" s="34">
        <v>103</v>
      </c>
      <c r="B104" s="39" t="s">
        <v>982</v>
      </c>
      <c r="C104" s="34" t="s">
        <v>81</v>
      </c>
      <c r="D104" s="41" t="s">
        <v>1271</v>
      </c>
      <c r="E104" s="34" t="s">
        <v>1497</v>
      </c>
      <c r="F104" s="34" t="s">
        <v>1526</v>
      </c>
      <c r="I104" s="34" t="s">
        <v>1778</v>
      </c>
      <c r="J104" s="34" t="s">
        <v>2493</v>
      </c>
      <c r="K104" s="34" t="s">
        <v>84</v>
      </c>
      <c r="L104" s="11" t="str">
        <f t="shared" si="1"/>
        <v>LA4259-3^Borderline^LN</v>
      </c>
      <c r="T104" s="39"/>
      <c r="U104" s="39"/>
    </row>
    <row r="105" spans="1:21" ht="15" customHeight="1" x14ac:dyDescent="0.25">
      <c r="A105" s="34">
        <v>104</v>
      </c>
      <c r="B105" s="39" t="s">
        <v>982</v>
      </c>
      <c r="C105" s="34" t="s">
        <v>81</v>
      </c>
      <c r="D105" s="41" t="s">
        <v>1271</v>
      </c>
      <c r="E105" s="34" t="s">
        <v>1497</v>
      </c>
      <c r="F105" s="34" t="s">
        <v>1526</v>
      </c>
      <c r="G105" s="34" t="s">
        <v>1552</v>
      </c>
      <c r="I105" s="34" t="s">
        <v>1779</v>
      </c>
      <c r="J105" s="34" t="s">
        <v>2087</v>
      </c>
      <c r="K105" s="34" t="s">
        <v>84</v>
      </c>
      <c r="L105" s="11" t="str">
        <f t="shared" si="1"/>
        <v>LA11884-6^Indeterminate^LN</v>
      </c>
      <c r="T105" s="39"/>
      <c r="U105" s="39"/>
    </row>
    <row r="106" spans="1:21" ht="15" customHeight="1" x14ac:dyDescent="0.25">
      <c r="A106" s="34">
        <v>105</v>
      </c>
      <c r="B106" s="39" t="s">
        <v>982</v>
      </c>
      <c r="C106" s="34" t="s">
        <v>81</v>
      </c>
      <c r="D106" s="41" t="s">
        <v>1271</v>
      </c>
      <c r="E106" s="34" t="s">
        <v>1497</v>
      </c>
      <c r="F106" s="34" t="s">
        <v>1526</v>
      </c>
      <c r="I106" s="34" t="s">
        <v>234</v>
      </c>
      <c r="J106" s="34" t="s">
        <v>2494</v>
      </c>
      <c r="K106" s="34" t="s">
        <v>84</v>
      </c>
      <c r="L106" s="11" t="str">
        <f t="shared" si="1"/>
        <v>LA18593-6^Out of range^LN</v>
      </c>
      <c r="T106" s="39"/>
      <c r="U106" s="39"/>
    </row>
    <row r="107" spans="1:21" ht="15" customHeight="1" x14ac:dyDescent="0.25">
      <c r="A107" s="34">
        <v>106</v>
      </c>
      <c r="B107" s="39" t="s">
        <v>982</v>
      </c>
      <c r="C107" s="34" t="s">
        <v>81</v>
      </c>
      <c r="D107" s="41" t="s">
        <v>1271</v>
      </c>
      <c r="E107" s="34" t="s">
        <v>1497</v>
      </c>
      <c r="F107" s="34" t="s">
        <v>1526</v>
      </c>
      <c r="I107" s="34" t="s">
        <v>1780</v>
      </c>
      <c r="J107" s="34" t="s">
        <v>2495</v>
      </c>
      <c r="K107" s="34" t="s">
        <v>84</v>
      </c>
      <c r="L107" s="11" t="str">
        <f t="shared" si="1"/>
        <v>LA12430-7^Out of range requiring further dried blood spot testing for at least one condition^LN</v>
      </c>
      <c r="T107" s="39"/>
      <c r="U107" s="39"/>
    </row>
    <row r="108" spans="1:21" ht="15" customHeight="1" x14ac:dyDescent="0.25">
      <c r="A108" s="34">
        <v>107</v>
      </c>
      <c r="B108" s="39" t="s">
        <v>982</v>
      </c>
      <c r="C108" s="34" t="s">
        <v>81</v>
      </c>
      <c r="D108" s="41" t="s">
        <v>1271</v>
      </c>
      <c r="E108" s="34" t="s">
        <v>1497</v>
      </c>
      <c r="F108" s="34" t="s">
        <v>1526</v>
      </c>
      <c r="I108" s="34" t="s">
        <v>1781</v>
      </c>
      <c r="J108" s="34" t="s">
        <v>2496</v>
      </c>
      <c r="K108" s="34" t="s">
        <v>84</v>
      </c>
      <c r="L108" s="11" t="str">
        <f t="shared" si="1"/>
        <v>LA25817-0^Out of range requiring immediate referral^LN</v>
      </c>
      <c r="T108" s="39"/>
      <c r="U108" s="39"/>
    </row>
    <row r="109" spans="1:21" ht="15" customHeight="1" x14ac:dyDescent="0.25">
      <c r="A109" s="34">
        <v>108</v>
      </c>
      <c r="B109" s="39" t="s">
        <v>982</v>
      </c>
      <c r="C109" s="34" t="s">
        <v>81</v>
      </c>
      <c r="D109" s="41" t="s">
        <v>1271</v>
      </c>
      <c r="E109" s="34" t="s">
        <v>1497</v>
      </c>
      <c r="F109" s="34" t="s">
        <v>1526</v>
      </c>
      <c r="I109" s="34" t="s">
        <v>1782</v>
      </c>
      <c r="J109" s="34" t="s">
        <v>2497</v>
      </c>
      <c r="K109" s="34" t="s">
        <v>84</v>
      </c>
      <c r="L109" s="11" t="str">
        <f t="shared" si="1"/>
        <v>LA12431-5^Out of range requiring immediate second-tier testing for at least one condition^LN</v>
      </c>
      <c r="T109" s="39"/>
      <c r="U109" s="39"/>
    </row>
    <row r="110" spans="1:21" ht="15" customHeight="1" x14ac:dyDescent="0.25">
      <c r="A110" s="34">
        <v>109</v>
      </c>
      <c r="B110" s="39" t="s">
        <v>982</v>
      </c>
      <c r="C110" s="34" t="s">
        <v>81</v>
      </c>
      <c r="D110" s="41" t="s">
        <v>1271</v>
      </c>
      <c r="E110" s="34" t="s">
        <v>1497</v>
      </c>
      <c r="F110" s="34" t="s">
        <v>1526</v>
      </c>
      <c r="G110" s="39"/>
      <c r="I110" s="39" t="s">
        <v>1783</v>
      </c>
      <c r="J110" s="34" t="s">
        <v>2498</v>
      </c>
      <c r="K110" s="34" t="s">
        <v>84</v>
      </c>
      <c r="L110" s="11" t="str">
        <f t="shared" si="1"/>
        <v>LA18594-4^Out of range requiring deferred follow-up for at least one condition^LN</v>
      </c>
      <c r="T110" s="39"/>
      <c r="U110" s="39"/>
    </row>
    <row r="111" spans="1:21" ht="15" customHeight="1" x14ac:dyDescent="0.25">
      <c r="A111" s="34">
        <v>110</v>
      </c>
      <c r="B111" s="39" t="s">
        <v>982</v>
      </c>
      <c r="C111" s="34" t="s">
        <v>81</v>
      </c>
      <c r="D111" s="41" t="s">
        <v>1271</v>
      </c>
      <c r="E111" s="34" t="s">
        <v>1497</v>
      </c>
      <c r="F111" s="34" t="s">
        <v>1526</v>
      </c>
      <c r="G111" s="39"/>
      <c r="I111" s="39" t="s">
        <v>1784</v>
      </c>
      <c r="J111" s="34" t="s">
        <v>2499</v>
      </c>
      <c r="K111" s="34" t="s">
        <v>84</v>
      </c>
      <c r="L111" s="11" t="str">
        <f t="shared" si="1"/>
        <v>LA16204-2^One or more tests pending^LN</v>
      </c>
      <c r="T111" s="39"/>
      <c r="U111" s="39"/>
    </row>
    <row r="112" spans="1:21" ht="15" customHeight="1" x14ac:dyDescent="0.25">
      <c r="A112" s="34">
        <v>111</v>
      </c>
      <c r="B112" s="39" t="s">
        <v>982</v>
      </c>
      <c r="C112" s="34" t="s">
        <v>81</v>
      </c>
      <c r="D112" s="41" t="s">
        <v>1271</v>
      </c>
      <c r="E112" s="34" t="s">
        <v>1497</v>
      </c>
      <c r="F112" s="34" t="s">
        <v>1526</v>
      </c>
      <c r="G112" s="39"/>
      <c r="I112" s="39" t="s">
        <v>1785</v>
      </c>
      <c r="J112" s="34" t="s">
        <v>2500</v>
      </c>
      <c r="K112" s="34" t="s">
        <v>84</v>
      </c>
      <c r="L112" s="11" t="str">
        <f t="shared" si="1"/>
        <v>LA16205-9^Specimen unsatisfactory for at least one condition^LN</v>
      </c>
      <c r="T112" s="39"/>
      <c r="U112" s="39"/>
    </row>
    <row r="113" spans="1:21" ht="15" customHeight="1" x14ac:dyDescent="0.25">
      <c r="A113" s="34">
        <v>112</v>
      </c>
      <c r="B113" s="39" t="s">
        <v>5</v>
      </c>
      <c r="C113" s="11" t="s">
        <v>81</v>
      </c>
      <c r="D113" s="39" t="s">
        <v>6</v>
      </c>
      <c r="E113" s="34" t="s">
        <v>106</v>
      </c>
      <c r="F113" s="34" t="s">
        <v>1528</v>
      </c>
      <c r="H113" s="34" t="s">
        <v>21</v>
      </c>
      <c r="I113" s="34" t="s">
        <v>20</v>
      </c>
      <c r="J113" s="34" t="s">
        <v>600</v>
      </c>
      <c r="K113" s="34" t="s">
        <v>84</v>
      </c>
      <c r="L113" s="11" t="str">
        <f t="shared" si="1"/>
        <v>LA6112-2^1^LN</v>
      </c>
      <c r="T113" s="39"/>
      <c r="U113" s="39"/>
    </row>
    <row r="114" spans="1:21" ht="15" customHeight="1" x14ac:dyDescent="0.25">
      <c r="A114" s="34">
        <v>113</v>
      </c>
      <c r="B114" s="39" t="s">
        <v>5</v>
      </c>
      <c r="C114" s="11" t="s">
        <v>81</v>
      </c>
      <c r="D114" s="39" t="s">
        <v>6</v>
      </c>
      <c r="E114" s="34" t="s">
        <v>106</v>
      </c>
      <c r="F114" s="34" t="s">
        <v>1528</v>
      </c>
      <c r="H114" s="34" t="s">
        <v>23</v>
      </c>
      <c r="I114" s="34" t="s">
        <v>22</v>
      </c>
      <c r="J114" s="34" t="s">
        <v>2508</v>
      </c>
      <c r="K114" s="34" t="s">
        <v>84</v>
      </c>
      <c r="L114" s="11" t="str">
        <f t="shared" si="1"/>
        <v>LA6113-0^2^LN</v>
      </c>
      <c r="T114" s="39"/>
      <c r="U114" s="39"/>
    </row>
    <row r="115" spans="1:21" ht="15" customHeight="1" x14ac:dyDescent="0.25">
      <c r="A115" s="34">
        <v>114</v>
      </c>
      <c r="B115" s="39" t="s">
        <v>5</v>
      </c>
      <c r="C115" s="11" t="s">
        <v>81</v>
      </c>
      <c r="D115" s="39" t="s">
        <v>6</v>
      </c>
      <c r="E115" s="34" t="s">
        <v>106</v>
      </c>
      <c r="F115" s="34" t="s">
        <v>1528</v>
      </c>
      <c r="H115" s="34" t="s">
        <v>25</v>
      </c>
      <c r="I115" s="34" t="s">
        <v>24</v>
      </c>
      <c r="J115" s="34" t="s">
        <v>2509</v>
      </c>
      <c r="K115" s="34" t="s">
        <v>84</v>
      </c>
      <c r="L115" s="11" t="str">
        <f t="shared" si="1"/>
        <v>LA6114-8^3^LN</v>
      </c>
      <c r="T115" s="39"/>
      <c r="U115" s="39"/>
    </row>
    <row r="116" spans="1:21" ht="15" customHeight="1" x14ac:dyDescent="0.25">
      <c r="A116" s="34">
        <v>115</v>
      </c>
      <c r="B116" s="39" t="s">
        <v>5</v>
      </c>
      <c r="C116" s="11" t="s">
        <v>81</v>
      </c>
      <c r="D116" s="39" t="s">
        <v>6</v>
      </c>
      <c r="E116" s="34" t="s">
        <v>106</v>
      </c>
      <c r="F116" s="34" t="s">
        <v>1528</v>
      </c>
      <c r="H116" s="34" t="s">
        <v>27</v>
      </c>
      <c r="I116" s="34" t="s">
        <v>26</v>
      </c>
      <c r="J116" s="34" t="s">
        <v>2510</v>
      </c>
      <c r="K116" s="34" t="s">
        <v>84</v>
      </c>
      <c r="L116" s="11" t="str">
        <f t="shared" si="1"/>
        <v>LA6115-5^4^LN</v>
      </c>
      <c r="T116" s="39"/>
      <c r="U116" s="39"/>
    </row>
    <row r="117" spans="1:21" ht="15" customHeight="1" x14ac:dyDescent="0.25">
      <c r="A117" s="34">
        <v>116</v>
      </c>
      <c r="B117" s="39" t="s">
        <v>5</v>
      </c>
      <c r="C117" s="11" t="s">
        <v>81</v>
      </c>
      <c r="D117" s="39" t="s">
        <v>6</v>
      </c>
      <c r="E117" s="34" t="s">
        <v>106</v>
      </c>
      <c r="F117" s="34" t="s">
        <v>1528</v>
      </c>
      <c r="H117" s="34" t="s">
        <v>29</v>
      </c>
      <c r="I117" s="34" t="s">
        <v>28</v>
      </c>
      <c r="J117" s="34" t="s">
        <v>2511</v>
      </c>
      <c r="K117" s="34" t="s">
        <v>84</v>
      </c>
      <c r="L117" s="11" t="str">
        <f t="shared" si="1"/>
        <v>LA10137-0^5^LN</v>
      </c>
      <c r="T117" s="39"/>
      <c r="U117" s="39"/>
    </row>
    <row r="118" spans="1:21" ht="15" customHeight="1" x14ac:dyDescent="0.25">
      <c r="A118" s="34">
        <v>117</v>
      </c>
      <c r="B118" s="39" t="s">
        <v>5</v>
      </c>
      <c r="C118" s="11" t="s">
        <v>81</v>
      </c>
      <c r="D118" s="39" t="s">
        <v>6</v>
      </c>
      <c r="E118" s="34" t="s">
        <v>106</v>
      </c>
      <c r="F118" s="34" t="s">
        <v>1528</v>
      </c>
      <c r="H118" s="34" t="s">
        <v>31</v>
      </c>
      <c r="I118" s="34" t="s">
        <v>30</v>
      </c>
      <c r="J118" s="34" t="s">
        <v>2512</v>
      </c>
      <c r="K118" s="34" t="s">
        <v>84</v>
      </c>
      <c r="L118" s="11" t="str">
        <f t="shared" si="1"/>
        <v>LA10138-8^6^LN</v>
      </c>
      <c r="T118" s="39"/>
      <c r="U118" s="39"/>
    </row>
    <row r="119" spans="1:21" ht="15" customHeight="1" x14ac:dyDescent="0.25">
      <c r="A119" s="34">
        <v>118</v>
      </c>
      <c r="B119" s="39" t="s">
        <v>5</v>
      </c>
      <c r="C119" s="11" t="s">
        <v>81</v>
      </c>
      <c r="D119" s="39" t="s">
        <v>6</v>
      </c>
      <c r="E119" s="34" t="s">
        <v>106</v>
      </c>
      <c r="F119" s="34" t="s">
        <v>1528</v>
      </c>
      <c r="H119" s="34" t="s">
        <v>33</v>
      </c>
      <c r="I119" s="34" t="s">
        <v>32</v>
      </c>
      <c r="J119" s="34" t="s">
        <v>2513</v>
      </c>
      <c r="K119" s="34" t="s">
        <v>84</v>
      </c>
      <c r="L119" s="11" t="str">
        <f t="shared" si="1"/>
        <v>LA10139-6^7^LN</v>
      </c>
      <c r="T119" s="39"/>
      <c r="U119" s="39"/>
    </row>
    <row r="120" spans="1:21" ht="15" customHeight="1" x14ac:dyDescent="0.25">
      <c r="A120" s="34">
        <v>119</v>
      </c>
      <c r="B120" s="39" t="s">
        <v>5</v>
      </c>
      <c r="C120" s="11" t="s">
        <v>81</v>
      </c>
      <c r="D120" s="39" t="s">
        <v>6</v>
      </c>
      <c r="E120" s="34" t="s">
        <v>106</v>
      </c>
      <c r="F120" s="34" t="s">
        <v>1528</v>
      </c>
      <c r="H120" s="34" t="s">
        <v>35</v>
      </c>
      <c r="I120" s="34" t="s">
        <v>34</v>
      </c>
      <c r="J120" s="34" t="s">
        <v>2514</v>
      </c>
      <c r="K120" s="34" t="s">
        <v>84</v>
      </c>
      <c r="L120" s="11" t="str">
        <f t="shared" si="1"/>
        <v>LA10140-4^8^LN</v>
      </c>
      <c r="T120" s="39"/>
      <c r="U120" s="39"/>
    </row>
    <row r="121" spans="1:21" ht="15" customHeight="1" x14ac:dyDescent="0.25">
      <c r="A121" s="34">
        <v>120</v>
      </c>
      <c r="B121" s="39" t="s">
        <v>5</v>
      </c>
      <c r="C121" s="11" t="s">
        <v>81</v>
      </c>
      <c r="D121" s="39" t="s">
        <v>6</v>
      </c>
      <c r="E121" s="34" t="s">
        <v>106</v>
      </c>
      <c r="F121" s="34" t="s">
        <v>1528</v>
      </c>
      <c r="H121" s="34" t="s">
        <v>37</v>
      </c>
      <c r="I121" s="34" t="s">
        <v>36</v>
      </c>
      <c r="J121" s="34" t="s">
        <v>2515</v>
      </c>
      <c r="K121" s="34" t="s">
        <v>84</v>
      </c>
      <c r="L121" s="11" t="str">
        <f t="shared" si="1"/>
        <v>LA10141-2^9^LN</v>
      </c>
      <c r="T121" s="39"/>
      <c r="U121" s="39"/>
    </row>
    <row r="122" spans="1:21" ht="15" customHeight="1" x14ac:dyDescent="0.25">
      <c r="A122" s="34">
        <v>121</v>
      </c>
      <c r="B122" s="39" t="s">
        <v>5</v>
      </c>
      <c r="C122" s="11" t="s">
        <v>81</v>
      </c>
      <c r="D122" s="39" t="s">
        <v>6</v>
      </c>
      <c r="E122" s="34" t="s">
        <v>106</v>
      </c>
      <c r="F122" s="34" t="s">
        <v>1528</v>
      </c>
      <c r="H122" s="34" t="s">
        <v>39</v>
      </c>
      <c r="I122" s="34" t="s">
        <v>38</v>
      </c>
      <c r="J122" s="34" t="s">
        <v>2516</v>
      </c>
      <c r="K122" s="34" t="s">
        <v>84</v>
      </c>
      <c r="L122" s="11" t="str">
        <f t="shared" si="1"/>
        <v>LA13942-0^10^LN</v>
      </c>
      <c r="T122" s="39"/>
      <c r="U122" s="39"/>
    </row>
    <row r="123" spans="1:21" ht="15" customHeight="1" x14ac:dyDescent="0.25">
      <c r="A123" s="34">
        <v>122</v>
      </c>
      <c r="B123" s="39" t="s">
        <v>5</v>
      </c>
      <c r="C123" s="34" t="s">
        <v>81</v>
      </c>
      <c r="D123" s="39" t="s">
        <v>6</v>
      </c>
      <c r="E123" s="34" t="s">
        <v>106</v>
      </c>
      <c r="F123" s="34" t="s">
        <v>1528</v>
      </c>
      <c r="H123" s="34" t="s">
        <v>41</v>
      </c>
      <c r="I123" s="34" t="s">
        <v>40</v>
      </c>
      <c r="J123" s="34" t="s">
        <v>2517</v>
      </c>
      <c r="K123" s="34" t="s">
        <v>84</v>
      </c>
      <c r="L123" s="11" t="str">
        <f t="shared" si="1"/>
        <v>LA14557-5^11^LN</v>
      </c>
      <c r="T123" s="39"/>
      <c r="U123" s="39"/>
    </row>
    <row r="124" spans="1:21" ht="15" customHeight="1" x14ac:dyDescent="0.25">
      <c r="A124" s="34">
        <v>123</v>
      </c>
      <c r="B124" s="39" t="s">
        <v>5</v>
      </c>
      <c r="C124" s="34" t="s">
        <v>81</v>
      </c>
      <c r="D124" s="39" t="s">
        <v>6</v>
      </c>
      <c r="E124" s="34" t="s">
        <v>106</v>
      </c>
      <c r="F124" s="34" t="s">
        <v>1528</v>
      </c>
      <c r="H124" s="34" t="s">
        <v>43</v>
      </c>
      <c r="I124" s="34" t="s">
        <v>42</v>
      </c>
      <c r="J124" s="34" t="s">
        <v>2518</v>
      </c>
      <c r="K124" s="34" t="s">
        <v>84</v>
      </c>
      <c r="L124" s="11" t="str">
        <f t="shared" si="1"/>
        <v>LA14558-3^12^LN</v>
      </c>
      <c r="T124" s="39"/>
      <c r="U124" s="39"/>
    </row>
    <row r="125" spans="1:21" ht="15" customHeight="1" x14ac:dyDescent="0.25">
      <c r="A125" s="34">
        <v>124</v>
      </c>
      <c r="B125" s="39" t="s">
        <v>5</v>
      </c>
      <c r="C125" s="34" t="s">
        <v>81</v>
      </c>
      <c r="D125" s="39" t="s">
        <v>6</v>
      </c>
      <c r="E125" s="34" t="s">
        <v>106</v>
      </c>
      <c r="F125" s="34" t="s">
        <v>1528</v>
      </c>
      <c r="H125" s="34" t="s">
        <v>107</v>
      </c>
      <c r="I125" s="34" t="s">
        <v>44</v>
      </c>
      <c r="J125" s="34" t="s">
        <v>2519</v>
      </c>
      <c r="K125" s="34" t="s">
        <v>84</v>
      </c>
      <c r="L125" s="11" t="str">
        <f t="shared" si="1"/>
        <v>LA12914-0^Unknown plurality^LN</v>
      </c>
      <c r="T125" s="39"/>
      <c r="U125" s="39"/>
    </row>
    <row r="126" spans="1:21" ht="15" customHeight="1" x14ac:dyDescent="0.25">
      <c r="A126" s="34">
        <v>125</v>
      </c>
      <c r="B126" s="39" t="s">
        <v>152</v>
      </c>
      <c r="C126" s="34" t="s">
        <v>81</v>
      </c>
      <c r="D126" s="39" t="s">
        <v>153</v>
      </c>
      <c r="E126" s="34" t="s">
        <v>154</v>
      </c>
      <c r="F126" s="34" t="s">
        <v>155</v>
      </c>
      <c r="I126" s="34" t="s">
        <v>156</v>
      </c>
      <c r="J126" s="34" t="s">
        <v>2520</v>
      </c>
      <c r="K126" s="34" t="s">
        <v>84</v>
      </c>
      <c r="L126" s="11" t="str">
        <f t="shared" ref="L126:L189" si="2">CONCATENATE(I126,"^",J126,"^",K126)</f>
        <v>LA25396-5^Blood product transfusion that includes Red Blood Cells (RBC)^LN</v>
      </c>
      <c r="T126" s="39"/>
      <c r="U126" s="39"/>
    </row>
    <row r="127" spans="1:21" ht="15" customHeight="1" x14ac:dyDescent="0.25">
      <c r="A127" s="34">
        <v>126</v>
      </c>
      <c r="B127" s="39" t="s">
        <v>152</v>
      </c>
      <c r="C127" s="34" t="s">
        <v>81</v>
      </c>
      <c r="D127" s="39" t="s">
        <v>153</v>
      </c>
      <c r="E127" s="34" t="s">
        <v>154</v>
      </c>
      <c r="F127" s="34" t="s">
        <v>155</v>
      </c>
      <c r="I127" s="34" t="s">
        <v>157</v>
      </c>
      <c r="J127" s="34" t="s">
        <v>2521</v>
      </c>
      <c r="K127" s="34" t="s">
        <v>84</v>
      </c>
      <c r="L127" s="11" t="str">
        <f t="shared" si="2"/>
        <v>LA25397-3^Blood product transfusion that does NOT include Red Blood Cells (RBC)^LN</v>
      </c>
      <c r="T127" s="39"/>
      <c r="U127" s="39"/>
    </row>
    <row r="128" spans="1:21" ht="15" customHeight="1" x14ac:dyDescent="0.25">
      <c r="A128" s="34">
        <v>127</v>
      </c>
      <c r="B128" s="39" t="s">
        <v>152</v>
      </c>
      <c r="C128" s="34" t="s">
        <v>81</v>
      </c>
      <c r="D128" s="39" t="s">
        <v>153</v>
      </c>
      <c r="E128" s="34" t="s">
        <v>154</v>
      </c>
      <c r="F128" s="34" t="s">
        <v>155</v>
      </c>
      <c r="I128" s="34" t="s">
        <v>158</v>
      </c>
      <c r="J128" s="34" t="s">
        <v>2522</v>
      </c>
      <c r="K128" s="34" t="s">
        <v>84</v>
      </c>
      <c r="L128" s="11" t="str">
        <f t="shared" si="2"/>
        <v>LA25398-1^Extracorporeal life support (ECLS)/Extracorporeal membrane oxygenation (ECMO)^LN</v>
      </c>
      <c r="T128" s="39"/>
      <c r="U128" s="39"/>
    </row>
    <row r="129" spans="1:22" ht="15" customHeight="1" x14ac:dyDescent="0.25">
      <c r="A129" s="34">
        <v>128</v>
      </c>
      <c r="B129" s="39" t="s">
        <v>152</v>
      </c>
      <c r="C129" s="34" t="s">
        <v>81</v>
      </c>
      <c r="D129" s="39" t="s">
        <v>153</v>
      </c>
      <c r="E129" s="34" t="s">
        <v>154</v>
      </c>
      <c r="F129" s="34" t="s">
        <v>155</v>
      </c>
      <c r="I129" s="34" t="s">
        <v>159</v>
      </c>
      <c r="J129" s="34" t="s">
        <v>2523</v>
      </c>
      <c r="K129" s="34" t="s">
        <v>84</v>
      </c>
      <c r="L129" s="11" t="str">
        <f t="shared" si="2"/>
        <v>LA25399-9^Intrauterine Fetal Blood Transfusion that includes Red Blood Cells (RBC)^LN</v>
      </c>
      <c r="T129" s="39"/>
      <c r="U129" s="39"/>
    </row>
    <row r="130" spans="1:22" ht="15" customHeight="1" x14ac:dyDescent="0.25">
      <c r="A130" s="34">
        <v>129</v>
      </c>
      <c r="B130" s="39" t="s">
        <v>152</v>
      </c>
      <c r="C130" s="34" t="s">
        <v>81</v>
      </c>
      <c r="D130" s="39" t="s">
        <v>153</v>
      </c>
      <c r="E130" s="34" t="s">
        <v>154</v>
      </c>
      <c r="F130" s="34" t="s">
        <v>155</v>
      </c>
      <c r="I130" s="34" t="s">
        <v>160</v>
      </c>
      <c r="J130" s="34" t="s">
        <v>2524</v>
      </c>
      <c r="K130" s="34" t="s">
        <v>84</v>
      </c>
      <c r="L130" s="11" t="str">
        <f t="shared" si="2"/>
        <v>LA25400-5^Intrauterine Fetal Blood Transfusion that does not includes Red Blood Cells (RBC)^LN</v>
      </c>
      <c r="Q130" s="14"/>
      <c r="R130" s="14"/>
      <c r="S130" s="14"/>
      <c r="T130" s="39"/>
      <c r="U130" s="39"/>
      <c r="V130" s="22"/>
    </row>
    <row r="131" spans="1:22" ht="15" customHeight="1" x14ac:dyDescent="0.25">
      <c r="A131" s="34">
        <v>130</v>
      </c>
      <c r="B131" s="39" t="s">
        <v>152</v>
      </c>
      <c r="C131" s="34" t="s">
        <v>81</v>
      </c>
      <c r="D131" s="39" t="s">
        <v>153</v>
      </c>
      <c r="E131" s="34" t="s">
        <v>154</v>
      </c>
      <c r="F131" s="34" t="s">
        <v>155</v>
      </c>
      <c r="I131" s="34" t="s">
        <v>161</v>
      </c>
      <c r="J131" s="34" t="s">
        <v>2525</v>
      </c>
      <c r="K131" s="34" t="s">
        <v>84</v>
      </c>
      <c r="L131" s="11" t="str">
        <f t="shared" si="2"/>
        <v>LA25401-3^Other blood product transfusion^LN</v>
      </c>
      <c r="Q131" s="14"/>
      <c r="R131" s="14"/>
      <c r="S131" s="14"/>
      <c r="T131" s="39"/>
      <c r="U131" s="39"/>
      <c r="V131" s="22"/>
    </row>
    <row r="132" spans="1:22" ht="15" customHeight="1" x14ac:dyDescent="0.25">
      <c r="A132" s="34">
        <v>131</v>
      </c>
      <c r="B132" s="41" t="s">
        <v>230</v>
      </c>
      <c r="C132" s="11" t="s">
        <v>81</v>
      </c>
      <c r="D132" s="41" t="s">
        <v>231</v>
      </c>
      <c r="E132" s="30" t="s">
        <v>232</v>
      </c>
      <c r="F132" s="30" t="s">
        <v>1529</v>
      </c>
      <c r="I132" s="34" t="s">
        <v>233</v>
      </c>
      <c r="J132" s="34" t="s">
        <v>2492</v>
      </c>
      <c r="K132" s="34" t="s">
        <v>84</v>
      </c>
      <c r="L132" s="11" t="str">
        <f t="shared" si="2"/>
        <v>LA18592-8^In range^LN</v>
      </c>
      <c r="Q132" s="14"/>
      <c r="R132" s="14"/>
      <c r="S132" s="14"/>
      <c r="T132" s="39"/>
      <c r="U132" s="39"/>
      <c r="V132" s="22"/>
    </row>
    <row r="133" spans="1:22" ht="15" customHeight="1" x14ac:dyDescent="0.25">
      <c r="A133" s="34">
        <v>132</v>
      </c>
      <c r="B133" s="41" t="s">
        <v>230</v>
      </c>
      <c r="C133" s="11" t="s">
        <v>81</v>
      </c>
      <c r="D133" s="41" t="s">
        <v>231</v>
      </c>
      <c r="E133" s="30" t="s">
        <v>232</v>
      </c>
      <c r="F133" s="30" t="s">
        <v>1529</v>
      </c>
      <c r="I133" s="34" t="s">
        <v>234</v>
      </c>
      <c r="J133" s="34" t="s">
        <v>2494</v>
      </c>
      <c r="K133" s="34" t="s">
        <v>84</v>
      </c>
      <c r="L133" s="11" t="str">
        <f t="shared" si="2"/>
        <v>LA18593-6^Out of range^LN</v>
      </c>
      <c r="Q133" s="14"/>
      <c r="R133" s="14"/>
      <c r="S133" s="14"/>
      <c r="T133" s="39"/>
      <c r="U133" s="39"/>
      <c r="V133" s="22"/>
    </row>
    <row r="134" spans="1:22" ht="15" customHeight="1" x14ac:dyDescent="0.25">
      <c r="A134" s="34">
        <v>133</v>
      </c>
      <c r="B134" s="41" t="s">
        <v>230</v>
      </c>
      <c r="C134" s="11" t="s">
        <v>81</v>
      </c>
      <c r="D134" s="41" t="s">
        <v>231</v>
      </c>
      <c r="E134" s="30" t="s">
        <v>232</v>
      </c>
      <c r="F134" s="30" t="s">
        <v>1529</v>
      </c>
      <c r="I134" s="34" t="s">
        <v>235</v>
      </c>
      <c r="J134" s="34" t="s">
        <v>2526</v>
      </c>
      <c r="K134" s="34" t="s">
        <v>84</v>
      </c>
      <c r="L134" s="11" t="str">
        <f t="shared" si="2"/>
        <v>LA19816-0^Inconclusive, repeat screen needed^LN</v>
      </c>
      <c r="Q134" s="14"/>
      <c r="R134" s="14"/>
      <c r="S134" s="14"/>
      <c r="T134" s="39"/>
      <c r="U134" s="39"/>
      <c r="V134" s="22"/>
    </row>
    <row r="135" spans="1:22" ht="15" customHeight="1" x14ac:dyDescent="0.25">
      <c r="A135" s="34">
        <v>134</v>
      </c>
      <c r="B135" s="41" t="s">
        <v>230</v>
      </c>
      <c r="C135" s="11" t="s">
        <v>81</v>
      </c>
      <c r="D135" s="41" t="s">
        <v>231</v>
      </c>
      <c r="E135" s="30" t="s">
        <v>232</v>
      </c>
      <c r="F135" s="30" t="s">
        <v>1529</v>
      </c>
      <c r="I135" s="34" t="s">
        <v>236</v>
      </c>
      <c r="J135" s="34" t="s">
        <v>2527</v>
      </c>
      <c r="K135" s="34" t="s">
        <v>84</v>
      </c>
      <c r="L135" s="11" t="str">
        <f t="shared" si="2"/>
        <v>LA19817-8^Attempted but unsuccessful - technical fail^LN</v>
      </c>
      <c r="Q135" s="14"/>
      <c r="R135" s="14"/>
      <c r="S135" s="14"/>
      <c r="T135" s="39"/>
      <c r="U135" s="39"/>
      <c r="V135" s="22"/>
    </row>
    <row r="136" spans="1:22" ht="15" customHeight="1" x14ac:dyDescent="0.25">
      <c r="A136" s="34">
        <v>135</v>
      </c>
      <c r="B136" s="41" t="s">
        <v>230</v>
      </c>
      <c r="C136" s="11" t="s">
        <v>81</v>
      </c>
      <c r="D136" s="41" t="s">
        <v>231</v>
      </c>
      <c r="E136" s="30" t="s">
        <v>232</v>
      </c>
      <c r="F136" s="30" t="s">
        <v>1529</v>
      </c>
      <c r="G136" s="34" t="s">
        <v>222</v>
      </c>
      <c r="I136" s="34" t="s">
        <v>223</v>
      </c>
      <c r="J136" s="34" t="s">
        <v>224</v>
      </c>
      <c r="K136" s="34" t="s">
        <v>84</v>
      </c>
      <c r="L136" s="11" t="str">
        <f t="shared" si="2"/>
        <v>LA7304-4^Not performed^LN</v>
      </c>
      <c r="T136" s="39"/>
      <c r="U136" s="39"/>
    </row>
    <row r="137" spans="1:22" ht="15" customHeight="1" x14ac:dyDescent="0.25">
      <c r="A137" s="34">
        <v>136</v>
      </c>
      <c r="B137" s="34" t="s">
        <v>4</v>
      </c>
      <c r="C137" s="11" t="s">
        <v>81</v>
      </c>
      <c r="D137" s="34" t="s">
        <v>921</v>
      </c>
      <c r="E137" s="34" t="s">
        <v>103</v>
      </c>
      <c r="F137" s="34" t="s">
        <v>104</v>
      </c>
      <c r="I137" s="34" t="s">
        <v>15</v>
      </c>
      <c r="J137" s="34" t="s">
        <v>2528</v>
      </c>
      <c r="K137" s="34" t="s">
        <v>84</v>
      </c>
      <c r="L137" s="11" t="str">
        <f t="shared" si="2"/>
        <v>LA25402-1^Heel stick^LN</v>
      </c>
      <c r="N137" s="34" t="s">
        <v>111</v>
      </c>
      <c r="T137" s="39"/>
      <c r="U137" s="39"/>
    </row>
    <row r="138" spans="1:22" ht="15" customHeight="1" x14ac:dyDescent="0.25">
      <c r="A138" s="34">
        <v>137</v>
      </c>
      <c r="B138" s="34" t="s">
        <v>4</v>
      </c>
      <c r="C138" s="11" t="s">
        <v>81</v>
      </c>
      <c r="D138" s="34" t="s">
        <v>921</v>
      </c>
      <c r="E138" s="34" t="s">
        <v>103</v>
      </c>
      <c r="F138" s="34" t="s">
        <v>104</v>
      </c>
      <c r="I138" s="34" t="s">
        <v>16</v>
      </c>
      <c r="J138" s="34" t="s">
        <v>2529</v>
      </c>
      <c r="K138" s="34" t="s">
        <v>84</v>
      </c>
      <c r="L138" s="11" t="str">
        <f t="shared" si="2"/>
        <v>LA25403-9^Capillary tube^LN</v>
      </c>
      <c r="T138" s="39"/>
      <c r="U138" s="39"/>
    </row>
    <row r="139" spans="1:22" ht="15" customHeight="1" x14ac:dyDescent="0.25">
      <c r="A139" s="34">
        <v>138</v>
      </c>
      <c r="B139" s="34" t="s">
        <v>4</v>
      </c>
      <c r="C139" s="11" t="s">
        <v>81</v>
      </c>
      <c r="D139" s="34" t="s">
        <v>921</v>
      </c>
      <c r="E139" s="34" t="s">
        <v>103</v>
      </c>
      <c r="F139" s="34" t="s">
        <v>104</v>
      </c>
      <c r="I139" s="34" t="s">
        <v>17</v>
      </c>
      <c r="J139" s="34" t="s">
        <v>2530</v>
      </c>
      <c r="K139" s="34" t="s">
        <v>84</v>
      </c>
      <c r="L139" s="11" t="str">
        <f t="shared" si="2"/>
        <v>LA25404-7^Line draw^LN</v>
      </c>
      <c r="T139" s="39"/>
      <c r="U139" s="39"/>
    </row>
    <row r="140" spans="1:22" ht="15" customHeight="1" x14ac:dyDescent="0.25">
      <c r="A140" s="34">
        <v>139</v>
      </c>
      <c r="B140" s="34" t="s">
        <v>4</v>
      </c>
      <c r="C140" s="11" t="s">
        <v>81</v>
      </c>
      <c r="D140" s="34" t="s">
        <v>921</v>
      </c>
      <c r="E140" s="34" t="s">
        <v>103</v>
      </c>
      <c r="F140" s="34" t="s">
        <v>104</v>
      </c>
      <c r="I140" s="34" t="s">
        <v>18</v>
      </c>
      <c r="J140" s="34" t="s">
        <v>321</v>
      </c>
      <c r="K140" s="34" t="s">
        <v>84</v>
      </c>
      <c r="L140" s="11" t="str">
        <f t="shared" si="2"/>
        <v>LA46-8^Other^LN</v>
      </c>
      <c r="T140" s="39"/>
      <c r="U140" s="39"/>
    </row>
    <row r="141" spans="1:22" ht="15" customHeight="1" x14ac:dyDescent="0.25">
      <c r="A141" s="34">
        <v>140</v>
      </c>
      <c r="B141" s="34" t="s">
        <v>4</v>
      </c>
      <c r="C141" s="11" t="s">
        <v>81</v>
      </c>
      <c r="D141" s="34" t="s">
        <v>921</v>
      </c>
      <c r="E141" s="34" t="s">
        <v>103</v>
      </c>
      <c r="F141" s="34" t="s">
        <v>104</v>
      </c>
      <c r="G141" s="34" t="s">
        <v>105</v>
      </c>
      <c r="I141" s="34" t="s">
        <v>19</v>
      </c>
      <c r="J141" s="34" t="s">
        <v>2</v>
      </c>
      <c r="K141" s="34" t="s">
        <v>84</v>
      </c>
      <c r="L141" s="11" t="str">
        <f t="shared" si="2"/>
        <v>LA4489-6^Unknown^LN</v>
      </c>
      <c r="T141" s="39"/>
      <c r="U141" s="39"/>
    </row>
    <row r="142" spans="1:22" ht="15" customHeight="1" x14ac:dyDescent="0.25">
      <c r="A142" s="34">
        <v>141</v>
      </c>
      <c r="B142" s="34" t="s">
        <v>1003</v>
      </c>
      <c r="C142" s="34" t="s">
        <v>81</v>
      </c>
      <c r="D142" s="39" t="s">
        <v>844</v>
      </c>
      <c r="E142" s="34" t="s">
        <v>1501</v>
      </c>
      <c r="F142" s="34" t="s">
        <v>844</v>
      </c>
      <c r="I142" s="34" t="s">
        <v>1819</v>
      </c>
      <c r="J142" s="34" t="s">
        <v>2531</v>
      </c>
      <c r="K142" s="34" t="s">
        <v>2292</v>
      </c>
      <c r="L142" s="11" t="str">
        <f t="shared" si="2"/>
        <v>1R^Primary Reason^HL70364</v>
      </c>
      <c r="M142" s="34" t="s">
        <v>72</v>
      </c>
      <c r="O142" s="34" t="s">
        <v>315</v>
      </c>
      <c r="P142" s="34" t="s">
        <v>2311</v>
      </c>
      <c r="T142" s="39"/>
      <c r="U142" s="39"/>
    </row>
    <row r="143" spans="1:22" ht="15" customHeight="1" x14ac:dyDescent="0.25">
      <c r="A143" s="34">
        <v>142</v>
      </c>
      <c r="B143" s="34" t="s">
        <v>1003</v>
      </c>
      <c r="C143" s="34" t="s">
        <v>81</v>
      </c>
      <c r="D143" s="39" t="s">
        <v>844</v>
      </c>
      <c r="E143" s="34" t="s">
        <v>1501</v>
      </c>
      <c r="F143" s="34" t="s">
        <v>844</v>
      </c>
      <c r="I143" s="34" t="s">
        <v>1820</v>
      </c>
      <c r="J143" s="34" t="s">
        <v>2532</v>
      </c>
      <c r="K143" s="34" t="s">
        <v>2292</v>
      </c>
      <c r="L143" s="11" t="str">
        <f t="shared" si="2"/>
        <v>2R^Secondary Reason^HL70364</v>
      </c>
      <c r="M143" s="34" t="s">
        <v>72</v>
      </c>
      <c r="O143" s="34" t="s">
        <v>315</v>
      </c>
      <c r="P143" s="34" t="s">
        <v>2311</v>
      </c>
      <c r="T143" s="39"/>
      <c r="U143" s="39"/>
    </row>
    <row r="144" spans="1:22" ht="15" customHeight="1" x14ac:dyDescent="0.25">
      <c r="A144" s="34">
        <v>143</v>
      </c>
      <c r="B144" s="34" t="s">
        <v>1003</v>
      </c>
      <c r="C144" s="34" t="s">
        <v>81</v>
      </c>
      <c r="D144" s="39" t="s">
        <v>844</v>
      </c>
      <c r="E144" s="34" t="s">
        <v>1501</v>
      </c>
      <c r="F144" s="34" t="s">
        <v>844</v>
      </c>
      <c r="I144" s="34" t="s">
        <v>1821</v>
      </c>
      <c r="J144" s="34" t="s">
        <v>2533</v>
      </c>
      <c r="K144" s="34" t="s">
        <v>2292</v>
      </c>
      <c r="L144" s="11" t="str">
        <f t="shared" si="2"/>
        <v>AIs^Ancillary Instructions^HL70364</v>
      </c>
      <c r="M144" s="34" t="s">
        <v>72</v>
      </c>
      <c r="O144" s="34" t="s">
        <v>315</v>
      </c>
      <c r="P144" s="34" t="s">
        <v>2311</v>
      </c>
      <c r="T144" s="39"/>
      <c r="U144" s="39"/>
    </row>
    <row r="145" spans="1:22" ht="15" customHeight="1" x14ac:dyDescent="0.25">
      <c r="A145" s="34">
        <v>144</v>
      </c>
      <c r="B145" s="34" t="s">
        <v>1003</v>
      </c>
      <c r="C145" s="34" t="s">
        <v>81</v>
      </c>
      <c r="D145" s="39" t="s">
        <v>844</v>
      </c>
      <c r="E145" s="34" t="s">
        <v>1501</v>
      </c>
      <c r="F145" s="34" t="s">
        <v>844</v>
      </c>
      <c r="I145" s="34" t="s">
        <v>1822</v>
      </c>
      <c r="J145" s="34" t="s">
        <v>2534</v>
      </c>
      <c r="K145" s="34" t="s">
        <v>2292</v>
      </c>
      <c r="L145" s="11" t="str">
        <f t="shared" si="2"/>
        <v>DR Duplicate/Interaction Reason ^Duplicate/Interaction Reason^HL70364</v>
      </c>
      <c r="M145" s="34" t="s">
        <v>72</v>
      </c>
      <c r="O145" s="34" t="s">
        <v>315</v>
      </c>
      <c r="P145" s="34" t="s">
        <v>2311</v>
      </c>
      <c r="T145" s="39"/>
      <c r="U145" s="39"/>
    </row>
    <row r="146" spans="1:22" ht="15" customHeight="1" x14ac:dyDescent="0.25">
      <c r="A146" s="34">
        <v>145</v>
      </c>
      <c r="B146" s="34" t="s">
        <v>1003</v>
      </c>
      <c r="C146" s="34" t="s">
        <v>81</v>
      </c>
      <c r="D146" s="39" t="s">
        <v>844</v>
      </c>
      <c r="E146" s="34" t="s">
        <v>1501</v>
      </c>
      <c r="F146" s="34" t="s">
        <v>844</v>
      </c>
      <c r="I146" s="34" t="s">
        <v>1823</v>
      </c>
      <c r="J146" s="34" t="s">
        <v>2535</v>
      </c>
      <c r="K146" s="34" t="s">
        <v>2292</v>
      </c>
      <c r="L146" s="11" t="str">
        <f t="shared" si="2"/>
        <v>GI^General Instructions^HL70364</v>
      </c>
      <c r="M146" s="34" t="s">
        <v>72</v>
      </c>
      <c r="O146" s="34" t="s">
        <v>315</v>
      </c>
      <c r="P146" s="34" t="s">
        <v>2311</v>
      </c>
      <c r="T146" s="39"/>
      <c r="U146" s="39"/>
    </row>
    <row r="147" spans="1:22" ht="15" customHeight="1" x14ac:dyDescent="0.25">
      <c r="A147" s="34">
        <v>146</v>
      </c>
      <c r="B147" s="34" t="s">
        <v>1003</v>
      </c>
      <c r="C147" s="34" t="s">
        <v>81</v>
      </c>
      <c r="D147" s="39" t="s">
        <v>844</v>
      </c>
      <c r="E147" s="34" t="s">
        <v>1501</v>
      </c>
      <c r="F147" s="34" t="s">
        <v>844</v>
      </c>
      <c r="I147" s="34" t="s">
        <v>1824</v>
      </c>
      <c r="J147" s="34" t="s">
        <v>2536</v>
      </c>
      <c r="K147" s="34" t="s">
        <v>2292</v>
      </c>
      <c r="L147" s="11" t="str">
        <f t="shared" si="2"/>
        <v>GR^General Reason^HL70364</v>
      </c>
      <c r="M147" s="34" t="s">
        <v>72</v>
      </c>
      <c r="O147" s="34" t="s">
        <v>315</v>
      </c>
      <c r="P147" s="34" t="s">
        <v>2311</v>
      </c>
      <c r="T147" s="39"/>
      <c r="U147" s="39"/>
    </row>
    <row r="148" spans="1:22" ht="15" customHeight="1" x14ac:dyDescent="0.25">
      <c r="A148" s="34">
        <v>147</v>
      </c>
      <c r="B148" s="34" t="s">
        <v>1003</v>
      </c>
      <c r="C148" s="34" t="s">
        <v>81</v>
      </c>
      <c r="D148" s="39" t="s">
        <v>844</v>
      </c>
      <c r="E148" s="34" t="s">
        <v>1501</v>
      </c>
      <c r="F148" s="34" t="s">
        <v>844</v>
      </c>
      <c r="I148" s="34" t="s">
        <v>497</v>
      </c>
      <c r="J148" s="34" t="s">
        <v>2537</v>
      </c>
      <c r="K148" s="34" t="s">
        <v>2292</v>
      </c>
      <c r="L148" s="11" t="str">
        <f t="shared" si="2"/>
        <v>PI^Patient Instructions^HL70364</v>
      </c>
      <c r="M148" s="34" t="s">
        <v>72</v>
      </c>
      <c r="O148" s="34" t="s">
        <v>315</v>
      </c>
      <c r="P148" s="34" t="s">
        <v>2311</v>
      </c>
      <c r="T148" s="39"/>
      <c r="U148" s="39"/>
    </row>
    <row r="149" spans="1:22" ht="15" customHeight="1" x14ac:dyDescent="0.25">
      <c r="A149" s="34">
        <v>148</v>
      </c>
      <c r="B149" s="34" t="s">
        <v>1003</v>
      </c>
      <c r="C149" s="34" t="s">
        <v>81</v>
      </c>
      <c r="D149" s="39" t="s">
        <v>844</v>
      </c>
      <c r="E149" s="34" t="s">
        <v>1501</v>
      </c>
      <c r="F149" s="34" t="s">
        <v>844</v>
      </c>
      <c r="I149" s="34" t="s">
        <v>385</v>
      </c>
      <c r="J149" s="34" t="s">
        <v>2120</v>
      </c>
      <c r="K149" s="34" t="s">
        <v>2292</v>
      </c>
      <c r="L149" s="11" t="str">
        <f t="shared" si="2"/>
        <v>RE^Remark^HL70364</v>
      </c>
      <c r="M149" s="34" t="s">
        <v>72</v>
      </c>
      <c r="O149" s="34" t="s">
        <v>317</v>
      </c>
      <c r="P149" s="34" t="s">
        <v>2311</v>
      </c>
      <c r="T149" s="39"/>
      <c r="U149" s="39"/>
    </row>
    <row r="150" spans="1:22" ht="15" customHeight="1" x14ac:dyDescent="0.25">
      <c r="A150" s="34">
        <v>149</v>
      </c>
      <c r="B150" s="34" t="s">
        <v>1004</v>
      </c>
      <c r="C150" s="34" t="s">
        <v>81</v>
      </c>
      <c r="D150" s="34" t="s">
        <v>1293</v>
      </c>
      <c r="E150" s="34" t="s">
        <v>1502</v>
      </c>
      <c r="F150" s="34" t="s">
        <v>1530</v>
      </c>
      <c r="H150" s="34" t="s">
        <v>111</v>
      </c>
      <c r="I150" s="34" t="s">
        <v>1825</v>
      </c>
      <c r="J150" s="34" t="s">
        <v>2538</v>
      </c>
      <c r="K150" s="34" t="s">
        <v>84</v>
      </c>
      <c r="L150" s="11" t="str">
        <f t="shared" si="2"/>
        <v>LA11231-0^Hemoglobin C crystals^LN</v>
      </c>
      <c r="N150" s="34" t="s">
        <v>111</v>
      </c>
      <c r="T150" s="39"/>
      <c r="U150" s="39"/>
    </row>
    <row r="151" spans="1:22" ht="15" customHeight="1" x14ac:dyDescent="0.25">
      <c r="A151" s="34">
        <v>150</v>
      </c>
      <c r="B151" s="34" t="s">
        <v>1004</v>
      </c>
      <c r="C151" s="34" t="s">
        <v>81</v>
      </c>
      <c r="D151" s="34" t="s">
        <v>1293</v>
      </c>
      <c r="E151" s="34" t="s">
        <v>1502</v>
      </c>
      <c r="F151" s="34" t="s">
        <v>1530</v>
      </c>
      <c r="H151" s="34" t="s">
        <v>1669</v>
      </c>
      <c r="I151" s="34" t="s">
        <v>1826</v>
      </c>
      <c r="J151" s="34" t="s">
        <v>2539</v>
      </c>
      <c r="K151" s="34" t="s">
        <v>84</v>
      </c>
      <c r="L151" s="11" t="str">
        <f t="shared" si="2"/>
        <v>LA24366-9^Hearing loss^LN</v>
      </c>
      <c r="T151" s="39"/>
      <c r="U151" s="39"/>
    </row>
    <row r="152" spans="1:22" ht="15" customHeight="1" x14ac:dyDescent="0.25">
      <c r="A152" s="34">
        <v>151</v>
      </c>
      <c r="B152" s="34" t="s">
        <v>1004</v>
      </c>
      <c r="C152" s="34" t="s">
        <v>81</v>
      </c>
      <c r="D152" s="34" t="s">
        <v>1293</v>
      </c>
      <c r="E152" s="34" t="s">
        <v>1502</v>
      </c>
      <c r="F152" s="34" t="s">
        <v>1530</v>
      </c>
      <c r="G152" s="34" t="s">
        <v>1576</v>
      </c>
      <c r="H152" s="34" t="s">
        <v>1670</v>
      </c>
      <c r="I152" s="34" t="s">
        <v>1827</v>
      </c>
      <c r="J152" s="34" t="s">
        <v>2121</v>
      </c>
      <c r="K152" s="34" t="s">
        <v>84</v>
      </c>
      <c r="L152" s="11" t="str">
        <f t="shared" si="2"/>
        <v>LA12464-6^2-Methyl-3-hydroxybutyric aciduria^LN</v>
      </c>
      <c r="T152" s="39"/>
      <c r="U152" s="39"/>
    </row>
    <row r="153" spans="1:22" ht="15" customHeight="1" x14ac:dyDescent="0.25">
      <c r="A153" s="34">
        <v>152</v>
      </c>
      <c r="B153" s="34" t="s">
        <v>1004</v>
      </c>
      <c r="C153" s="34" t="s">
        <v>81</v>
      </c>
      <c r="D153" s="34" t="s">
        <v>1293</v>
      </c>
      <c r="E153" s="34" t="s">
        <v>1502</v>
      </c>
      <c r="F153" s="34" t="s">
        <v>1530</v>
      </c>
      <c r="G153" s="34" t="s">
        <v>1577</v>
      </c>
      <c r="H153" s="34" t="s">
        <v>1671</v>
      </c>
      <c r="I153" s="34" t="s">
        <v>1828</v>
      </c>
      <c r="J153" s="34" t="s">
        <v>2122</v>
      </c>
      <c r="K153" s="34" t="s">
        <v>84</v>
      </c>
      <c r="L153" s="11" t="str">
        <f t="shared" si="2"/>
        <v>LA12465-3^2-Methylbutyrylglycinuria^LN</v>
      </c>
      <c r="T153" s="39"/>
      <c r="U153" s="39"/>
    </row>
    <row r="154" spans="1:22" ht="15" customHeight="1" x14ac:dyDescent="0.25">
      <c r="A154" s="34">
        <v>153</v>
      </c>
      <c r="B154" s="34" t="s">
        <v>1004</v>
      </c>
      <c r="C154" s="34" t="s">
        <v>81</v>
      </c>
      <c r="D154" s="34" t="s">
        <v>1293</v>
      </c>
      <c r="E154" s="34" t="s">
        <v>1502</v>
      </c>
      <c r="F154" s="34" t="s">
        <v>1530</v>
      </c>
      <c r="G154" s="34" t="s">
        <v>1578</v>
      </c>
      <c r="H154" s="34" t="s">
        <v>1672</v>
      </c>
      <c r="I154" s="34" t="s">
        <v>1829</v>
      </c>
      <c r="J154" s="34" t="s">
        <v>2123</v>
      </c>
      <c r="K154" s="34" t="s">
        <v>84</v>
      </c>
      <c r="L154" s="11" t="str">
        <f t="shared" si="2"/>
        <v>LA12466-1^3-Methylcrotonyl-CoA carboxylase deficiency^LN</v>
      </c>
      <c r="Q154" s="14"/>
      <c r="R154" s="14"/>
      <c r="S154" s="14"/>
      <c r="T154" s="39"/>
      <c r="U154" s="39"/>
      <c r="V154" s="22"/>
    </row>
    <row r="155" spans="1:22" ht="15" customHeight="1" x14ac:dyDescent="0.25">
      <c r="A155" s="34">
        <v>154</v>
      </c>
      <c r="B155" s="34" t="s">
        <v>1004</v>
      </c>
      <c r="C155" s="34" t="s">
        <v>81</v>
      </c>
      <c r="D155" s="34" t="s">
        <v>1293</v>
      </c>
      <c r="E155" s="34" t="s">
        <v>1502</v>
      </c>
      <c r="F155" s="34" t="s">
        <v>1530</v>
      </c>
      <c r="G155" s="34" t="s">
        <v>1579</v>
      </c>
      <c r="H155" s="34" t="s">
        <v>1673</v>
      </c>
      <c r="I155" s="34" t="s">
        <v>1830</v>
      </c>
      <c r="J155" s="34" t="s">
        <v>2124</v>
      </c>
      <c r="K155" s="34" t="s">
        <v>84</v>
      </c>
      <c r="L155" s="11" t="str">
        <f t="shared" si="2"/>
        <v>LA12467-9^3-Methylcrotonyl-CoA carboxylase deficiency (maternal)^LN</v>
      </c>
      <c r="T155" s="39"/>
      <c r="U155" s="39"/>
    </row>
    <row r="156" spans="1:22" ht="15" customHeight="1" x14ac:dyDescent="0.25">
      <c r="A156" s="34">
        <v>155</v>
      </c>
      <c r="B156" s="34" t="s">
        <v>1004</v>
      </c>
      <c r="C156" s="34" t="s">
        <v>81</v>
      </c>
      <c r="D156" s="34" t="s">
        <v>1293</v>
      </c>
      <c r="E156" s="34" t="s">
        <v>1502</v>
      </c>
      <c r="F156" s="34" t="s">
        <v>1530</v>
      </c>
      <c r="G156" s="34" t="s">
        <v>1580</v>
      </c>
      <c r="H156" s="34" t="s">
        <v>1674</v>
      </c>
      <c r="I156" s="34" t="s">
        <v>1831</v>
      </c>
      <c r="J156" s="34" t="s">
        <v>2125</v>
      </c>
      <c r="K156" s="34" t="s">
        <v>84</v>
      </c>
      <c r="L156" s="11" t="str">
        <f t="shared" si="2"/>
        <v>LA12468-7^3-Methylglutaconic aciduria^LN</v>
      </c>
      <c r="T156" s="39"/>
      <c r="U156" s="39"/>
    </row>
    <row r="157" spans="1:22" ht="15" customHeight="1" x14ac:dyDescent="0.25">
      <c r="A157" s="34">
        <v>156</v>
      </c>
      <c r="B157" s="34" t="s">
        <v>1004</v>
      </c>
      <c r="C157" s="34" t="s">
        <v>81</v>
      </c>
      <c r="D157" s="34" t="s">
        <v>1293</v>
      </c>
      <c r="E157" s="34" t="s">
        <v>1502</v>
      </c>
      <c r="F157" s="34" t="s">
        <v>1530</v>
      </c>
      <c r="G157" s="34" t="s">
        <v>1570</v>
      </c>
      <c r="H157" s="34" t="s">
        <v>1675</v>
      </c>
      <c r="I157" s="34" t="s">
        <v>1813</v>
      </c>
      <c r="J157" s="34" t="s">
        <v>2114</v>
      </c>
      <c r="K157" s="34" t="s">
        <v>84</v>
      </c>
      <c r="L157" s="11" t="str">
        <f t="shared" si="2"/>
        <v>LA12469-5^Pyroglutamic acidemia^LN</v>
      </c>
      <c r="T157" s="39"/>
      <c r="U157" s="39"/>
    </row>
    <row r="158" spans="1:22" ht="15" customHeight="1" x14ac:dyDescent="0.25">
      <c r="A158" s="34">
        <v>157</v>
      </c>
      <c r="B158" s="34" t="s">
        <v>1004</v>
      </c>
      <c r="C158" s="34" t="s">
        <v>81</v>
      </c>
      <c r="D158" s="34" t="s">
        <v>1293</v>
      </c>
      <c r="E158" s="34" t="s">
        <v>1502</v>
      </c>
      <c r="F158" s="34" t="s">
        <v>1530</v>
      </c>
      <c r="H158" s="34" t="s">
        <v>1676</v>
      </c>
      <c r="I158" s="34" t="s">
        <v>1794</v>
      </c>
      <c r="J158" s="34" t="s">
        <v>2506</v>
      </c>
      <c r="K158" s="34" t="s">
        <v>84</v>
      </c>
      <c r="L158" s="11" t="str">
        <f t="shared" si="2"/>
        <v>LA21161-7^Argininemia^LN</v>
      </c>
      <c r="T158" s="39"/>
      <c r="U158" s="39"/>
    </row>
    <row r="159" spans="1:22" ht="15" customHeight="1" x14ac:dyDescent="0.25">
      <c r="A159" s="34">
        <v>158</v>
      </c>
      <c r="B159" s="34" t="s">
        <v>1004</v>
      </c>
      <c r="C159" s="34" t="s">
        <v>81</v>
      </c>
      <c r="D159" s="34" t="s">
        <v>1293</v>
      </c>
      <c r="E159" s="34" t="s">
        <v>1502</v>
      </c>
      <c r="F159" s="34" t="s">
        <v>1530</v>
      </c>
      <c r="H159" s="34" t="s">
        <v>1677</v>
      </c>
      <c r="I159" s="34" t="s">
        <v>1795</v>
      </c>
      <c r="J159" s="34" t="s">
        <v>2507</v>
      </c>
      <c r="K159" s="34" t="s">
        <v>84</v>
      </c>
      <c r="L159" s="11" t="str">
        <f t="shared" si="2"/>
        <v>LA21162-5^Argininosuccinic aciduria^LN</v>
      </c>
      <c r="T159" s="39"/>
      <c r="U159" s="39"/>
    </row>
    <row r="160" spans="1:22" ht="15" customHeight="1" x14ac:dyDescent="0.25">
      <c r="A160" s="34">
        <v>159</v>
      </c>
      <c r="B160" s="34" t="s">
        <v>1004</v>
      </c>
      <c r="C160" s="34" t="s">
        <v>81</v>
      </c>
      <c r="D160" s="34" t="s">
        <v>1293</v>
      </c>
      <c r="E160" s="34" t="s">
        <v>1502</v>
      </c>
      <c r="F160" s="34" t="s">
        <v>1530</v>
      </c>
      <c r="G160" s="34" t="s">
        <v>1557</v>
      </c>
      <c r="H160" s="34" t="s">
        <v>1678</v>
      </c>
      <c r="I160" s="34" t="s">
        <v>1800</v>
      </c>
      <c r="J160" s="34" t="s">
        <v>2101</v>
      </c>
      <c r="K160" s="34" t="s">
        <v>84</v>
      </c>
      <c r="L160" s="11" t="str">
        <f t="shared" si="2"/>
        <v>LA12472-9^Biopterin defect in cofactor biosynthesis^LN</v>
      </c>
      <c r="T160" s="39"/>
      <c r="U160" s="39"/>
    </row>
    <row r="161" spans="1:22" ht="15" customHeight="1" x14ac:dyDescent="0.25">
      <c r="A161" s="34">
        <v>160</v>
      </c>
      <c r="B161" s="34" t="s">
        <v>1004</v>
      </c>
      <c r="C161" s="34" t="s">
        <v>81</v>
      </c>
      <c r="D161" s="34" t="s">
        <v>1293</v>
      </c>
      <c r="E161" s="34" t="s">
        <v>1502</v>
      </c>
      <c r="F161" s="34" t="s">
        <v>1530</v>
      </c>
      <c r="G161" s="34" t="s">
        <v>1558</v>
      </c>
      <c r="H161" s="34" t="s">
        <v>1679</v>
      </c>
      <c r="I161" s="34" t="s">
        <v>1801</v>
      </c>
      <c r="J161" s="34" t="s">
        <v>2102</v>
      </c>
      <c r="K161" s="34" t="s">
        <v>84</v>
      </c>
      <c r="L161" s="11" t="str">
        <f t="shared" si="2"/>
        <v>LA12473-7^Biopterin defect in cofactor regeneration^LN</v>
      </c>
      <c r="T161" s="39"/>
      <c r="U161" s="39"/>
    </row>
    <row r="162" spans="1:22" ht="15" customHeight="1" x14ac:dyDescent="0.25">
      <c r="A162" s="34">
        <v>161</v>
      </c>
      <c r="B162" s="34" t="s">
        <v>1004</v>
      </c>
      <c r="C162" s="34" t="s">
        <v>81</v>
      </c>
      <c r="D162" s="34" t="s">
        <v>1293</v>
      </c>
      <c r="E162" s="34" t="s">
        <v>1502</v>
      </c>
      <c r="F162" s="34" t="s">
        <v>1530</v>
      </c>
      <c r="G162" s="34" t="s">
        <v>1581</v>
      </c>
      <c r="H162" s="34" t="s">
        <v>1680</v>
      </c>
      <c r="I162" s="34" t="s">
        <v>1832</v>
      </c>
      <c r="J162" s="34" t="s">
        <v>2126</v>
      </c>
      <c r="K162" s="34" t="s">
        <v>84</v>
      </c>
      <c r="L162" s="11" t="str">
        <f t="shared" si="2"/>
        <v>LA12474-5^Beta-ketothiolase deficiency^LN</v>
      </c>
      <c r="T162" s="39"/>
      <c r="U162" s="39"/>
    </row>
    <row r="163" spans="1:22" ht="15" customHeight="1" x14ac:dyDescent="0.25">
      <c r="A163" s="34">
        <v>162</v>
      </c>
      <c r="B163" s="34" t="s">
        <v>1004</v>
      </c>
      <c r="C163" s="34" t="s">
        <v>81</v>
      </c>
      <c r="D163" s="34" t="s">
        <v>1293</v>
      </c>
      <c r="E163" s="34" t="s">
        <v>1502</v>
      </c>
      <c r="F163" s="34" t="s">
        <v>1530</v>
      </c>
      <c r="G163" s="34" t="s">
        <v>1582</v>
      </c>
      <c r="H163" s="34" t="s">
        <v>1681</v>
      </c>
      <c r="I163" s="34" t="s">
        <v>1833</v>
      </c>
      <c r="J163" s="34" t="s">
        <v>2127</v>
      </c>
      <c r="K163" s="34" t="s">
        <v>84</v>
      </c>
      <c r="L163" s="11" t="str">
        <f t="shared" si="2"/>
        <v>LA12475-2^Carnitine acylcarnitine translocase deficiency^LN</v>
      </c>
      <c r="T163" s="39"/>
      <c r="U163" s="39"/>
    </row>
    <row r="164" spans="1:22" ht="15" customHeight="1" x14ac:dyDescent="0.25">
      <c r="A164" s="34">
        <v>163</v>
      </c>
      <c r="B164" s="34" t="s">
        <v>1004</v>
      </c>
      <c r="C164" s="34" t="s">
        <v>81</v>
      </c>
      <c r="D164" s="34" t="s">
        <v>1293</v>
      </c>
      <c r="E164" s="34" t="s">
        <v>1502</v>
      </c>
      <c r="F164" s="34" t="s">
        <v>1530</v>
      </c>
      <c r="G164" s="34" t="s">
        <v>1583</v>
      </c>
      <c r="H164" s="34" t="s">
        <v>1682</v>
      </c>
      <c r="I164" s="34" t="s">
        <v>1834</v>
      </c>
      <c r="J164" s="34" t="s">
        <v>2128</v>
      </c>
      <c r="K164" s="34" t="s">
        <v>84</v>
      </c>
      <c r="L164" s="11" t="str">
        <f t="shared" si="2"/>
        <v>LA12476-0^Cobalamin A disease^LN</v>
      </c>
      <c r="T164" s="39"/>
      <c r="U164" s="39"/>
    </row>
    <row r="165" spans="1:22" ht="15" customHeight="1" x14ac:dyDescent="0.25">
      <c r="A165" s="34">
        <v>164</v>
      </c>
      <c r="B165" s="34" t="s">
        <v>1004</v>
      </c>
      <c r="C165" s="34" t="s">
        <v>81</v>
      </c>
      <c r="D165" s="34" t="s">
        <v>1293</v>
      </c>
      <c r="E165" s="34" t="s">
        <v>1502</v>
      </c>
      <c r="F165" s="34" t="s">
        <v>1530</v>
      </c>
      <c r="G165" s="34" t="s">
        <v>1584</v>
      </c>
      <c r="H165" s="34" t="s">
        <v>1683</v>
      </c>
      <c r="I165" s="34" t="s">
        <v>1835</v>
      </c>
      <c r="J165" s="34" t="s">
        <v>2129</v>
      </c>
      <c r="K165" s="34" t="s">
        <v>84</v>
      </c>
      <c r="L165" s="11" t="str">
        <f t="shared" si="2"/>
        <v>LA12477-8^Cobalamin B disease^LN</v>
      </c>
      <c r="T165" s="39"/>
      <c r="U165" s="39"/>
    </row>
    <row r="166" spans="1:22" ht="15" customHeight="1" x14ac:dyDescent="0.25">
      <c r="A166" s="34">
        <v>165</v>
      </c>
      <c r="B166" s="34" t="s">
        <v>1004</v>
      </c>
      <c r="C166" s="34" t="s">
        <v>81</v>
      </c>
      <c r="D166" s="34" t="s">
        <v>1293</v>
      </c>
      <c r="E166" s="34" t="s">
        <v>1502</v>
      </c>
      <c r="F166" s="34" t="s">
        <v>1530</v>
      </c>
      <c r="G166" s="34" t="s">
        <v>1585</v>
      </c>
      <c r="H166" s="34" t="s">
        <v>1684</v>
      </c>
      <c r="I166" s="34" t="s">
        <v>1836</v>
      </c>
      <c r="J166" s="34" t="s">
        <v>2130</v>
      </c>
      <c r="K166" s="34" t="s">
        <v>84</v>
      </c>
      <c r="L166" s="11" t="str">
        <f t="shared" si="2"/>
        <v>LA12478-6^Cobalamin C disease^LN</v>
      </c>
      <c r="T166" s="39"/>
      <c r="U166" s="39"/>
    </row>
    <row r="167" spans="1:22" ht="15" customHeight="1" x14ac:dyDescent="0.25">
      <c r="A167" s="34">
        <v>166</v>
      </c>
      <c r="B167" s="34" t="s">
        <v>1004</v>
      </c>
      <c r="C167" s="34" t="s">
        <v>81</v>
      </c>
      <c r="D167" s="34" t="s">
        <v>1293</v>
      </c>
      <c r="E167" s="34" t="s">
        <v>1502</v>
      </c>
      <c r="F167" s="34" t="s">
        <v>1530</v>
      </c>
      <c r="G167" s="34" t="s">
        <v>1586</v>
      </c>
      <c r="H167" s="34" t="s">
        <v>1685</v>
      </c>
      <c r="I167" s="34" t="s">
        <v>1837</v>
      </c>
      <c r="J167" s="34" t="s">
        <v>2131</v>
      </c>
      <c r="K167" s="34" t="s">
        <v>84</v>
      </c>
      <c r="L167" s="11" t="str">
        <f t="shared" si="2"/>
        <v>LA12479-4^Cobalamin D disease^LN</v>
      </c>
      <c r="T167" s="39"/>
      <c r="U167" s="39"/>
    </row>
    <row r="168" spans="1:22" ht="15" customHeight="1" x14ac:dyDescent="0.25">
      <c r="A168" s="34">
        <v>167</v>
      </c>
      <c r="B168" s="34" t="s">
        <v>1004</v>
      </c>
      <c r="C168" s="34" t="s">
        <v>81</v>
      </c>
      <c r="D168" s="34" t="s">
        <v>1293</v>
      </c>
      <c r="E168" s="34" t="s">
        <v>1502</v>
      </c>
      <c r="F168" s="34" t="s">
        <v>1530</v>
      </c>
      <c r="G168" s="34" t="s">
        <v>1565</v>
      </c>
      <c r="H168" s="34" t="s">
        <v>1686</v>
      </c>
      <c r="I168" s="34" t="s">
        <v>1808</v>
      </c>
      <c r="J168" s="34" t="s">
        <v>2109</v>
      </c>
      <c r="K168" s="34" t="s">
        <v>84</v>
      </c>
      <c r="L168" s="11" t="str">
        <f t="shared" si="2"/>
        <v>LA12480-2^Cobalamin E disease^LN</v>
      </c>
      <c r="T168" s="39"/>
      <c r="U168" s="39"/>
    </row>
    <row r="169" spans="1:22" ht="15" customHeight="1" x14ac:dyDescent="0.25">
      <c r="A169" s="34">
        <v>168</v>
      </c>
      <c r="B169" s="34" t="s">
        <v>1004</v>
      </c>
      <c r="C169" s="34" t="s">
        <v>81</v>
      </c>
      <c r="D169" s="34" t="s">
        <v>1293</v>
      </c>
      <c r="E169" s="34" t="s">
        <v>1502</v>
      </c>
      <c r="F169" s="34" t="s">
        <v>1530</v>
      </c>
      <c r="G169" s="34" t="s">
        <v>1587</v>
      </c>
      <c r="H169" s="34" t="s">
        <v>1687</v>
      </c>
      <c r="I169" s="34" t="s">
        <v>1838</v>
      </c>
      <c r="J169" s="34" t="s">
        <v>2132</v>
      </c>
      <c r="K169" s="34" t="s">
        <v>84</v>
      </c>
      <c r="L169" s="11" t="str">
        <f t="shared" si="2"/>
        <v>LA12481-0^CBL G type Methylcobalamin deficiency^LN</v>
      </c>
      <c r="T169" s="39"/>
      <c r="U169" s="39"/>
    </row>
    <row r="170" spans="1:22" ht="15" customHeight="1" x14ac:dyDescent="0.25">
      <c r="A170" s="34">
        <v>169</v>
      </c>
      <c r="B170" s="34" t="s">
        <v>1004</v>
      </c>
      <c r="C170" s="34" t="s">
        <v>81</v>
      </c>
      <c r="D170" s="34" t="s">
        <v>1293</v>
      </c>
      <c r="E170" s="34" t="s">
        <v>1502</v>
      </c>
      <c r="F170" s="34" t="s">
        <v>1530</v>
      </c>
      <c r="G170" s="34" t="s">
        <v>1554</v>
      </c>
      <c r="H170" s="34" t="s">
        <v>1688</v>
      </c>
      <c r="I170" s="34" t="s">
        <v>1797</v>
      </c>
      <c r="J170" s="34" t="s">
        <v>2098</v>
      </c>
      <c r="K170" s="34" t="s">
        <v>84</v>
      </c>
      <c r="L170" s="11" t="str">
        <f t="shared" si="2"/>
        <v>LA12482-8^Citrullinemia, type I^LN</v>
      </c>
      <c r="T170" s="39"/>
      <c r="U170" s="39"/>
    </row>
    <row r="171" spans="1:22" ht="15" customHeight="1" x14ac:dyDescent="0.25">
      <c r="A171" s="34">
        <v>170</v>
      </c>
      <c r="B171" s="34" t="s">
        <v>1004</v>
      </c>
      <c r="C171" s="34" t="s">
        <v>81</v>
      </c>
      <c r="D171" s="34" t="s">
        <v>1293</v>
      </c>
      <c r="E171" s="34" t="s">
        <v>1502</v>
      </c>
      <c r="F171" s="34" t="s">
        <v>1530</v>
      </c>
      <c r="G171" s="34" t="s">
        <v>1555</v>
      </c>
      <c r="H171" s="34" t="s">
        <v>1689</v>
      </c>
      <c r="I171" s="34" t="s">
        <v>1798</v>
      </c>
      <c r="J171" s="34" t="s">
        <v>2099</v>
      </c>
      <c r="K171" s="34" t="s">
        <v>84</v>
      </c>
      <c r="L171" s="11" t="str">
        <f t="shared" si="2"/>
        <v>LA12483-6^Citrullinemia, type II^LN</v>
      </c>
      <c r="Q171" s="14"/>
      <c r="R171" s="14"/>
      <c r="S171" s="14"/>
      <c r="T171" s="22"/>
      <c r="U171" s="22"/>
      <c r="V171" s="22"/>
    </row>
    <row r="172" spans="1:22" ht="15" customHeight="1" x14ac:dyDescent="0.25">
      <c r="A172" s="34">
        <v>171</v>
      </c>
      <c r="B172" s="34" t="s">
        <v>1004</v>
      </c>
      <c r="C172" s="34" t="s">
        <v>81</v>
      </c>
      <c r="D172" s="34" t="s">
        <v>1293</v>
      </c>
      <c r="E172" s="34" t="s">
        <v>1502</v>
      </c>
      <c r="F172" s="34" t="s">
        <v>1530</v>
      </c>
      <c r="G172" s="34" t="s">
        <v>1553</v>
      </c>
      <c r="H172" s="34" t="s">
        <v>1690</v>
      </c>
      <c r="I172" s="34" t="s">
        <v>1796</v>
      </c>
      <c r="J172" s="34" t="s">
        <v>2097</v>
      </c>
      <c r="K172" s="34" t="s">
        <v>84</v>
      </c>
      <c r="L172" s="11" t="str">
        <f t="shared" si="2"/>
        <v>LA12484-4^Carbamoyl-phosphate synthase deficiency^LN</v>
      </c>
    </row>
    <row r="173" spans="1:22" ht="15" customHeight="1" x14ac:dyDescent="0.25">
      <c r="A173" s="34">
        <v>172</v>
      </c>
      <c r="B173" s="34" t="s">
        <v>1004</v>
      </c>
      <c r="C173" s="34" t="s">
        <v>81</v>
      </c>
      <c r="D173" s="34" t="s">
        <v>1293</v>
      </c>
      <c r="E173" s="34" t="s">
        <v>1502</v>
      </c>
      <c r="F173" s="34" t="s">
        <v>1530</v>
      </c>
      <c r="G173" s="34" t="s">
        <v>1588</v>
      </c>
      <c r="H173" s="34" t="s">
        <v>1691</v>
      </c>
      <c r="I173" s="34" t="s">
        <v>1839</v>
      </c>
      <c r="J173" s="34" t="s">
        <v>2133</v>
      </c>
      <c r="K173" s="34" t="s">
        <v>84</v>
      </c>
      <c r="L173" s="11" t="str">
        <f t="shared" si="2"/>
        <v>LA12485-1^Carnitine palmitoyltransferase type I deficiency^LN</v>
      </c>
    </row>
    <row r="174" spans="1:22" ht="15" customHeight="1" x14ac:dyDescent="0.25">
      <c r="A174" s="34">
        <v>173</v>
      </c>
      <c r="B174" s="34" t="s">
        <v>1004</v>
      </c>
      <c r="C174" s="34" t="s">
        <v>81</v>
      </c>
      <c r="D174" s="34" t="s">
        <v>1293</v>
      </c>
      <c r="E174" s="34" t="s">
        <v>1502</v>
      </c>
      <c r="F174" s="34" t="s">
        <v>1530</v>
      </c>
      <c r="G174" s="34" t="s">
        <v>1589</v>
      </c>
      <c r="H174" s="34" t="s">
        <v>1692</v>
      </c>
      <c r="I174" s="34" t="s">
        <v>1840</v>
      </c>
      <c r="J174" s="34" t="s">
        <v>2134</v>
      </c>
      <c r="K174" s="34" t="s">
        <v>84</v>
      </c>
      <c r="L174" s="11" t="str">
        <f t="shared" si="2"/>
        <v>LA12486-9^Carnitine palmitoyltransferase type II deficiency^LN</v>
      </c>
    </row>
    <row r="175" spans="1:22" ht="15" customHeight="1" x14ac:dyDescent="0.25">
      <c r="A175" s="34">
        <v>174</v>
      </c>
      <c r="B175" s="34" t="s">
        <v>1004</v>
      </c>
      <c r="C175" s="11" t="s">
        <v>81</v>
      </c>
      <c r="D175" s="34" t="s">
        <v>1293</v>
      </c>
      <c r="E175" s="34" t="s">
        <v>1502</v>
      </c>
      <c r="F175" s="34" t="s">
        <v>1530</v>
      </c>
      <c r="G175" s="34" t="s">
        <v>1590</v>
      </c>
      <c r="H175" s="34" t="s">
        <v>1693</v>
      </c>
      <c r="I175" s="34" t="s">
        <v>1841</v>
      </c>
      <c r="J175" s="34" t="s">
        <v>2135</v>
      </c>
      <c r="K175" s="34" t="s">
        <v>84</v>
      </c>
      <c r="L175" s="11" t="str">
        <f t="shared" si="2"/>
        <v>LA12487-7^Carnitine uptake deficiency/carnitine transport defect^LN</v>
      </c>
    </row>
    <row r="176" spans="1:22" ht="15" customHeight="1" x14ac:dyDescent="0.25">
      <c r="A176" s="34">
        <v>175</v>
      </c>
      <c r="B176" s="34" t="s">
        <v>1004</v>
      </c>
      <c r="C176" s="11" t="s">
        <v>81</v>
      </c>
      <c r="D176" s="34" t="s">
        <v>1293</v>
      </c>
      <c r="E176" s="34" t="s">
        <v>1502</v>
      </c>
      <c r="F176" s="34" t="s">
        <v>1530</v>
      </c>
      <c r="G176" s="34" t="s">
        <v>1579</v>
      </c>
      <c r="H176" s="34" t="s">
        <v>1694</v>
      </c>
      <c r="I176" s="34" t="s">
        <v>1842</v>
      </c>
      <c r="J176" s="34" t="s">
        <v>2136</v>
      </c>
      <c r="K176" s="34" t="s">
        <v>84</v>
      </c>
      <c r="L176" s="11" t="str">
        <f t="shared" si="2"/>
        <v>LA12488-5^Carnitine uptake deficiency/carnitine transport defect (maternal)^LN</v>
      </c>
    </row>
    <row r="177" spans="1:21" ht="15" customHeight="1" x14ac:dyDescent="0.25">
      <c r="A177" s="34">
        <v>176</v>
      </c>
      <c r="B177" s="34" t="s">
        <v>1004</v>
      </c>
      <c r="C177" s="11" t="s">
        <v>81</v>
      </c>
      <c r="D177" s="34" t="s">
        <v>1293</v>
      </c>
      <c r="E177" s="34" t="s">
        <v>1502</v>
      </c>
      <c r="F177" s="34" t="s">
        <v>1530</v>
      </c>
      <c r="G177" s="34" t="s">
        <v>1591</v>
      </c>
      <c r="H177" s="34" t="s">
        <v>1695</v>
      </c>
      <c r="I177" s="34" t="s">
        <v>1843</v>
      </c>
      <c r="J177" s="34" t="s">
        <v>2137</v>
      </c>
      <c r="K177" s="34" t="s">
        <v>84</v>
      </c>
      <c r="L177" s="11" t="str">
        <f t="shared" si="2"/>
        <v>LA12489-3^2,4-Dienoyl-CoA reductase deficiency^LN</v>
      </c>
      <c r="T177" s="39"/>
      <c r="U177" s="39"/>
    </row>
    <row r="178" spans="1:21" ht="15" customHeight="1" x14ac:dyDescent="0.25">
      <c r="A178" s="34">
        <v>177</v>
      </c>
      <c r="B178" s="34" t="s">
        <v>1004</v>
      </c>
      <c r="C178" s="11" t="s">
        <v>81</v>
      </c>
      <c r="D178" s="34" t="s">
        <v>1293</v>
      </c>
      <c r="E178" s="34" t="s">
        <v>1502</v>
      </c>
      <c r="F178" s="34" t="s">
        <v>1530</v>
      </c>
      <c r="G178" s="34" t="s">
        <v>1556</v>
      </c>
      <c r="H178" s="34" t="s">
        <v>1696</v>
      </c>
      <c r="I178" s="34" t="s">
        <v>1799</v>
      </c>
      <c r="J178" s="34" t="s">
        <v>2100</v>
      </c>
      <c r="K178" s="34" t="s">
        <v>84</v>
      </c>
      <c r="L178" s="11" t="str">
        <f t="shared" si="2"/>
        <v>LA12490-1^Dihydrolipoamide dehydrogenase deficiency^LN</v>
      </c>
      <c r="T178" s="39"/>
      <c r="U178" s="39"/>
    </row>
    <row r="179" spans="1:21" ht="15" customHeight="1" x14ac:dyDescent="0.25">
      <c r="A179" s="34">
        <v>178</v>
      </c>
      <c r="B179" s="34" t="s">
        <v>1004</v>
      </c>
      <c r="C179" s="11" t="s">
        <v>81</v>
      </c>
      <c r="D179" s="34" t="s">
        <v>1293</v>
      </c>
      <c r="E179" s="34" t="s">
        <v>1502</v>
      </c>
      <c r="F179" s="34" t="s">
        <v>1530</v>
      </c>
      <c r="G179" s="34" t="s">
        <v>1592</v>
      </c>
      <c r="H179" s="34" t="s">
        <v>1697</v>
      </c>
      <c r="I179" s="34" t="s">
        <v>1844</v>
      </c>
      <c r="J179" s="34" t="s">
        <v>2138</v>
      </c>
      <c r="K179" s="34" t="s">
        <v>84</v>
      </c>
      <c r="L179" s="11" t="str">
        <f t="shared" si="2"/>
        <v>LA12491-9^Ethylmalonic encephalopathy^LN</v>
      </c>
      <c r="T179" s="39"/>
      <c r="U179" s="39"/>
    </row>
    <row r="180" spans="1:21" ht="15" customHeight="1" x14ac:dyDescent="0.25">
      <c r="A180" s="34">
        <v>179</v>
      </c>
      <c r="B180" s="34" t="s">
        <v>1004</v>
      </c>
      <c r="C180" s="11" t="s">
        <v>81</v>
      </c>
      <c r="D180" s="34" t="s">
        <v>1293</v>
      </c>
      <c r="E180" s="34" t="s">
        <v>1502</v>
      </c>
      <c r="F180" s="34" t="s">
        <v>1530</v>
      </c>
      <c r="G180" s="34" t="s">
        <v>1593</v>
      </c>
      <c r="H180" s="34" t="s">
        <v>1698</v>
      </c>
      <c r="I180" s="34" t="s">
        <v>1845</v>
      </c>
      <c r="J180" s="34" t="s">
        <v>2139</v>
      </c>
      <c r="K180" s="34" t="s">
        <v>84</v>
      </c>
      <c r="L180" s="11" t="str">
        <f t="shared" si="2"/>
        <v>LA12492-7^Formiminoglutamic acidemia^LN</v>
      </c>
      <c r="T180" s="39"/>
      <c r="U180" s="39"/>
    </row>
    <row r="181" spans="1:21" ht="15" customHeight="1" x14ac:dyDescent="0.25">
      <c r="A181" s="34">
        <v>180</v>
      </c>
      <c r="B181" s="34" t="s">
        <v>1004</v>
      </c>
      <c r="C181" s="11" t="s">
        <v>81</v>
      </c>
      <c r="D181" s="34" t="s">
        <v>1293</v>
      </c>
      <c r="E181" s="34" t="s">
        <v>1502</v>
      </c>
      <c r="F181" s="34" t="s">
        <v>1530</v>
      </c>
      <c r="G181" s="34" t="s">
        <v>1594</v>
      </c>
      <c r="H181" s="34" t="s">
        <v>1699</v>
      </c>
      <c r="I181" s="34" t="s">
        <v>1846</v>
      </c>
      <c r="J181" s="34" t="s">
        <v>2140</v>
      </c>
      <c r="K181" s="34" t="s">
        <v>84</v>
      </c>
      <c r="L181" s="11" t="str">
        <f t="shared" si="2"/>
        <v>LA12493-5^Glutaric acidemia type I^LN</v>
      </c>
      <c r="T181" s="39"/>
      <c r="U181" s="39"/>
    </row>
    <row r="182" spans="1:21" ht="15" customHeight="1" x14ac:dyDescent="0.25">
      <c r="A182" s="34">
        <v>181</v>
      </c>
      <c r="B182" s="34" t="s">
        <v>1004</v>
      </c>
      <c r="C182" s="11" t="s">
        <v>81</v>
      </c>
      <c r="D182" s="34" t="s">
        <v>1293</v>
      </c>
      <c r="E182" s="34" t="s">
        <v>1502</v>
      </c>
      <c r="F182" s="34" t="s">
        <v>1530</v>
      </c>
      <c r="G182" s="34" t="s">
        <v>1579</v>
      </c>
      <c r="H182" s="34" t="s">
        <v>1700</v>
      </c>
      <c r="I182" s="34" t="s">
        <v>1847</v>
      </c>
      <c r="J182" s="34" t="s">
        <v>2141</v>
      </c>
      <c r="K182" s="34" t="s">
        <v>84</v>
      </c>
      <c r="L182" s="11" t="str">
        <f t="shared" si="2"/>
        <v>LA12494-3^Glutaric acidemia (maternal)^LN</v>
      </c>
      <c r="T182" s="39"/>
      <c r="U182" s="39"/>
    </row>
    <row r="183" spans="1:21" ht="15" customHeight="1" x14ac:dyDescent="0.25">
      <c r="A183" s="34">
        <v>182</v>
      </c>
      <c r="B183" s="34" t="s">
        <v>1004</v>
      </c>
      <c r="C183" s="11" t="s">
        <v>81</v>
      </c>
      <c r="D183" s="34" t="s">
        <v>1293</v>
      </c>
      <c r="E183" s="34" t="s">
        <v>1502</v>
      </c>
      <c r="F183" s="34" t="s">
        <v>1530</v>
      </c>
      <c r="G183" s="34" t="s">
        <v>1595</v>
      </c>
      <c r="H183" s="34" t="s">
        <v>1701</v>
      </c>
      <c r="I183" s="34" t="s">
        <v>1848</v>
      </c>
      <c r="J183" s="34" t="s">
        <v>2142</v>
      </c>
      <c r="K183" s="34" t="s">
        <v>84</v>
      </c>
      <c r="L183" s="11" t="str">
        <f t="shared" si="2"/>
        <v>LA12495-0^Glutaric acidemia type II^LN</v>
      </c>
      <c r="T183" s="39"/>
      <c r="U183" s="39"/>
    </row>
    <row r="184" spans="1:21" ht="15" customHeight="1" x14ac:dyDescent="0.25">
      <c r="A184" s="34">
        <v>183</v>
      </c>
      <c r="B184" s="34" t="s">
        <v>1004</v>
      </c>
      <c r="C184" s="11" t="s">
        <v>81</v>
      </c>
      <c r="D184" s="34" t="s">
        <v>1293</v>
      </c>
      <c r="E184" s="34" t="s">
        <v>1502</v>
      </c>
      <c r="F184" s="34" t="s">
        <v>1530</v>
      </c>
      <c r="G184" s="34" t="s">
        <v>1596</v>
      </c>
      <c r="H184" s="34" t="s">
        <v>1702</v>
      </c>
      <c r="I184" s="34" t="s">
        <v>1849</v>
      </c>
      <c r="J184" s="34" t="s">
        <v>2143</v>
      </c>
      <c r="K184" s="34" t="s">
        <v>84</v>
      </c>
      <c r="L184" s="11" t="str">
        <f t="shared" si="2"/>
        <v>LA12496-8^Homocystinuria^LN</v>
      </c>
      <c r="T184" s="39"/>
      <c r="U184" s="39"/>
    </row>
    <row r="185" spans="1:21" ht="15" customHeight="1" x14ac:dyDescent="0.25">
      <c r="A185" s="34">
        <v>184</v>
      </c>
      <c r="B185" s="34" t="s">
        <v>1004</v>
      </c>
      <c r="C185" s="11" t="s">
        <v>81</v>
      </c>
      <c r="D185" s="34" t="s">
        <v>1293</v>
      </c>
      <c r="E185" s="34" t="s">
        <v>1502</v>
      </c>
      <c r="F185" s="34" t="s">
        <v>1530</v>
      </c>
      <c r="G185" s="34" t="s">
        <v>1561</v>
      </c>
      <c r="H185" s="34" t="s">
        <v>1703</v>
      </c>
      <c r="I185" s="34" t="s">
        <v>1804</v>
      </c>
      <c r="J185" s="34" t="s">
        <v>2105</v>
      </c>
      <c r="K185" s="34" t="s">
        <v>84</v>
      </c>
      <c r="L185" s="11" t="str">
        <f t="shared" si="2"/>
        <v>LA12497-6^Hyperornithinemia-hyperammonemia-homocitrullinuria syndrome^LN</v>
      </c>
      <c r="T185" s="39"/>
      <c r="U185" s="39"/>
    </row>
    <row r="186" spans="1:21" ht="15" customHeight="1" x14ac:dyDescent="0.25">
      <c r="A186" s="34">
        <v>185</v>
      </c>
      <c r="B186" s="34" t="s">
        <v>1004</v>
      </c>
      <c r="C186" s="11" t="s">
        <v>81</v>
      </c>
      <c r="D186" s="34" t="s">
        <v>1293</v>
      </c>
      <c r="E186" s="34" t="s">
        <v>1502</v>
      </c>
      <c r="F186" s="34" t="s">
        <v>1530</v>
      </c>
      <c r="G186" s="34" t="s">
        <v>1597</v>
      </c>
      <c r="H186" s="34" t="s">
        <v>1704</v>
      </c>
      <c r="I186" s="34" t="s">
        <v>1850</v>
      </c>
      <c r="J186" s="34" t="s">
        <v>2144</v>
      </c>
      <c r="K186" s="34" t="s">
        <v>84</v>
      </c>
      <c r="L186" s="11" t="str">
        <f t="shared" si="2"/>
        <v>LA12498-4^Histidinemia^LN</v>
      </c>
      <c r="T186" s="39"/>
      <c r="U186" s="39"/>
    </row>
    <row r="187" spans="1:21" ht="15" customHeight="1" x14ac:dyDescent="0.25">
      <c r="A187" s="34">
        <v>186</v>
      </c>
      <c r="B187" s="34" t="s">
        <v>1004</v>
      </c>
      <c r="C187" s="11" t="s">
        <v>81</v>
      </c>
      <c r="D187" s="34" t="s">
        <v>1293</v>
      </c>
      <c r="E187" s="34" t="s">
        <v>1502</v>
      </c>
      <c r="F187" s="34" t="s">
        <v>1530</v>
      </c>
      <c r="G187" s="34" t="s">
        <v>1598</v>
      </c>
      <c r="H187" s="34" t="s">
        <v>1705</v>
      </c>
      <c r="I187" s="34" t="s">
        <v>1851</v>
      </c>
      <c r="J187" s="34" t="s">
        <v>2145</v>
      </c>
      <c r="K187" s="34" t="s">
        <v>84</v>
      </c>
      <c r="L187" s="11" t="str">
        <f t="shared" si="2"/>
        <v>LA12499-2^3-Hydroxy-3-methylglutaric aciduria^LN</v>
      </c>
      <c r="T187" s="39"/>
      <c r="U187" s="39"/>
    </row>
    <row r="188" spans="1:21" ht="15" customHeight="1" x14ac:dyDescent="0.25">
      <c r="A188" s="34">
        <v>187</v>
      </c>
      <c r="B188" s="34" t="s">
        <v>1004</v>
      </c>
      <c r="C188" s="11" t="s">
        <v>81</v>
      </c>
      <c r="D188" s="34" t="s">
        <v>1293</v>
      </c>
      <c r="E188" s="34" t="s">
        <v>1502</v>
      </c>
      <c r="F188" s="34" t="s">
        <v>1530</v>
      </c>
      <c r="G188" s="34" t="s">
        <v>1562</v>
      </c>
      <c r="H188" s="34" t="s">
        <v>1706</v>
      </c>
      <c r="I188" s="34" t="s">
        <v>1805</v>
      </c>
      <c r="J188" s="34" t="s">
        <v>2106</v>
      </c>
      <c r="K188" s="34" t="s">
        <v>84</v>
      </c>
      <c r="L188" s="11" t="str">
        <f t="shared" si="2"/>
        <v>LA12500-7^Hyperphenylalaninemia (variant, benign)^LN</v>
      </c>
      <c r="T188" s="39"/>
      <c r="U188" s="39"/>
    </row>
    <row r="189" spans="1:21" ht="15" customHeight="1" x14ac:dyDescent="0.25">
      <c r="A189" s="34">
        <v>188</v>
      </c>
      <c r="B189" s="34" t="s">
        <v>1004</v>
      </c>
      <c r="C189" s="11" t="s">
        <v>81</v>
      </c>
      <c r="D189" s="34" t="s">
        <v>1293</v>
      </c>
      <c r="E189" s="34" t="s">
        <v>1502</v>
      </c>
      <c r="F189" s="34" t="s">
        <v>1530</v>
      </c>
      <c r="G189" s="34" t="s">
        <v>1599</v>
      </c>
      <c r="H189" s="34" t="s">
        <v>1707</v>
      </c>
      <c r="I189" s="34" t="s">
        <v>1852</v>
      </c>
      <c r="J189" s="34" t="s">
        <v>2146</v>
      </c>
      <c r="K189" s="34" t="s">
        <v>84</v>
      </c>
      <c r="L189" s="11" t="str">
        <f t="shared" si="2"/>
        <v>LA12501-5^Hyperlysinemia^LN</v>
      </c>
      <c r="T189" s="39"/>
      <c r="U189" s="39"/>
    </row>
    <row r="190" spans="1:21" ht="15" customHeight="1" x14ac:dyDescent="0.25">
      <c r="A190" s="34">
        <v>189</v>
      </c>
      <c r="B190" s="34" t="s">
        <v>1004</v>
      </c>
      <c r="C190" s="11" t="s">
        <v>81</v>
      </c>
      <c r="D190" s="34" t="s">
        <v>1293</v>
      </c>
      <c r="E190" s="34" t="s">
        <v>1502</v>
      </c>
      <c r="F190" s="34" t="s">
        <v>1530</v>
      </c>
      <c r="G190" s="34" t="s">
        <v>1559</v>
      </c>
      <c r="H190" s="34" t="s">
        <v>1708</v>
      </c>
      <c r="I190" s="34" t="s">
        <v>1802</v>
      </c>
      <c r="J190" s="34" t="s">
        <v>2103</v>
      </c>
      <c r="K190" s="34" t="s">
        <v>84</v>
      </c>
      <c r="L190" s="11" t="str">
        <f t="shared" ref="L190:L253" si="3">CONCATENATE(I190,"^",J190,"^",K190)</f>
        <v>LA12502-3^Girate atrophy of the retina^LN</v>
      </c>
      <c r="T190" s="39"/>
      <c r="U190" s="39"/>
    </row>
    <row r="191" spans="1:21" ht="15" customHeight="1" x14ac:dyDescent="0.25">
      <c r="A191" s="34">
        <v>190</v>
      </c>
      <c r="B191" s="34" t="s">
        <v>1004</v>
      </c>
      <c r="C191" s="11" t="s">
        <v>81</v>
      </c>
      <c r="D191" s="34" t="s">
        <v>1293</v>
      </c>
      <c r="E191" s="34" t="s">
        <v>1502</v>
      </c>
      <c r="F191" s="34" t="s">
        <v>1530</v>
      </c>
      <c r="G191" s="34" t="s">
        <v>1575</v>
      </c>
      <c r="H191" s="34" t="s">
        <v>1709</v>
      </c>
      <c r="I191" s="34" t="s">
        <v>1818</v>
      </c>
      <c r="J191" s="34" t="s">
        <v>2119</v>
      </c>
      <c r="K191" s="34" t="s">
        <v>84</v>
      </c>
      <c r="L191" s="11" t="str">
        <f t="shared" si="3"/>
        <v>LA12503-1^Valinemia^LN</v>
      </c>
      <c r="T191" s="39"/>
      <c r="U191" s="39"/>
    </row>
    <row r="192" spans="1:21" ht="15" customHeight="1" x14ac:dyDescent="0.25">
      <c r="A192" s="34">
        <v>191</v>
      </c>
      <c r="B192" s="34" t="s">
        <v>1004</v>
      </c>
      <c r="C192" s="11" t="s">
        <v>81</v>
      </c>
      <c r="D192" s="34" t="s">
        <v>1293</v>
      </c>
      <c r="E192" s="34" t="s">
        <v>1502</v>
      </c>
      <c r="F192" s="34" t="s">
        <v>1530</v>
      </c>
      <c r="G192" s="34" t="s">
        <v>1600</v>
      </c>
      <c r="H192" s="34" t="s">
        <v>1710</v>
      </c>
      <c r="I192" s="34" t="s">
        <v>1853</v>
      </c>
      <c r="J192" s="34" t="s">
        <v>2147</v>
      </c>
      <c r="K192" s="34" t="s">
        <v>84</v>
      </c>
      <c r="L192" s="11" t="str">
        <f t="shared" si="3"/>
        <v>LA12504-9^Isobutyrylglycinuria^LN</v>
      </c>
      <c r="T192" s="39"/>
      <c r="U192" s="39"/>
    </row>
    <row r="193" spans="1:21" ht="15" customHeight="1" x14ac:dyDescent="0.25">
      <c r="A193" s="34">
        <v>192</v>
      </c>
      <c r="B193" s="34" t="s">
        <v>1004</v>
      </c>
      <c r="C193" s="11" t="s">
        <v>81</v>
      </c>
      <c r="D193" s="34" t="s">
        <v>1293</v>
      </c>
      <c r="E193" s="34" t="s">
        <v>1502</v>
      </c>
      <c r="F193" s="34" t="s">
        <v>1530</v>
      </c>
      <c r="G193" s="34" t="s">
        <v>1601</v>
      </c>
      <c r="H193" s="34" t="s">
        <v>1711</v>
      </c>
      <c r="I193" s="34" t="s">
        <v>1854</v>
      </c>
      <c r="J193" s="34" t="s">
        <v>2148</v>
      </c>
      <c r="K193" s="34" t="s">
        <v>84</v>
      </c>
      <c r="L193" s="11" t="str">
        <f t="shared" si="3"/>
        <v>LA12505-6^Isovaleric acidemia^LN</v>
      </c>
      <c r="T193" s="39"/>
      <c r="U193" s="39"/>
    </row>
    <row r="194" spans="1:21" ht="15" customHeight="1" x14ac:dyDescent="0.25">
      <c r="A194" s="34">
        <v>193</v>
      </c>
      <c r="B194" s="34" t="s">
        <v>1004</v>
      </c>
      <c r="C194" s="11" t="s">
        <v>81</v>
      </c>
      <c r="D194" s="34" t="s">
        <v>1293</v>
      </c>
      <c r="E194" s="34" t="s">
        <v>1502</v>
      </c>
      <c r="F194" s="34" t="s">
        <v>1530</v>
      </c>
      <c r="G194" s="34" t="s">
        <v>1602</v>
      </c>
      <c r="H194" s="34" t="s">
        <v>1712</v>
      </c>
      <c r="I194" s="34" t="s">
        <v>1855</v>
      </c>
      <c r="J194" s="34" t="s">
        <v>2149</v>
      </c>
      <c r="K194" s="34" t="s">
        <v>84</v>
      </c>
      <c r="L194" s="11" t="str">
        <f t="shared" si="3"/>
        <v>LA12506-4^Primary lactic acidemia^LN</v>
      </c>
      <c r="T194" s="39"/>
      <c r="U194" s="39"/>
    </row>
    <row r="195" spans="1:21" ht="15" customHeight="1" x14ac:dyDescent="0.25">
      <c r="A195" s="34">
        <v>194</v>
      </c>
      <c r="B195" s="34" t="s">
        <v>1004</v>
      </c>
      <c r="C195" s="11" t="s">
        <v>81</v>
      </c>
      <c r="D195" s="34" t="s">
        <v>1293</v>
      </c>
      <c r="E195" s="34" t="s">
        <v>1502</v>
      </c>
      <c r="F195" s="34" t="s">
        <v>1530</v>
      </c>
      <c r="G195" s="34" t="s">
        <v>1603</v>
      </c>
      <c r="H195" s="34" t="s">
        <v>1713</v>
      </c>
      <c r="I195" s="34" t="s">
        <v>1856</v>
      </c>
      <c r="J195" s="34" t="s">
        <v>2150</v>
      </c>
      <c r="K195" s="34" t="s">
        <v>84</v>
      </c>
      <c r="L195" s="11" t="str">
        <f t="shared" si="3"/>
        <v>LA12507-2^Long-chain L-3 hydroxyacyl-CoA dehydrogenase deficiency^LN</v>
      </c>
      <c r="T195" s="39"/>
      <c r="U195" s="39"/>
    </row>
    <row r="196" spans="1:21" ht="15" customHeight="1" x14ac:dyDescent="0.25">
      <c r="A196" s="34">
        <v>195</v>
      </c>
      <c r="B196" s="34" t="s">
        <v>1004</v>
      </c>
      <c r="C196" s="11" t="s">
        <v>81</v>
      </c>
      <c r="D196" s="34" t="s">
        <v>1293</v>
      </c>
      <c r="E196" s="34" t="s">
        <v>1502</v>
      </c>
      <c r="F196" s="34" t="s">
        <v>1530</v>
      </c>
      <c r="G196" s="34" t="s">
        <v>1604</v>
      </c>
      <c r="H196" s="34" t="s">
        <v>1714</v>
      </c>
      <c r="I196" s="34" t="s">
        <v>1857</v>
      </c>
      <c r="J196" s="34" t="s">
        <v>2151</v>
      </c>
      <c r="K196" s="34" t="s">
        <v>84</v>
      </c>
      <c r="L196" s="11" t="str">
        <f t="shared" si="3"/>
        <v>LA12508-0^Malonic acidemia^LN</v>
      </c>
      <c r="T196" s="39"/>
      <c r="U196" s="39"/>
    </row>
    <row r="197" spans="1:21" ht="15" customHeight="1" x14ac:dyDescent="0.25">
      <c r="A197" s="34">
        <v>196</v>
      </c>
      <c r="B197" s="34" t="s">
        <v>1004</v>
      </c>
      <c r="C197" s="11" t="s">
        <v>81</v>
      </c>
      <c r="D197" s="34" t="s">
        <v>1293</v>
      </c>
      <c r="E197" s="34" t="s">
        <v>1502</v>
      </c>
      <c r="F197" s="34" t="s">
        <v>1530</v>
      </c>
      <c r="G197" s="34" t="s">
        <v>1605</v>
      </c>
      <c r="H197" s="34" t="s">
        <v>1715</v>
      </c>
      <c r="I197" s="34" t="s">
        <v>1858</v>
      </c>
      <c r="J197" s="34" t="s">
        <v>2152</v>
      </c>
      <c r="K197" s="34" t="s">
        <v>84</v>
      </c>
      <c r="L197" s="11" t="str">
        <f t="shared" si="3"/>
        <v>LA12509-8^Medium-chain acyl-CoA dehydrogenase deficiency^LN</v>
      </c>
      <c r="T197" s="39"/>
      <c r="U197" s="39"/>
    </row>
    <row r="198" spans="1:21" ht="15" customHeight="1" x14ac:dyDescent="0.25">
      <c r="A198" s="34">
        <v>197</v>
      </c>
      <c r="B198" s="34" t="s">
        <v>1004</v>
      </c>
      <c r="C198" s="11" t="s">
        <v>81</v>
      </c>
      <c r="D198" s="34" t="s">
        <v>1293</v>
      </c>
      <c r="E198" s="34" t="s">
        <v>1502</v>
      </c>
      <c r="F198" s="34" t="s">
        <v>1530</v>
      </c>
      <c r="G198" s="34" t="s">
        <v>1606</v>
      </c>
      <c r="H198" s="34" t="s">
        <v>1716</v>
      </c>
      <c r="I198" s="34" t="s">
        <v>1859</v>
      </c>
      <c r="J198" s="34" t="s">
        <v>2153</v>
      </c>
      <c r="K198" s="34" t="s">
        <v>84</v>
      </c>
      <c r="L198" s="11" t="str">
        <f t="shared" si="3"/>
        <v>LA12510-6^Holoocarboxylase synthase deficiency^LN</v>
      </c>
      <c r="T198" s="39"/>
      <c r="U198" s="39"/>
    </row>
    <row r="199" spans="1:21" ht="15" customHeight="1" x14ac:dyDescent="0.25">
      <c r="A199" s="34">
        <v>198</v>
      </c>
      <c r="B199" s="34" t="s">
        <v>1004</v>
      </c>
      <c r="C199" s="11" t="s">
        <v>81</v>
      </c>
      <c r="D199" s="34" t="s">
        <v>1293</v>
      </c>
      <c r="E199" s="34" t="s">
        <v>1502</v>
      </c>
      <c r="F199" s="34" t="s">
        <v>1530</v>
      </c>
      <c r="G199" s="34" t="s">
        <v>1607</v>
      </c>
      <c r="H199" s="34" t="s">
        <v>1717</v>
      </c>
      <c r="I199" s="34" t="s">
        <v>1860</v>
      </c>
      <c r="J199" s="34" t="s">
        <v>2154</v>
      </c>
      <c r="K199" s="34" t="s">
        <v>84</v>
      </c>
      <c r="L199" s="11" t="str">
        <f t="shared" si="3"/>
        <v>LA12511-4^Medium-chain ketoacyl-CoA thiolase deficiency^LN</v>
      </c>
      <c r="T199" s="39"/>
      <c r="U199" s="39"/>
    </row>
    <row r="200" spans="1:21" ht="15" customHeight="1" x14ac:dyDescent="0.25">
      <c r="A200" s="34">
        <v>199</v>
      </c>
      <c r="B200" s="34" t="s">
        <v>1004</v>
      </c>
      <c r="C200" s="11" t="s">
        <v>81</v>
      </c>
      <c r="D200" s="34" t="s">
        <v>1293</v>
      </c>
      <c r="E200" s="34" t="s">
        <v>1502</v>
      </c>
      <c r="F200" s="34" t="s">
        <v>1530</v>
      </c>
      <c r="G200" s="34" t="s">
        <v>1560</v>
      </c>
      <c r="H200" s="34" t="s">
        <v>1718</v>
      </c>
      <c r="I200" s="34" t="s">
        <v>1803</v>
      </c>
      <c r="J200" s="34" t="s">
        <v>2104</v>
      </c>
      <c r="K200" s="34" t="s">
        <v>84</v>
      </c>
      <c r="L200" s="11" t="str">
        <f t="shared" si="3"/>
        <v>LA12512-2^Hypermethioninemia^LN</v>
      </c>
      <c r="T200" s="39"/>
      <c r="U200" s="39"/>
    </row>
    <row r="201" spans="1:21" ht="15" customHeight="1" x14ac:dyDescent="0.25">
      <c r="A201" s="34">
        <v>200</v>
      </c>
      <c r="B201" s="34" t="s">
        <v>1004</v>
      </c>
      <c r="C201" s="11" t="s">
        <v>81</v>
      </c>
      <c r="D201" s="34" t="s">
        <v>1293</v>
      </c>
      <c r="E201" s="34" t="s">
        <v>1502</v>
      </c>
      <c r="F201" s="34" t="s">
        <v>1530</v>
      </c>
      <c r="H201" s="34" t="s">
        <v>1719</v>
      </c>
      <c r="I201" s="34" t="s">
        <v>1793</v>
      </c>
      <c r="J201" s="34" t="s">
        <v>2505</v>
      </c>
      <c r="K201" s="34" t="s">
        <v>84</v>
      </c>
      <c r="L201" s="11" t="str">
        <f t="shared" si="3"/>
        <v>LA21168-2^Maple syrup urine disease^LN</v>
      </c>
      <c r="T201" s="39"/>
      <c r="U201" s="39"/>
    </row>
    <row r="202" spans="1:21" ht="15" customHeight="1" x14ac:dyDescent="0.25">
      <c r="A202" s="34">
        <v>201</v>
      </c>
      <c r="B202" s="34" t="s">
        <v>1004</v>
      </c>
      <c r="C202" s="11" t="s">
        <v>81</v>
      </c>
      <c r="D202" s="34" t="s">
        <v>1293</v>
      </c>
      <c r="E202" s="34" t="s">
        <v>1502</v>
      </c>
      <c r="F202" s="34" t="s">
        <v>1530</v>
      </c>
      <c r="G202" s="34" t="s">
        <v>1566</v>
      </c>
      <c r="H202" s="34" t="s">
        <v>1720</v>
      </c>
      <c r="I202" s="34" t="s">
        <v>1809</v>
      </c>
      <c r="J202" s="34" t="s">
        <v>2110</v>
      </c>
      <c r="K202" s="34" t="s">
        <v>84</v>
      </c>
      <c r="L202" s="11" t="str">
        <f t="shared" si="3"/>
        <v>LA12514-8^Methylene tetrahydrofolate reductase deficiency^LN</v>
      </c>
      <c r="T202" s="39"/>
      <c r="U202" s="39"/>
    </row>
    <row r="203" spans="1:21" ht="15" customHeight="1" x14ac:dyDescent="0.25">
      <c r="A203" s="34">
        <v>202</v>
      </c>
      <c r="B203" s="34" t="s">
        <v>1004</v>
      </c>
      <c r="C203" s="11" t="s">
        <v>81</v>
      </c>
      <c r="D203" s="34" t="s">
        <v>1293</v>
      </c>
      <c r="E203" s="34" t="s">
        <v>1502</v>
      </c>
      <c r="F203" s="34" t="s">
        <v>1530</v>
      </c>
      <c r="G203" s="34" t="s">
        <v>1608</v>
      </c>
      <c r="H203" s="34" t="s">
        <v>1721</v>
      </c>
      <c r="I203" s="34" t="s">
        <v>1861</v>
      </c>
      <c r="J203" s="34" t="s">
        <v>2155</v>
      </c>
      <c r="K203" s="34" t="s">
        <v>84</v>
      </c>
      <c r="L203" s="11" t="str">
        <f t="shared" si="3"/>
        <v>LA12515-5^Methylmalonic acidemia^LN</v>
      </c>
      <c r="T203" s="39"/>
      <c r="U203" s="39"/>
    </row>
    <row r="204" spans="1:21" ht="15" customHeight="1" x14ac:dyDescent="0.25">
      <c r="A204" s="34">
        <v>203</v>
      </c>
      <c r="B204" s="34" t="s">
        <v>1004</v>
      </c>
      <c r="C204" s="11" t="s">
        <v>81</v>
      </c>
      <c r="D204" s="34" t="s">
        <v>1293</v>
      </c>
      <c r="E204" s="34" t="s">
        <v>1502</v>
      </c>
      <c r="F204" s="34" t="s">
        <v>1530</v>
      </c>
      <c r="G204" s="34" t="s">
        <v>1567</v>
      </c>
      <c r="H204" s="34" t="s">
        <v>1722</v>
      </c>
      <c r="I204" s="34" t="s">
        <v>1810</v>
      </c>
      <c r="J204" s="34" t="s">
        <v>2111</v>
      </c>
      <c r="K204" s="34" t="s">
        <v>84</v>
      </c>
      <c r="L204" s="11" t="str">
        <f t="shared" si="3"/>
        <v>LA12516-3^Nonketotic hyperglycinemia (glycine encephalopathy)^LN</v>
      </c>
      <c r="T204" s="39"/>
      <c r="U204" s="39"/>
    </row>
    <row r="205" spans="1:21" ht="15" customHeight="1" x14ac:dyDescent="0.25">
      <c r="A205" s="34">
        <v>204</v>
      </c>
      <c r="B205" s="34" t="s">
        <v>1004</v>
      </c>
      <c r="C205" s="11" t="s">
        <v>81</v>
      </c>
      <c r="D205" s="34" t="s">
        <v>1293</v>
      </c>
      <c r="E205" s="34" t="s">
        <v>1502</v>
      </c>
      <c r="F205" s="34" t="s">
        <v>1530</v>
      </c>
      <c r="G205" s="34" t="s">
        <v>1609</v>
      </c>
      <c r="H205" s="34" t="s">
        <v>1723</v>
      </c>
      <c r="I205" s="34" t="s">
        <v>1862</v>
      </c>
      <c r="J205" s="34" t="s">
        <v>2156</v>
      </c>
      <c r="K205" s="34" t="s">
        <v>84</v>
      </c>
      <c r="L205" s="11" t="str">
        <f t="shared" si="3"/>
        <v>LA12517-1^Hydroxyprolinemia^LN</v>
      </c>
      <c r="T205" s="39"/>
      <c r="U205" s="39"/>
    </row>
    <row r="206" spans="1:21" ht="15" customHeight="1" x14ac:dyDescent="0.25">
      <c r="A206" s="34">
        <v>205</v>
      </c>
      <c r="B206" s="34" t="s">
        <v>1004</v>
      </c>
      <c r="C206" s="11" t="s">
        <v>81</v>
      </c>
      <c r="D206" s="34" t="s">
        <v>1293</v>
      </c>
      <c r="E206" s="34" t="s">
        <v>1502</v>
      </c>
      <c r="F206" s="34" t="s">
        <v>1530</v>
      </c>
      <c r="G206" s="34" t="s">
        <v>1568</v>
      </c>
      <c r="H206" s="34" t="s">
        <v>1724</v>
      </c>
      <c r="I206" s="34" t="s">
        <v>1811</v>
      </c>
      <c r="J206" s="34" t="s">
        <v>2112</v>
      </c>
      <c r="K206" s="34" t="s">
        <v>84</v>
      </c>
      <c r="L206" s="11" t="str">
        <f t="shared" si="3"/>
        <v>LA12518-9^Ornithine transcarbamylase deficiency^LN</v>
      </c>
      <c r="T206" s="39"/>
      <c r="U206" s="39"/>
    </row>
    <row r="207" spans="1:21" ht="15" customHeight="1" x14ac:dyDescent="0.25">
      <c r="A207" s="34">
        <v>206</v>
      </c>
      <c r="B207" s="34" t="s">
        <v>1004</v>
      </c>
      <c r="C207" s="11" t="s">
        <v>81</v>
      </c>
      <c r="D207" s="34" t="s">
        <v>1293</v>
      </c>
      <c r="E207" s="34" t="s">
        <v>1502</v>
      </c>
      <c r="F207" s="34" t="s">
        <v>1530</v>
      </c>
      <c r="G207" s="34" t="s">
        <v>1571</v>
      </c>
      <c r="H207" s="34" t="s">
        <v>1725</v>
      </c>
      <c r="I207" s="34" t="s">
        <v>1814</v>
      </c>
      <c r="J207" s="34" t="s">
        <v>2115</v>
      </c>
      <c r="K207" s="34" t="s">
        <v>84</v>
      </c>
      <c r="L207" s="11" t="str">
        <f t="shared" si="3"/>
        <v>LA12519-7^Pyruvate carboxylase deficiency^LN</v>
      </c>
      <c r="T207" s="39"/>
      <c r="U207" s="39"/>
    </row>
    <row r="208" spans="1:21" ht="15" customHeight="1" x14ac:dyDescent="0.25">
      <c r="A208" s="34">
        <v>207</v>
      </c>
      <c r="B208" s="34" t="s">
        <v>1004</v>
      </c>
      <c r="C208" s="11" t="s">
        <v>81</v>
      </c>
      <c r="D208" s="34" t="s">
        <v>1293</v>
      </c>
      <c r="E208" s="34" t="s">
        <v>1502</v>
      </c>
      <c r="F208" s="34" t="s">
        <v>1530</v>
      </c>
      <c r="G208" s="34" t="s">
        <v>1569</v>
      </c>
      <c r="H208" s="34" t="s">
        <v>1726</v>
      </c>
      <c r="I208" s="34" t="s">
        <v>1812</v>
      </c>
      <c r="J208" s="34" t="s">
        <v>2113</v>
      </c>
      <c r="K208" s="34" t="s">
        <v>84</v>
      </c>
      <c r="L208" s="11" t="str">
        <f t="shared" si="3"/>
        <v>LA12520-5^Classic phenylketonuria^LN</v>
      </c>
      <c r="T208" s="39"/>
      <c r="U208" s="39"/>
    </row>
    <row r="209" spans="1:22" ht="15" customHeight="1" x14ac:dyDescent="0.25">
      <c r="A209" s="34">
        <v>208</v>
      </c>
      <c r="B209" s="34" t="s">
        <v>1004</v>
      </c>
      <c r="C209" s="11" t="s">
        <v>81</v>
      </c>
      <c r="D209" s="34" t="s">
        <v>1293</v>
      </c>
      <c r="E209" s="34" t="s">
        <v>1502</v>
      </c>
      <c r="F209" s="34" t="s">
        <v>1530</v>
      </c>
      <c r="G209" s="34" t="s">
        <v>1563</v>
      </c>
      <c r="H209" s="34" t="s">
        <v>1727</v>
      </c>
      <c r="I209" s="34" t="s">
        <v>1806</v>
      </c>
      <c r="J209" s="34" t="s">
        <v>2107</v>
      </c>
      <c r="K209" s="34" t="s">
        <v>84</v>
      </c>
      <c r="L209" s="11" t="str">
        <f t="shared" si="3"/>
        <v>LA12521-3^Hyperprolinemia type I^LN</v>
      </c>
      <c r="T209" s="39"/>
      <c r="U209" s="39"/>
    </row>
    <row r="210" spans="1:22" ht="15" customHeight="1" x14ac:dyDescent="0.25">
      <c r="A210" s="34">
        <v>209</v>
      </c>
      <c r="B210" s="34" t="s">
        <v>1004</v>
      </c>
      <c r="C210" s="11" t="s">
        <v>81</v>
      </c>
      <c r="D210" s="34" t="s">
        <v>1293</v>
      </c>
      <c r="E210" s="34" t="s">
        <v>1502</v>
      </c>
      <c r="F210" s="34" t="s">
        <v>1530</v>
      </c>
      <c r="G210" s="34" t="s">
        <v>1564</v>
      </c>
      <c r="H210" s="34" t="s">
        <v>1728</v>
      </c>
      <c r="I210" s="34" t="s">
        <v>1807</v>
      </c>
      <c r="J210" s="34" t="s">
        <v>2108</v>
      </c>
      <c r="K210" s="34" t="s">
        <v>84</v>
      </c>
      <c r="L210" s="11" t="str">
        <f t="shared" si="3"/>
        <v>LA12522-1^Hyperprolinemia type II^LN</v>
      </c>
      <c r="T210" s="39"/>
      <c r="U210" s="39"/>
    </row>
    <row r="211" spans="1:22" ht="15" customHeight="1" x14ac:dyDescent="0.25">
      <c r="A211" s="34">
        <v>210</v>
      </c>
      <c r="B211" s="34" t="s">
        <v>1004</v>
      </c>
      <c r="C211" s="11" t="s">
        <v>81</v>
      </c>
      <c r="D211" s="34" t="s">
        <v>1293</v>
      </c>
      <c r="E211" s="34" t="s">
        <v>1502</v>
      </c>
      <c r="F211" s="34" t="s">
        <v>1530</v>
      </c>
      <c r="G211" s="34" t="s">
        <v>1610</v>
      </c>
      <c r="H211" s="34" t="s">
        <v>1729</v>
      </c>
      <c r="I211" s="34" t="s">
        <v>1863</v>
      </c>
      <c r="J211" s="34" t="s">
        <v>2157</v>
      </c>
      <c r="K211" s="34" t="s">
        <v>84</v>
      </c>
      <c r="L211" s="11" t="str">
        <f t="shared" si="3"/>
        <v>LA12523-9^Propionic acidemia^LN</v>
      </c>
      <c r="T211" s="39"/>
      <c r="U211" s="39"/>
    </row>
    <row r="212" spans="1:22" ht="15" customHeight="1" x14ac:dyDescent="0.25">
      <c r="A212" s="34">
        <v>211</v>
      </c>
      <c r="B212" s="34" t="s">
        <v>1004</v>
      </c>
      <c r="C212" s="11" t="s">
        <v>81</v>
      </c>
      <c r="D212" s="34" t="s">
        <v>1293</v>
      </c>
      <c r="E212" s="34" t="s">
        <v>1502</v>
      </c>
      <c r="F212" s="34" t="s">
        <v>1530</v>
      </c>
      <c r="G212" s="34" t="s">
        <v>1611</v>
      </c>
      <c r="H212" s="34" t="s">
        <v>1730</v>
      </c>
      <c r="I212" s="34" t="s">
        <v>1864</v>
      </c>
      <c r="J212" s="34" t="s">
        <v>2158</v>
      </c>
      <c r="K212" s="34" t="s">
        <v>84</v>
      </c>
      <c r="L212" s="11" t="str">
        <f t="shared" si="3"/>
        <v>LA12524-7^Short-chain acyl-CoA dehydrogenase deficiency^LN</v>
      </c>
      <c r="T212" s="39"/>
      <c r="U212" s="39"/>
    </row>
    <row r="213" spans="1:22" ht="15" customHeight="1" x14ac:dyDescent="0.25">
      <c r="A213" s="34">
        <v>212</v>
      </c>
      <c r="B213" s="34" t="s">
        <v>1004</v>
      </c>
      <c r="C213" s="11" t="s">
        <v>81</v>
      </c>
      <c r="D213" s="34" t="s">
        <v>1293</v>
      </c>
      <c r="E213" s="34" t="s">
        <v>1502</v>
      </c>
      <c r="F213" s="34" t="s">
        <v>1530</v>
      </c>
      <c r="G213" s="34" t="s">
        <v>1612</v>
      </c>
      <c r="H213" s="34" t="s">
        <v>1731</v>
      </c>
      <c r="I213" s="34" t="s">
        <v>1865</v>
      </c>
      <c r="J213" s="34" t="s">
        <v>2159</v>
      </c>
      <c r="K213" s="34" t="s">
        <v>84</v>
      </c>
      <c r="L213" s="11" t="str">
        <f t="shared" si="3"/>
        <v>LA12525-4^Short-chain L-3-hydroxy acyl-CoA dehydrogenase deficiency^LN</v>
      </c>
      <c r="T213" s="39"/>
      <c r="U213" s="39"/>
    </row>
    <row r="214" spans="1:22" ht="15" customHeight="1" x14ac:dyDescent="0.25">
      <c r="A214" s="34">
        <v>213</v>
      </c>
      <c r="B214" s="34" t="s">
        <v>1004</v>
      </c>
      <c r="C214" s="11" t="s">
        <v>81</v>
      </c>
      <c r="D214" s="34" t="s">
        <v>1293</v>
      </c>
      <c r="E214" s="34" t="s">
        <v>1502</v>
      </c>
      <c r="F214" s="34" t="s">
        <v>1530</v>
      </c>
      <c r="G214" s="34" t="s">
        <v>1613</v>
      </c>
      <c r="H214" s="34" t="s">
        <v>1732</v>
      </c>
      <c r="I214" s="34" t="s">
        <v>1866</v>
      </c>
      <c r="J214" s="34" t="s">
        <v>2160</v>
      </c>
      <c r="K214" s="34" t="s">
        <v>84</v>
      </c>
      <c r="L214" s="11" t="str">
        <f t="shared" si="3"/>
        <v>LA12526-2^Succinyl-CoA ligase deficiency^LN</v>
      </c>
      <c r="T214" s="39"/>
      <c r="U214" s="39"/>
    </row>
    <row r="215" spans="1:22" ht="15" customHeight="1" x14ac:dyDescent="0.25">
      <c r="A215" s="34">
        <v>214</v>
      </c>
      <c r="B215" s="34" t="s">
        <v>1004</v>
      </c>
      <c r="C215" s="11" t="s">
        <v>81</v>
      </c>
      <c r="D215" s="34" t="s">
        <v>1293</v>
      </c>
      <c r="E215" s="34" t="s">
        <v>1502</v>
      </c>
      <c r="F215" s="34" t="s">
        <v>1530</v>
      </c>
      <c r="G215" s="34" t="s">
        <v>1614</v>
      </c>
      <c r="H215" s="34" t="s">
        <v>1733</v>
      </c>
      <c r="I215" s="34" t="s">
        <v>1867</v>
      </c>
      <c r="J215" s="34" t="s">
        <v>2161</v>
      </c>
      <c r="K215" s="34" t="s">
        <v>84</v>
      </c>
      <c r="L215" s="11" t="str">
        <f t="shared" si="3"/>
        <v>LA12527-0^Trifunctional protein deficiency^LN</v>
      </c>
      <c r="T215" s="39"/>
      <c r="U215" s="39"/>
    </row>
    <row r="216" spans="1:22" ht="15" customHeight="1" x14ac:dyDescent="0.25">
      <c r="A216" s="34">
        <v>215</v>
      </c>
      <c r="B216" s="34" t="s">
        <v>1004</v>
      </c>
      <c r="C216" s="11" t="s">
        <v>81</v>
      </c>
      <c r="D216" s="34" t="s">
        <v>1293</v>
      </c>
      <c r="E216" s="34" t="s">
        <v>1502</v>
      </c>
      <c r="F216" s="34" t="s">
        <v>1530</v>
      </c>
      <c r="G216" s="34" t="s">
        <v>1572</v>
      </c>
      <c r="H216" s="34" t="s">
        <v>1734</v>
      </c>
      <c r="I216" s="34" t="s">
        <v>1815</v>
      </c>
      <c r="J216" s="34" t="s">
        <v>2116</v>
      </c>
      <c r="K216" s="34" t="s">
        <v>84</v>
      </c>
      <c r="L216" s="11" t="str">
        <f t="shared" si="3"/>
        <v>LA12528-8^Tyrosinemia, type I^LN</v>
      </c>
      <c r="T216" s="39"/>
      <c r="U216" s="39"/>
    </row>
    <row r="217" spans="1:22" ht="15" customHeight="1" x14ac:dyDescent="0.25">
      <c r="A217" s="34">
        <v>216</v>
      </c>
      <c r="B217" s="34" t="s">
        <v>1004</v>
      </c>
      <c r="C217" s="34" t="s">
        <v>81</v>
      </c>
      <c r="D217" s="34" t="s">
        <v>1293</v>
      </c>
      <c r="E217" s="34" t="s">
        <v>1502</v>
      </c>
      <c r="F217" s="34" t="s">
        <v>1530</v>
      </c>
      <c r="G217" s="34" t="s">
        <v>1573</v>
      </c>
      <c r="H217" s="34" t="s">
        <v>1735</v>
      </c>
      <c r="I217" s="34" t="s">
        <v>1816</v>
      </c>
      <c r="J217" s="34" t="s">
        <v>2117</v>
      </c>
      <c r="K217" s="34" t="s">
        <v>84</v>
      </c>
      <c r="L217" s="11" t="str">
        <f t="shared" si="3"/>
        <v>LA12529-6^Tyrosinemia, type II^LN</v>
      </c>
      <c r="T217" s="39"/>
      <c r="U217" s="39"/>
    </row>
    <row r="218" spans="1:22" ht="15" customHeight="1" x14ac:dyDescent="0.25">
      <c r="A218" s="34">
        <v>217</v>
      </c>
      <c r="B218" s="34" t="s">
        <v>1004</v>
      </c>
      <c r="C218" s="34" t="s">
        <v>81</v>
      </c>
      <c r="D218" s="34" t="s">
        <v>1293</v>
      </c>
      <c r="E218" s="34" t="s">
        <v>1502</v>
      </c>
      <c r="F218" s="34" t="s">
        <v>1530</v>
      </c>
      <c r="G218" s="34" t="s">
        <v>1574</v>
      </c>
      <c r="H218" s="34" t="s">
        <v>1736</v>
      </c>
      <c r="I218" s="34" t="s">
        <v>1817</v>
      </c>
      <c r="J218" s="34" t="s">
        <v>2118</v>
      </c>
      <c r="K218" s="34" t="s">
        <v>84</v>
      </c>
      <c r="L218" s="11" t="str">
        <f t="shared" si="3"/>
        <v>LA12530-4^Tyrosinemia, type III^LN</v>
      </c>
      <c r="T218" s="39"/>
      <c r="U218" s="39"/>
    </row>
    <row r="219" spans="1:22" ht="15" customHeight="1" x14ac:dyDescent="0.25">
      <c r="A219" s="34">
        <v>218</v>
      </c>
      <c r="B219" s="34" t="s">
        <v>1004</v>
      </c>
      <c r="C219" s="34" t="s">
        <v>81</v>
      </c>
      <c r="D219" s="34" t="s">
        <v>1293</v>
      </c>
      <c r="E219" s="34" t="s">
        <v>1502</v>
      </c>
      <c r="F219" s="34" t="s">
        <v>1530</v>
      </c>
      <c r="G219" s="34" t="s">
        <v>1615</v>
      </c>
      <c r="H219" s="34" t="s">
        <v>1737</v>
      </c>
      <c r="I219" s="34" t="s">
        <v>1868</v>
      </c>
      <c r="J219" s="34" t="s">
        <v>2162</v>
      </c>
      <c r="K219" s="34" t="s">
        <v>84</v>
      </c>
      <c r="L219" s="11" t="str">
        <f t="shared" si="3"/>
        <v>LA12531-2^Very long-chain acyl-CoA dehydrogenase deficiency^LN</v>
      </c>
      <c r="T219" s="39"/>
      <c r="U219" s="39"/>
    </row>
    <row r="220" spans="1:22" ht="15" customHeight="1" x14ac:dyDescent="0.25">
      <c r="A220" s="34">
        <v>219</v>
      </c>
      <c r="B220" s="34" t="s">
        <v>1004</v>
      </c>
      <c r="C220" s="34" t="s">
        <v>81</v>
      </c>
      <c r="D220" s="34" t="s">
        <v>1293</v>
      </c>
      <c r="E220" s="34" t="s">
        <v>1502</v>
      </c>
      <c r="F220" s="34" t="s">
        <v>1530</v>
      </c>
      <c r="G220" s="34" t="s">
        <v>1616</v>
      </c>
      <c r="H220" s="34" t="s">
        <v>1738</v>
      </c>
      <c r="I220" s="34" t="s">
        <v>1869</v>
      </c>
      <c r="J220" s="34" t="s">
        <v>2163</v>
      </c>
      <c r="K220" s="34" t="s">
        <v>84</v>
      </c>
      <c r="L220" s="11" t="str">
        <f t="shared" si="3"/>
        <v>LA12532-0^Biotinidase deficiency^LN</v>
      </c>
      <c r="T220" s="39"/>
      <c r="U220" s="39"/>
    </row>
    <row r="221" spans="1:22" ht="15" customHeight="1" x14ac:dyDescent="0.25">
      <c r="A221" s="34">
        <v>220</v>
      </c>
      <c r="B221" s="34" t="s">
        <v>1004</v>
      </c>
      <c r="C221" s="34" t="s">
        <v>81</v>
      </c>
      <c r="D221" s="34" t="s">
        <v>1293</v>
      </c>
      <c r="E221" s="34" t="s">
        <v>1502</v>
      </c>
      <c r="F221" s="34" t="s">
        <v>1530</v>
      </c>
      <c r="G221" s="34" t="s">
        <v>1617</v>
      </c>
      <c r="H221" s="34" t="s">
        <v>1739</v>
      </c>
      <c r="I221" s="34" t="s">
        <v>1870</v>
      </c>
      <c r="J221" s="34" t="s">
        <v>2164</v>
      </c>
      <c r="K221" s="34" t="s">
        <v>84</v>
      </c>
      <c r="L221" s="11" t="str">
        <f t="shared" si="3"/>
        <v>LA12533-8^Congenital adrenal hyperplasia^LN</v>
      </c>
      <c r="T221" s="39"/>
      <c r="U221" s="39"/>
    </row>
    <row r="222" spans="1:22" ht="15" customHeight="1" x14ac:dyDescent="0.25">
      <c r="A222" s="34">
        <v>221</v>
      </c>
      <c r="B222" s="34" t="s">
        <v>1004</v>
      </c>
      <c r="C222" s="34" t="s">
        <v>81</v>
      </c>
      <c r="D222" s="34" t="s">
        <v>1293</v>
      </c>
      <c r="E222" s="34" t="s">
        <v>1502</v>
      </c>
      <c r="F222" s="34" t="s">
        <v>1530</v>
      </c>
      <c r="G222" s="34" t="s">
        <v>1618</v>
      </c>
      <c r="H222" s="34" t="s">
        <v>1740</v>
      </c>
      <c r="I222" s="34" t="s">
        <v>1871</v>
      </c>
      <c r="J222" s="34" t="s">
        <v>2165</v>
      </c>
      <c r="K222" s="34" t="s">
        <v>84</v>
      </c>
      <c r="L222" s="11" t="str">
        <f t="shared" si="3"/>
        <v>LA22202-8^Cystic fibrosis^LN</v>
      </c>
      <c r="T222" s="39"/>
      <c r="U222" s="39"/>
    </row>
    <row r="223" spans="1:22" ht="15" customHeight="1" x14ac:dyDescent="0.25">
      <c r="A223" s="34">
        <v>222</v>
      </c>
      <c r="B223" s="34" t="s">
        <v>1004</v>
      </c>
      <c r="C223" s="34" t="s">
        <v>81</v>
      </c>
      <c r="D223" s="34" t="s">
        <v>1293</v>
      </c>
      <c r="E223" s="34" t="s">
        <v>1502</v>
      </c>
      <c r="F223" s="34" t="s">
        <v>1530</v>
      </c>
      <c r="G223" s="34" t="s">
        <v>1619</v>
      </c>
      <c r="H223" s="34" t="s">
        <v>1741</v>
      </c>
      <c r="I223" s="34" t="s">
        <v>1872</v>
      </c>
      <c r="J223" s="34" t="s">
        <v>2166</v>
      </c>
      <c r="K223" s="34" t="s">
        <v>84</v>
      </c>
      <c r="L223" s="11" t="str">
        <f t="shared" si="3"/>
        <v>LA12538-7^Primary congenital hypothyroidism^LN</v>
      </c>
      <c r="Q223" s="14"/>
      <c r="R223" s="14"/>
      <c r="S223" s="14"/>
      <c r="T223" s="39"/>
      <c r="U223" s="39"/>
      <c r="V223" s="22"/>
    </row>
    <row r="224" spans="1:22" ht="15" customHeight="1" x14ac:dyDescent="0.25">
      <c r="A224" s="34">
        <v>223</v>
      </c>
      <c r="B224" s="34" t="s">
        <v>1004</v>
      </c>
      <c r="C224" s="34" t="s">
        <v>81</v>
      </c>
      <c r="D224" s="34" t="s">
        <v>1293</v>
      </c>
      <c r="E224" s="34" t="s">
        <v>1502</v>
      </c>
      <c r="F224" s="34" t="s">
        <v>1530</v>
      </c>
      <c r="G224" s="34" t="s">
        <v>1620</v>
      </c>
      <c r="H224" s="34" t="s">
        <v>1742</v>
      </c>
      <c r="I224" s="34" t="s">
        <v>1873</v>
      </c>
      <c r="J224" s="34" t="s">
        <v>2167</v>
      </c>
      <c r="K224" s="34" t="s">
        <v>84</v>
      </c>
      <c r="L224" s="11" t="str">
        <f t="shared" si="3"/>
        <v>LA12539-5^Secondary congenital hypothyroidism^LN</v>
      </c>
      <c r="T224" s="39"/>
      <c r="U224" s="39"/>
    </row>
    <row r="225" spans="1:22" ht="15" customHeight="1" x14ac:dyDescent="0.25">
      <c r="A225" s="34">
        <v>224</v>
      </c>
      <c r="B225" s="34" t="s">
        <v>1004</v>
      </c>
      <c r="C225" s="34" t="s">
        <v>81</v>
      </c>
      <c r="D225" s="34" t="s">
        <v>1293</v>
      </c>
      <c r="E225" s="34" t="s">
        <v>1502</v>
      </c>
      <c r="F225" s="34" t="s">
        <v>1530</v>
      </c>
      <c r="G225" s="34" t="s">
        <v>1621</v>
      </c>
      <c r="H225" s="34" t="s">
        <v>1743</v>
      </c>
      <c r="I225" s="34" t="s">
        <v>1874</v>
      </c>
      <c r="J225" s="34" t="s">
        <v>2168</v>
      </c>
      <c r="K225" s="34" t="s">
        <v>84</v>
      </c>
      <c r="L225" s="11" t="str">
        <f t="shared" si="3"/>
        <v>LA12540-3^Glucose-6-phosphate dehydrogenase deficiency^LN</v>
      </c>
      <c r="T225" s="39"/>
      <c r="U225" s="39"/>
    </row>
    <row r="226" spans="1:22" ht="15" customHeight="1" x14ac:dyDescent="0.25">
      <c r="A226" s="34">
        <v>225</v>
      </c>
      <c r="B226" s="34" t="s">
        <v>1004</v>
      </c>
      <c r="C226" s="34" t="s">
        <v>81</v>
      </c>
      <c r="D226" s="34" t="s">
        <v>1293</v>
      </c>
      <c r="E226" s="34" t="s">
        <v>1502</v>
      </c>
      <c r="F226" s="34" t="s">
        <v>1530</v>
      </c>
      <c r="G226" s="34" t="s">
        <v>1622</v>
      </c>
      <c r="H226" s="34" t="s">
        <v>1744</v>
      </c>
      <c r="I226" s="34" t="s">
        <v>1875</v>
      </c>
      <c r="J226" s="34" t="s">
        <v>2169</v>
      </c>
      <c r="K226" s="34" t="s">
        <v>84</v>
      </c>
      <c r="L226" s="11" t="str">
        <f t="shared" si="3"/>
        <v>LA12541-1^Galactoepimerase deficiency^LN</v>
      </c>
      <c r="T226" s="39"/>
      <c r="U226" s="39"/>
    </row>
    <row r="227" spans="1:22" ht="15" customHeight="1" x14ac:dyDescent="0.25">
      <c r="A227" s="34">
        <v>226</v>
      </c>
      <c r="B227" s="34" t="s">
        <v>1004</v>
      </c>
      <c r="C227" s="34" t="s">
        <v>81</v>
      </c>
      <c r="D227" s="34" t="s">
        <v>1293</v>
      </c>
      <c r="E227" s="34" t="s">
        <v>1502</v>
      </c>
      <c r="F227" s="34" t="s">
        <v>1530</v>
      </c>
      <c r="G227" s="34" t="s">
        <v>1623</v>
      </c>
      <c r="H227" s="34" t="s">
        <v>1745</v>
      </c>
      <c r="I227" s="34" t="s">
        <v>1876</v>
      </c>
      <c r="J227" s="34" t="s">
        <v>2170</v>
      </c>
      <c r="K227" s="34" t="s">
        <v>84</v>
      </c>
      <c r="L227" s="11" t="str">
        <f t="shared" si="3"/>
        <v>LA12542-9^Galactokinase deficiency^LN</v>
      </c>
      <c r="T227" s="39"/>
      <c r="U227" s="39"/>
    </row>
    <row r="228" spans="1:22" ht="15" customHeight="1" x14ac:dyDescent="0.25">
      <c r="A228" s="34">
        <v>227</v>
      </c>
      <c r="B228" s="34" t="s">
        <v>1004</v>
      </c>
      <c r="C228" s="30" t="s">
        <v>81</v>
      </c>
      <c r="D228" s="34" t="s">
        <v>1293</v>
      </c>
      <c r="E228" s="34" t="s">
        <v>1502</v>
      </c>
      <c r="F228" s="34" t="s">
        <v>1530</v>
      </c>
      <c r="H228" s="34" t="s">
        <v>1745</v>
      </c>
      <c r="I228" s="34" t="s">
        <v>1877</v>
      </c>
      <c r="J228" s="34" t="s">
        <v>2540</v>
      </c>
      <c r="K228" s="34" t="s">
        <v>84</v>
      </c>
      <c r="L228" s="11" t="str">
        <f t="shared" si="3"/>
        <v>LA21165-8^Classical galactosemia^LN</v>
      </c>
      <c r="Q228" s="14"/>
      <c r="R228" s="14"/>
      <c r="S228" s="14"/>
      <c r="T228" s="39"/>
      <c r="U228" s="39"/>
      <c r="V228" s="22"/>
    </row>
    <row r="229" spans="1:22" ht="15" customHeight="1" x14ac:dyDescent="0.25">
      <c r="A229" s="34">
        <v>228</v>
      </c>
      <c r="B229" s="34" t="s">
        <v>1004</v>
      </c>
      <c r="C229" s="11" t="s">
        <v>81</v>
      </c>
      <c r="D229" s="34" t="s">
        <v>1293</v>
      </c>
      <c r="E229" s="34" t="s">
        <v>1502</v>
      </c>
      <c r="F229" s="34" t="s">
        <v>1530</v>
      </c>
      <c r="G229" s="34" t="s">
        <v>1624</v>
      </c>
      <c r="H229" s="34" t="s">
        <v>111</v>
      </c>
      <c r="I229" s="34" t="s">
        <v>1878</v>
      </c>
      <c r="J229" s="34" t="s">
        <v>2171</v>
      </c>
      <c r="K229" s="34" t="s">
        <v>84</v>
      </c>
      <c r="L229" s="11" t="str">
        <f t="shared" si="3"/>
        <v>LA12602-1^Hb C-carrier^LN</v>
      </c>
      <c r="Q229" s="14"/>
      <c r="R229" s="14"/>
      <c r="S229" s="14"/>
      <c r="T229" s="39"/>
      <c r="U229" s="39"/>
      <c r="V229" s="22"/>
    </row>
    <row r="230" spans="1:22" ht="15" customHeight="1" x14ac:dyDescent="0.25">
      <c r="A230" s="34">
        <v>229</v>
      </c>
      <c r="B230" s="34" t="s">
        <v>1004</v>
      </c>
      <c r="C230" s="34" t="s">
        <v>81</v>
      </c>
      <c r="D230" s="34" t="s">
        <v>1293</v>
      </c>
      <c r="E230" s="34" t="s">
        <v>1502</v>
      </c>
      <c r="F230" s="34" t="s">
        <v>1530</v>
      </c>
      <c r="G230" s="34" t="s">
        <v>1625</v>
      </c>
      <c r="H230" s="34" t="s">
        <v>111</v>
      </c>
      <c r="I230" s="34" t="s">
        <v>1879</v>
      </c>
      <c r="J230" s="34" t="s">
        <v>2172</v>
      </c>
      <c r="K230" s="34" t="s">
        <v>84</v>
      </c>
      <c r="L230" s="11" t="str">
        <f t="shared" si="3"/>
        <v>LA12603-9^Hb D-carrier^LN</v>
      </c>
      <c r="T230" s="39"/>
      <c r="U230" s="39"/>
    </row>
    <row r="231" spans="1:22" ht="15" customHeight="1" x14ac:dyDescent="0.25">
      <c r="A231" s="34">
        <v>230</v>
      </c>
      <c r="B231" s="34" t="s">
        <v>1004</v>
      </c>
      <c r="C231" s="34" t="s">
        <v>81</v>
      </c>
      <c r="D231" s="34" t="s">
        <v>1293</v>
      </c>
      <c r="E231" s="34" t="s">
        <v>1502</v>
      </c>
      <c r="F231" s="34" t="s">
        <v>1530</v>
      </c>
      <c r="G231" s="34" t="s">
        <v>1626</v>
      </c>
      <c r="H231" s="34" t="s">
        <v>111</v>
      </c>
      <c r="I231" s="34" t="s">
        <v>1880</v>
      </c>
      <c r="J231" s="34" t="s">
        <v>2173</v>
      </c>
      <c r="K231" s="34" t="s">
        <v>84</v>
      </c>
      <c r="L231" s="11" t="str">
        <f t="shared" si="3"/>
        <v>LA12604-7^Hb E-carrier^LN</v>
      </c>
      <c r="T231" s="39"/>
      <c r="U231" s="39"/>
    </row>
    <row r="232" spans="1:22" ht="15" customHeight="1" x14ac:dyDescent="0.25">
      <c r="A232" s="34">
        <v>231</v>
      </c>
      <c r="B232" s="34" t="s">
        <v>1004</v>
      </c>
      <c r="C232" s="34" t="s">
        <v>81</v>
      </c>
      <c r="D232" s="34" t="s">
        <v>1293</v>
      </c>
      <c r="E232" s="34" t="s">
        <v>1502</v>
      </c>
      <c r="F232" s="34" t="s">
        <v>1530</v>
      </c>
      <c r="H232" s="34" t="s">
        <v>111</v>
      </c>
      <c r="I232" s="34" t="s">
        <v>1881</v>
      </c>
      <c r="J232" s="34" t="s">
        <v>2541</v>
      </c>
      <c r="K232" s="34" t="s">
        <v>84</v>
      </c>
      <c r="L232" s="11" t="str">
        <f t="shared" si="3"/>
        <v>LA12605-4^Hb O-Arab carrier^LN</v>
      </c>
      <c r="T232" s="39"/>
      <c r="U232" s="39"/>
    </row>
    <row r="233" spans="1:22" ht="15" customHeight="1" x14ac:dyDescent="0.25">
      <c r="A233" s="34">
        <v>232</v>
      </c>
      <c r="B233" s="34" t="s">
        <v>1004</v>
      </c>
      <c r="C233" s="34" t="s">
        <v>81</v>
      </c>
      <c r="D233" s="34" t="s">
        <v>1293</v>
      </c>
      <c r="E233" s="34" t="s">
        <v>1502</v>
      </c>
      <c r="F233" s="34" t="s">
        <v>1530</v>
      </c>
      <c r="G233" s="34" t="s">
        <v>1627</v>
      </c>
      <c r="H233" s="34" t="s">
        <v>111</v>
      </c>
      <c r="I233" s="34" t="s">
        <v>1882</v>
      </c>
      <c r="J233" s="34" t="s">
        <v>2174</v>
      </c>
      <c r="K233" s="34" t="s">
        <v>84</v>
      </c>
      <c r="L233" s="11" t="str">
        <f t="shared" si="3"/>
        <v>LA12606-2^Hb S (sickle)-carrier^LN</v>
      </c>
      <c r="T233" s="39"/>
      <c r="U233" s="39"/>
    </row>
    <row r="234" spans="1:22" ht="15" customHeight="1" x14ac:dyDescent="0.25">
      <c r="A234" s="34">
        <v>233</v>
      </c>
      <c r="B234" s="34" t="s">
        <v>1004</v>
      </c>
      <c r="C234" s="34" t="s">
        <v>81</v>
      </c>
      <c r="D234" s="34" t="s">
        <v>1293</v>
      </c>
      <c r="E234" s="34" t="s">
        <v>1502</v>
      </c>
      <c r="F234" s="34" t="s">
        <v>1530</v>
      </c>
      <c r="G234" s="34" t="s">
        <v>1628</v>
      </c>
      <c r="H234" s="34" t="s">
        <v>111</v>
      </c>
      <c r="I234" s="34" t="s">
        <v>1883</v>
      </c>
      <c r="J234" s="34" t="s">
        <v>2175</v>
      </c>
      <c r="K234" s="34" t="s">
        <v>84</v>
      </c>
      <c r="L234" s="11" t="str">
        <f t="shared" si="3"/>
        <v>LA12607-0^Hb C-disease^LN</v>
      </c>
      <c r="T234" s="39"/>
      <c r="U234" s="39"/>
    </row>
    <row r="235" spans="1:22" ht="15" customHeight="1" x14ac:dyDescent="0.25">
      <c r="A235" s="34">
        <v>234</v>
      </c>
      <c r="B235" s="34" t="s">
        <v>1004</v>
      </c>
      <c r="C235" s="34" t="s">
        <v>81</v>
      </c>
      <c r="D235" s="34" t="s">
        <v>1293</v>
      </c>
      <c r="E235" s="34" t="s">
        <v>1502</v>
      </c>
      <c r="F235" s="34" t="s">
        <v>1530</v>
      </c>
      <c r="G235" s="34" t="s">
        <v>1629</v>
      </c>
      <c r="H235" s="34" t="s">
        <v>111</v>
      </c>
      <c r="I235" s="34" t="s">
        <v>1884</v>
      </c>
      <c r="J235" s="34" t="s">
        <v>2176</v>
      </c>
      <c r="K235" s="34" t="s">
        <v>84</v>
      </c>
      <c r="L235" s="11" t="str">
        <f t="shared" si="3"/>
        <v>LA12608-8^Hb C beta-thalassemia^LN</v>
      </c>
      <c r="T235" s="39"/>
      <c r="U235" s="39"/>
    </row>
    <row r="236" spans="1:22" ht="15" customHeight="1" x14ac:dyDescent="0.25">
      <c r="A236" s="34">
        <v>235</v>
      </c>
      <c r="B236" s="34" t="s">
        <v>1004</v>
      </c>
      <c r="C236" s="34" t="s">
        <v>81</v>
      </c>
      <c r="D236" s="34" t="s">
        <v>1293</v>
      </c>
      <c r="E236" s="34" t="s">
        <v>1502</v>
      </c>
      <c r="F236" s="34" t="s">
        <v>1530</v>
      </c>
      <c r="H236" s="34" t="s">
        <v>111</v>
      </c>
      <c r="I236" s="34" t="s">
        <v>1885</v>
      </c>
      <c r="J236" s="34" t="s">
        <v>2542</v>
      </c>
      <c r="K236" s="34" t="s">
        <v>84</v>
      </c>
      <c r="L236" s="11" t="str">
        <f t="shared" si="3"/>
        <v>LA12609-6^Hb D-disease^LN</v>
      </c>
      <c r="T236" s="39"/>
      <c r="U236" s="39"/>
    </row>
    <row r="237" spans="1:22" ht="15" customHeight="1" x14ac:dyDescent="0.25">
      <c r="A237" s="34">
        <v>236</v>
      </c>
      <c r="B237" s="34" t="s">
        <v>1004</v>
      </c>
      <c r="C237" s="34" t="s">
        <v>81</v>
      </c>
      <c r="D237" s="34" t="s">
        <v>1293</v>
      </c>
      <c r="E237" s="34" t="s">
        <v>1502</v>
      </c>
      <c r="F237" s="34" t="s">
        <v>1530</v>
      </c>
      <c r="G237" s="34" t="s">
        <v>1630</v>
      </c>
      <c r="H237" s="34" t="s">
        <v>111</v>
      </c>
      <c r="I237" s="34" t="s">
        <v>1886</v>
      </c>
      <c r="J237" s="34" t="s">
        <v>2177</v>
      </c>
      <c r="K237" s="34" t="s">
        <v>84</v>
      </c>
      <c r="L237" s="11" t="str">
        <f t="shared" si="3"/>
        <v>LA12610-4^Hb D beta-thalassemia^LN</v>
      </c>
      <c r="T237" s="39"/>
      <c r="U237" s="39"/>
    </row>
    <row r="238" spans="1:22" ht="15" customHeight="1" x14ac:dyDescent="0.25">
      <c r="A238" s="34">
        <v>237</v>
      </c>
      <c r="B238" s="34" t="s">
        <v>1004</v>
      </c>
      <c r="C238" s="34" t="s">
        <v>81</v>
      </c>
      <c r="D238" s="34" t="s">
        <v>1293</v>
      </c>
      <c r="E238" s="34" t="s">
        <v>1502</v>
      </c>
      <c r="F238" s="34" t="s">
        <v>1530</v>
      </c>
      <c r="G238" s="34" t="s">
        <v>1631</v>
      </c>
      <c r="H238" s="34" t="s">
        <v>111</v>
      </c>
      <c r="I238" s="34" t="s">
        <v>1887</v>
      </c>
      <c r="J238" s="34" t="s">
        <v>2178</v>
      </c>
      <c r="K238" s="34" t="s">
        <v>84</v>
      </c>
      <c r="L238" s="11" t="str">
        <f t="shared" si="3"/>
        <v>LA12611-2^Hb beta zero-thalassemia^LN</v>
      </c>
      <c r="T238" s="39"/>
      <c r="U238" s="39"/>
    </row>
    <row r="239" spans="1:22" ht="15" customHeight="1" x14ac:dyDescent="0.25">
      <c r="A239" s="34">
        <v>238</v>
      </c>
      <c r="B239" s="34" t="s">
        <v>1004</v>
      </c>
      <c r="C239" s="34" t="s">
        <v>81</v>
      </c>
      <c r="D239" s="34" t="s">
        <v>1293</v>
      </c>
      <c r="E239" s="34" t="s">
        <v>1502</v>
      </c>
      <c r="F239" s="34" t="s">
        <v>1530</v>
      </c>
      <c r="G239" s="34" t="s">
        <v>1632</v>
      </c>
      <c r="H239" s="34" t="s">
        <v>111</v>
      </c>
      <c r="I239" s="34" t="s">
        <v>1888</v>
      </c>
      <c r="J239" s="34" t="s">
        <v>2179</v>
      </c>
      <c r="K239" s="34" t="s">
        <v>84</v>
      </c>
      <c r="L239" s="11" t="str">
        <f t="shared" si="3"/>
        <v>LA12612-0^Hb E-disease^LN</v>
      </c>
      <c r="T239" s="39"/>
      <c r="U239" s="39"/>
    </row>
    <row r="240" spans="1:22" ht="15" customHeight="1" x14ac:dyDescent="0.25">
      <c r="A240" s="34">
        <v>239</v>
      </c>
      <c r="B240" s="34" t="s">
        <v>1004</v>
      </c>
      <c r="C240" s="34" t="s">
        <v>81</v>
      </c>
      <c r="D240" s="34" t="s">
        <v>1293</v>
      </c>
      <c r="E240" s="34" t="s">
        <v>1502</v>
      </c>
      <c r="F240" s="34" t="s">
        <v>1530</v>
      </c>
      <c r="G240" s="34" t="s">
        <v>1633</v>
      </c>
      <c r="H240" s="34" t="s">
        <v>111</v>
      </c>
      <c r="I240" s="34" t="s">
        <v>1889</v>
      </c>
      <c r="J240" s="34" t="s">
        <v>2180</v>
      </c>
      <c r="K240" s="34" t="s">
        <v>84</v>
      </c>
      <c r="L240" s="11" t="str">
        <f t="shared" si="3"/>
        <v>LA12613-8^Hb E beta-thalassemia^LN</v>
      </c>
      <c r="T240" s="39"/>
      <c r="U240" s="39"/>
    </row>
    <row r="241" spans="1:21" ht="15" customHeight="1" x14ac:dyDescent="0.25">
      <c r="A241" s="34">
        <v>240</v>
      </c>
      <c r="B241" s="34" t="s">
        <v>1004</v>
      </c>
      <c r="C241" s="34" t="s">
        <v>81</v>
      </c>
      <c r="D241" s="34" t="s">
        <v>1293</v>
      </c>
      <c r="E241" s="34" t="s">
        <v>1502</v>
      </c>
      <c r="F241" s="34" t="s">
        <v>1530</v>
      </c>
      <c r="G241" s="34" t="s">
        <v>1634</v>
      </c>
      <c r="H241" s="34" t="s">
        <v>111</v>
      </c>
      <c r="I241" s="34" t="s">
        <v>1890</v>
      </c>
      <c r="J241" s="34" t="s">
        <v>2181</v>
      </c>
      <c r="K241" s="34" t="s">
        <v>84</v>
      </c>
      <c r="L241" s="11" t="str">
        <f t="shared" si="3"/>
        <v>LA12614-6^Hb SS-disease (sickle cell anemia)^LN</v>
      </c>
      <c r="T241" s="39"/>
      <c r="U241" s="39"/>
    </row>
    <row r="242" spans="1:21" ht="15" customHeight="1" x14ac:dyDescent="0.25">
      <c r="A242" s="34">
        <v>241</v>
      </c>
      <c r="B242" s="34" t="s">
        <v>1004</v>
      </c>
      <c r="C242" s="34" t="s">
        <v>81</v>
      </c>
      <c r="D242" s="34" t="s">
        <v>1293</v>
      </c>
      <c r="E242" s="34" t="s">
        <v>1502</v>
      </c>
      <c r="F242" s="34" t="s">
        <v>1530</v>
      </c>
      <c r="G242" s="34" t="s">
        <v>1635</v>
      </c>
      <c r="H242" s="34" t="s">
        <v>111</v>
      </c>
      <c r="I242" s="34" t="s">
        <v>1891</v>
      </c>
      <c r="J242" s="34" t="s">
        <v>2182</v>
      </c>
      <c r="K242" s="34" t="s">
        <v>84</v>
      </c>
      <c r="L242" s="11" t="str">
        <f t="shared" si="3"/>
        <v>LA12615-3^Hb S beta-thalassemia^LN</v>
      </c>
      <c r="T242" s="39"/>
      <c r="U242" s="39"/>
    </row>
    <row r="243" spans="1:21" ht="15" customHeight="1" x14ac:dyDescent="0.25">
      <c r="A243" s="34">
        <v>242</v>
      </c>
      <c r="B243" s="34" t="s">
        <v>1004</v>
      </c>
      <c r="C243" s="34" t="s">
        <v>81</v>
      </c>
      <c r="D243" s="34" t="s">
        <v>1293</v>
      </c>
      <c r="E243" s="34" t="s">
        <v>1502</v>
      </c>
      <c r="F243" s="34" t="s">
        <v>1530</v>
      </c>
      <c r="G243" s="34" t="s">
        <v>1636</v>
      </c>
      <c r="H243" s="34" t="s">
        <v>111</v>
      </c>
      <c r="I243" s="34" t="s">
        <v>1892</v>
      </c>
      <c r="J243" s="34" t="s">
        <v>2183</v>
      </c>
      <c r="K243" s="34" t="s">
        <v>84</v>
      </c>
      <c r="L243" s="11" t="str">
        <f t="shared" si="3"/>
        <v>LA12616-1^Hb SC-disease^LN</v>
      </c>
      <c r="T243" s="39"/>
      <c r="U243" s="39"/>
    </row>
    <row r="244" spans="1:21" ht="15" customHeight="1" x14ac:dyDescent="0.25">
      <c r="A244" s="34">
        <v>243</v>
      </c>
      <c r="B244" s="34" t="s">
        <v>1004</v>
      </c>
      <c r="C244" s="34" t="s">
        <v>81</v>
      </c>
      <c r="D244" s="34" t="s">
        <v>1293</v>
      </c>
      <c r="E244" s="34" t="s">
        <v>1502</v>
      </c>
      <c r="F244" s="34" t="s">
        <v>1530</v>
      </c>
      <c r="G244" s="34" t="s">
        <v>1637</v>
      </c>
      <c r="H244" s="34" t="s">
        <v>111</v>
      </c>
      <c r="I244" s="34" t="s">
        <v>1893</v>
      </c>
      <c r="J244" s="34" t="s">
        <v>2184</v>
      </c>
      <c r="K244" s="34" t="s">
        <v>84</v>
      </c>
      <c r="L244" s="11" t="str">
        <f t="shared" si="3"/>
        <v>LA12617-9^Hb SD-disease^LN</v>
      </c>
      <c r="T244" s="39"/>
      <c r="U244" s="39"/>
    </row>
    <row r="245" spans="1:21" ht="15" customHeight="1" x14ac:dyDescent="0.25">
      <c r="A245" s="34">
        <v>244</v>
      </c>
      <c r="B245" s="34" t="s">
        <v>1004</v>
      </c>
      <c r="C245" s="34" t="s">
        <v>81</v>
      </c>
      <c r="D245" s="34" t="s">
        <v>1293</v>
      </c>
      <c r="E245" s="34" t="s">
        <v>1502</v>
      </c>
      <c r="F245" s="34" t="s">
        <v>1530</v>
      </c>
      <c r="G245" s="34" t="s">
        <v>1638</v>
      </c>
      <c r="H245" s="34" t="s">
        <v>111</v>
      </c>
      <c r="I245" s="34" t="s">
        <v>1894</v>
      </c>
      <c r="J245" s="34" t="s">
        <v>2185</v>
      </c>
      <c r="K245" s="34" t="s">
        <v>84</v>
      </c>
      <c r="L245" s="11" t="str">
        <f t="shared" si="3"/>
        <v>LA12618-7^Hb SE-disease^LN</v>
      </c>
      <c r="T245" s="39"/>
      <c r="U245" s="39"/>
    </row>
    <row r="246" spans="1:21" ht="15" customHeight="1" x14ac:dyDescent="0.25">
      <c r="A246" s="34">
        <v>245</v>
      </c>
      <c r="B246" s="34" t="s">
        <v>1004</v>
      </c>
      <c r="C246" s="34" t="s">
        <v>81</v>
      </c>
      <c r="D246" s="34" t="s">
        <v>1293</v>
      </c>
      <c r="E246" s="34" t="s">
        <v>1502</v>
      </c>
      <c r="F246" s="34" t="s">
        <v>1530</v>
      </c>
      <c r="G246" s="34" t="s">
        <v>1639</v>
      </c>
      <c r="H246" s="34" t="s">
        <v>111</v>
      </c>
      <c r="I246" s="34" t="s">
        <v>1895</v>
      </c>
      <c r="J246" s="34" t="s">
        <v>2186</v>
      </c>
      <c r="K246" s="34" t="s">
        <v>84</v>
      </c>
      <c r="L246" s="11" t="str">
        <f t="shared" si="3"/>
        <v>LA12619-5^Hb S O-Arab disease^LN</v>
      </c>
      <c r="T246" s="39"/>
      <c r="U246" s="39"/>
    </row>
    <row r="247" spans="1:21" ht="15" customHeight="1" x14ac:dyDescent="0.25">
      <c r="A247" s="34">
        <v>246</v>
      </c>
      <c r="B247" s="34" t="s">
        <v>1004</v>
      </c>
      <c r="C247" s="34" t="s">
        <v>81</v>
      </c>
      <c r="D247" s="34" t="s">
        <v>1293</v>
      </c>
      <c r="E247" s="34" t="s">
        <v>1502</v>
      </c>
      <c r="F247" s="34" t="s">
        <v>1530</v>
      </c>
      <c r="G247" s="34" t="s">
        <v>1640</v>
      </c>
      <c r="H247" s="34" t="s">
        <v>111</v>
      </c>
      <c r="I247" s="34" t="s">
        <v>1896</v>
      </c>
      <c r="J247" s="34" t="s">
        <v>2187</v>
      </c>
      <c r="K247" s="34" t="s">
        <v>84</v>
      </c>
      <c r="L247" s="11" t="str">
        <f t="shared" si="3"/>
        <v>LA12620-3^Hb S plus Hb other than A,C,D,E,O-Arab disease^LN</v>
      </c>
      <c r="T247" s="39"/>
      <c r="U247" s="39"/>
    </row>
    <row r="248" spans="1:21" ht="15" customHeight="1" x14ac:dyDescent="0.25">
      <c r="A248" s="34">
        <v>247</v>
      </c>
      <c r="B248" s="34" t="s">
        <v>1004</v>
      </c>
      <c r="C248" s="34" t="s">
        <v>81</v>
      </c>
      <c r="D248" s="34" t="s">
        <v>1293</v>
      </c>
      <c r="E248" s="34" t="s">
        <v>1502</v>
      </c>
      <c r="F248" s="34" t="s">
        <v>1530</v>
      </c>
      <c r="G248" s="34" t="s">
        <v>1641</v>
      </c>
      <c r="H248" s="34" t="s">
        <v>111</v>
      </c>
      <c r="I248" s="34" t="s">
        <v>1897</v>
      </c>
      <c r="J248" s="34" t="s">
        <v>2188</v>
      </c>
      <c r="K248" s="34" t="s">
        <v>84</v>
      </c>
      <c r="L248" s="11" t="str">
        <f t="shared" si="3"/>
        <v>LA12621-1^Hb disease other than A, C, D, E, H,O-Arab, S^LN</v>
      </c>
      <c r="T248" s="39"/>
      <c r="U248" s="39"/>
    </row>
    <row r="249" spans="1:21" ht="15" customHeight="1" x14ac:dyDescent="0.25">
      <c r="A249" s="34">
        <v>248</v>
      </c>
      <c r="B249" s="34" t="s">
        <v>1004</v>
      </c>
      <c r="C249" s="34" t="s">
        <v>81</v>
      </c>
      <c r="D249" s="34" t="s">
        <v>1293</v>
      </c>
      <c r="E249" s="34" t="s">
        <v>1502</v>
      </c>
      <c r="F249" s="34" t="s">
        <v>1530</v>
      </c>
      <c r="H249" s="34" t="s">
        <v>111</v>
      </c>
      <c r="I249" s="34" t="s">
        <v>1898</v>
      </c>
      <c r="J249" s="34" t="s">
        <v>2543</v>
      </c>
      <c r="K249" s="34" t="s">
        <v>84</v>
      </c>
      <c r="L249" s="11" t="str">
        <f t="shared" si="3"/>
        <v>LA12622-9^Hb carrier other than C, D, E, S ,O-Arab^LN</v>
      </c>
      <c r="T249" s="39"/>
      <c r="U249" s="39"/>
    </row>
    <row r="250" spans="1:21" ht="15" customHeight="1" x14ac:dyDescent="0.25">
      <c r="A250" s="34">
        <v>249</v>
      </c>
      <c r="B250" s="34" t="s">
        <v>1004</v>
      </c>
      <c r="C250" s="11" t="s">
        <v>81</v>
      </c>
      <c r="D250" s="34" t="s">
        <v>1293</v>
      </c>
      <c r="E250" s="34" t="s">
        <v>1502</v>
      </c>
      <c r="F250" s="34" t="s">
        <v>1530</v>
      </c>
      <c r="G250" s="34" t="s">
        <v>1642</v>
      </c>
      <c r="H250" s="34" t="s">
        <v>1746</v>
      </c>
      <c r="I250" s="34" t="s">
        <v>1899</v>
      </c>
      <c r="J250" s="34" t="s">
        <v>2189</v>
      </c>
      <c r="K250" s="34" t="s">
        <v>84</v>
      </c>
      <c r="L250" s="11" t="str">
        <f t="shared" si="3"/>
        <v>LA12565-0^Congenital HIV^LN</v>
      </c>
      <c r="T250" s="39"/>
      <c r="U250" s="39"/>
    </row>
    <row r="251" spans="1:21" ht="15" customHeight="1" x14ac:dyDescent="0.25">
      <c r="A251" s="34">
        <v>250</v>
      </c>
      <c r="B251" s="34" t="s">
        <v>1004</v>
      </c>
      <c r="C251" s="11" t="s">
        <v>81</v>
      </c>
      <c r="D251" s="34" t="s">
        <v>1293</v>
      </c>
      <c r="E251" s="34" t="s">
        <v>1502</v>
      </c>
      <c r="F251" s="34" t="s">
        <v>1530</v>
      </c>
      <c r="G251" s="34" t="s">
        <v>1643</v>
      </c>
      <c r="H251" s="34" t="s">
        <v>1747</v>
      </c>
      <c r="I251" s="34" t="s">
        <v>1900</v>
      </c>
      <c r="J251" s="34" t="s">
        <v>2190</v>
      </c>
      <c r="K251" s="34" t="s">
        <v>84</v>
      </c>
      <c r="L251" s="11" t="str">
        <f t="shared" si="3"/>
        <v>LA12566-8^Severe combined immunodeficiency^LN</v>
      </c>
      <c r="T251" s="39"/>
      <c r="U251" s="39"/>
    </row>
    <row r="252" spans="1:21" ht="15" customHeight="1" x14ac:dyDescent="0.25">
      <c r="A252" s="34">
        <v>251</v>
      </c>
      <c r="B252" s="34" t="s">
        <v>1004</v>
      </c>
      <c r="C252" s="11" t="s">
        <v>81</v>
      </c>
      <c r="D252" s="34" t="s">
        <v>1293</v>
      </c>
      <c r="E252" s="34" t="s">
        <v>1502</v>
      </c>
      <c r="F252" s="34" t="s">
        <v>1530</v>
      </c>
      <c r="G252" s="34" t="s">
        <v>1644</v>
      </c>
      <c r="H252" s="34" t="s">
        <v>1748</v>
      </c>
      <c r="I252" s="34" t="s">
        <v>1901</v>
      </c>
      <c r="J252" s="34" t="s">
        <v>2191</v>
      </c>
      <c r="K252" s="34" t="s">
        <v>84</v>
      </c>
      <c r="L252" s="11" t="str">
        <f t="shared" si="3"/>
        <v>LA12567-6^Thyroid-binding globulin deficiency^LN</v>
      </c>
      <c r="T252" s="39"/>
      <c r="U252" s="39"/>
    </row>
    <row r="253" spans="1:21" ht="15" customHeight="1" x14ac:dyDescent="0.25">
      <c r="A253" s="34">
        <v>252</v>
      </c>
      <c r="B253" s="34" t="s">
        <v>1004</v>
      </c>
      <c r="C253" s="34" t="s">
        <v>81</v>
      </c>
      <c r="D253" s="34" t="s">
        <v>1293</v>
      </c>
      <c r="E253" s="34" t="s">
        <v>1502</v>
      </c>
      <c r="F253" s="34" t="s">
        <v>1530</v>
      </c>
      <c r="G253" s="34" t="s">
        <v>1645</v>
      </c>
      <c r="H253" s="34" t="s">
        <v>1749</v>
      </c>
      <c r="I253" s="34" t="s">
        <v>1902</v>
      </c>
      <c r="J253" s="34" t="s">
        <v>2192</v>
      </c>
      <c r="K253" s="34" t="s">
        <v>84</v>
      </c>
      <c r="L253" s="11" t="str">
        <f t="shared" si="3"/>
        <v>LA12568-4^Congenital toxoplasmosis^LN</v>
      </c>
      <c r="T253" s="39"/>
      <c r="U253" s="39"/>
    </row>
    <row r="254" spans="1:21" ht="15" customHeight="1" x14ac:dyDescent="0.25">
      <c r="A254" s="34">
        <v>253</v>
      </c>
      <c r="B254" s="34" t="s">
        <v>1004</v>
      </c>
      <c r="C254" s="34" t="s">
        <v>81</v>
      </c>
      <c r="D254" s="34" t="s">
        <v>1293</v>
      </c>
      <c r="E254" s="34" t="s">
        <v>1502</v>
      </c>
      <c r="F254" s="34" t="s">
        <v>1530</v>
      </c>
      <c r="G254" s="34" t="s">
        <v>1646</v>
      </c>
      <c r="H254" s="34" t="s">
        <v>1750</v>
      </c>
      <c r="I254" s="34" t="s">
        <v>1903</v>
      </c>
      <c r="J254" s="34" t="s">
        <v>2193</v>
      </c>
      <c r="K254" s="34" t="s">
        <v>84</v>
      </c>
      <c r="L254" s="11" t="str">
        <f t="shared" ref="L254:L317" si="4">CONCATENATE(I254,"^",J254,"^",K254)</f>
        <v>LA14036-0^Fabry disease^LN</v>
      </c>
      <c r="T254" s="39"/>
      <c r="U254" s="39"/>
    </row>
    <row r="255" spans="1:21" ht="15" customHeight="1" x14ac:dyDescent="0.25">
      <c r="A255" s="34">
        <v>254</v>
      </c>
      <c r="B255" s="34" t="s">
        <v>1004</v>
      </c>
      <c r="C255" s="34" t="s">
        <v>81</v>
      </c>
      <c r="D255" s="34" t="s">
        <v>1293</v>
      </c>
      <c r="E255" s="34" t="s">
        <v>1502</v>
      </c>
      <c r="F255" s="34" t="s">
        <v>1530</v>
      </c>
      <c r="G255" s="34" t="s">
        <v>1647</v>
      </c>
      <c r="H255" s="34" t="s">
        <v>1751</v>
      </c>
      <c r="I255" s="34" t="s">
        <v>1904</v>
      </c>
      <c r="J255" s="34" t="s">
        <v>2194</v>
      </c>
      <c r="K255" s="34" t="s">
        <v>84</v>
      </c>
      <c r="L255" s="11" t="str">
        <f t="shared" si="4"/>
        <v>LA14037-8^Pompe disease^LN</v>
      </c>
      <c r="T255" s="39"/>
      <c r="U255" s="39"/>
    </row>
    <row r="256" spans="1:21" ht="15" customHeight="1" x14ac:dyDescent="0.25">
      <c r="A256" s="34">
        <v>255</v>
      </c>
      <c r="B256" s="34" t="s">
        <v>1004</v>
      </c>
      <c r="C256" s="34" t="s">
        <v>81</v>
      </c>
      <c r="D256" s="34" t="s">
        <v>1293</v>
      </c>
      <c r="E256" s="34" t="s">
        <v>1502</v>
      </c>
      <c r="F256" s="34" t="s">
        <v>1530</v>
      </c>
      <c r="G256" s="34" t="s">
        <v>1648</v>
      </c>
      <c r="H256" s="34" t="s">
        <v>1752</v>
      </c>
      <c r="I256" s="34" t="s">
        <v>1905</v>
      </c>
      <c r="J256" s="34" t="s">
        <v>2195</v>
      </c>
      <c r="K256" s="34" t="s">
        <v>84</v>
      </c>
      <c r="L256" s="11" t="str">
        <f t="shared" si="4"/>
        <v>LA14038-6^Krabbe disease^LN</v>
      </c>
      <c r="T256" s="39"/>
      <c r="U256" s="39"/>
    </row>
    <row r="257" spans="1:21" ht="15" customHeight="1" x14ac:dyDescent="0.25">
      <c r="A257" s="34">
        <v>256</v>
      </c>
      <c r="B257" s="34" t="s">
        <v>1004</v>
      </c>
      <c r="C257" s="34" t="s">
        <v>81</v>
      </c>
      <c r="D257" s="34" t="s">
        <v>1293</v>
      </c>
      <c r="E257" s="34" t="s">
        <v>1502</v>
      </c>
      <c r="F257" s="34" t="s">
        <v>1530</v>
      </c>
      <c r="G257" s="34" t="s">
        <v>1649</v>
      </c>
      <c r="H257" s="34" t="s">
        <v>1753</v>
      </c>
      <c r="I257" s="34" t="s">
        <v>1906</v>
      </c>
      <c r="J257" s="34" t="s">
        <v>2196</v>
      </c>
      <c r="K257" s="34" t="s">
        <v>84</v>
      </c>
      <c r="L257" s="11" t="str">
        <f t="shared" si="4"/>
        <v>LA14039-4^Gaucher disease^LN</v>
      </c>
      <c r="T257" s="39"/>
      <c r="U257" s="39"/>
    </row>
    <row r="258" spans="1:21" ht="15" customHeight="1" x14ac:dyDescent="0.25">
      <c r="A258" s="34">
        <v>257</v>
      </c>
      <c r="B258" s="34" t="s">
        <v>1004</v>
      </c>
      <c r="C258" s="34" t="s">
        <v>81</v>
      </c>
      <c r="D258" s="34" t="s">
        <v>1293</v>
      </c>
      <c r="E258" s="34" t="s">
        <v>1502</v>
      </c>
      <c r="F258" s="34" t="s">
        <v>1530</v>
      </c>
      <c r="G258" s="34" t="s">
        <v>1650</v>
      </c>
      <c r="H258" s="34" t="s">
        <v>1754</v>
      </c>
      <c r="I258" s="34" t="s">
        <v>1907</v>
      </c>
      <c r="J258" s="34" t="s">
        <v>2197</v>
      </c>
      <c r="K258" s="34" t="s">
        <v>84</v>
      </c>
      <c r="L258" s="11" t="str">
        <f t="shared" si="4"/>
        <v>LA14040-2^Niemann Pick disease A/B^LN</v>
      </c>
      <c r="T258" s="39"/>
      <c r="U258" s="39"/>
    </row>
    <row r="259" spans="1:21" ht="15" customHeight="1" x14ac:dyDescent="0.25">
      <c r="A259" s="34">
        <v>258</v>
      </c>
      <c r="B259" s="34" t="s">
        <v>1004</v>
      </c>
      <c r="C259" s="34" t="s">
        <v>81</v>
      </c>
      <c r="D259" s="34" t="s">
        <v>1293</v>
      </c>
      <c r="E259" s="34" t="s">
        <v>1502</v>
      </c>
      <c r="F259" s="34" t="s">
        <v>1530</v>
      </c>
      <c r="G259" s="34" t="s">
        <v>1651</v>
      </c>
      <c r="H259" s="34" t="s">
        <v>111</v>
      </c>
      <c r="I259" s="34" t="s">
        <v>1908</v>
      </c>
      <c r="J259" s="34" t="s">
        <v>2198</v>
      </c>
      <c r="K259" s="34" t="s">
        <v>84</v>
      </c>
      <c r="L259" s="11" t="str">
        <f t="shared" si="4"/>
        <v>LA16007-9^Hb H-disease^LN</v>
      </c>
      <c r="T259" s="39"/>
      <c r="U259" s="39"/>
    </row>
    <row r="260" spans="1:21" ht="15" customHeight="1" x14ac:dyDescent="0.25">
      <c r="A260" s="34">
        <v>259</v>
      </c>
      <c r="B260" s="34" t="s">
        <v>1004</v>
      </c>
      <c r="C260" s="34" t="s">
        <v>81</v>
      </c>
      <c r="D260" s="34" t="s">
        <v>1293</v>
      </c>
      <c r="E260" s="34" t="s">
        <v>1502</v>
      </c>
      <c r="F260" s="34" t="s">
        <v>1530</v>
      </c>
      <c r="G260" s="34" t="s">
        <v>1641</v>
      </c>
      <c r="H260" s="34" t="s">
        <v>111</v>
      </c>
      <c r="I260" s="34" t="s">
        <v>1909</v>
      </c>
      <c r="J260" s="34" t="s">
        <v>2199</v>
      </c>
      <c r="K260" s="34" t="s">
        <v>84</v>
      </c>
      <c r="L260" s="11" t="str">
        <f t="shared" si="4"/>
        <v>LA16207-5^Hemoglobinopathies^LN</v>
      </c>
      <c r="T260" s="39"/>
      <c r="U260" s="39"/>
    </row>
    <row r="261" spans="1:21" ht="15" customHeight="1" x14ac:dyDescent="0.25">
      <c r="A261" s="34">
        <v>260</v>
      </c>
      <c r="B261" s="34" t="s">
        <v>1004</v>
      </c>
      <c r="C261" s="34" t="s">
        <v>81</v>
      </c>
      <c r="D261" s="34" t="s">
        <v>1293</v>
      </c>
      <c r="E261" s="34" t="s">
        <v>1502</v>
      </c>
      <c r="F261" s="34" t="s">
        <v>1530</v>
      </c>
      <c r="H261" s="34" t="s">
        <v>1755</v>
      </c>
      <c r="I261" s="34" t="s">
        <v>1910</v>
      </c>
      <c r="J261" s="34" t="s">
        <v>2200</v>
      </c>
      <c r="K261" s="34" t="s">
        <v>84</v>
      </c>
      <c r="L261" s="11" t="str">
        <f t="shared" si="4"/>
        <v>LA20349-9^Critical congenital heart disease^LN</v>
      </c>
      <c r="T261" s="39"/>
      <c r="U261" s="39"/>
    </row>
    <row r="262" spans="1:21" ht="15" customHeight="1" x14ac:dyDescent="0.25">
      <c r="A262" s="34">
        <v>261</v>
      </c>
      <c r="B262" s="34" t="s">
        <v>1004</v>
      </c>
      <c r="C262" s="34" t="s">
        <v>81</v>
      </c>
      <c r="D262" s="34" t="s">
        <v>1293</v>
      </c>
      <c r="E262" s="34" t="s">
        <v>1502</v>
      </c>
      <c r="F262" s="34" t="s">
        <v>1530</v>
      </c>
      <c r="G262" s="34" t="s">
        <v>1652</v>
      </c>
      <c r="H262" s="34" t="s">
        <v>1756</v>
      </c>
      <c r="I262" s="34" t="s">
        <v>1911</v>
      </c>
      <c r="J262" s="34" t="s">
        <v>2201</v>
      </c>
      <c r="K262" s="34" t="s">
        <v>84</v>
      </c>
      <c r="L262" s="11" t="str">
        <f t="shared" si="4"/>
        <v>LA25796-6^X-linked adrenoleukodystrophy^LN</v>
      </c>
      <c r="T262" s="39"/>
      <c r="U262" s="39"/>
    </row>
    <row r="263" spans="1:21" ht="15" customHeight="1" x14ac:dyDescent="0.25">
      <c r="A263" s="34">
        <v>262</v>
      </c>
      <c r="B263" s="34" t="s">
        <v>1004</v>
      </c>
      <c r="C263" s="34" t="s">
        <v>81</v>
      </c>
      <c r="D263" s="34" t="s">
        <v>1293</v>
      </c>
      <c r="E263" s="34" t="s">
        <v>1502</v>
      </c>
      <c r="F263" s="34" t="s">
        <v>1530</v>
      </c>
      <c r="G263" s="34" t="s">
        <v>1653</v>
      </c>
      <c r="H263" s="34" t="s">
        <v>1757</v>
      </c>
      <c r="I263" s="34" t="s">
        <v>1912</v>
      </c>
      <c r="J263" s="34" t="s">
        <v>2202</v>
      </c>
      <c r="K263" s="34" t="s">
        <v>84</v>
      </c>
      <c r="L263" s="11" t="str">
        <f t="shared" si="4"/>
        <v>LA25797-4^Mucopolysaccharidosis type I^LN</v>
      </c>
      <c r="T263" s="39"/>
      <c r="U263" s="39"/>
    </row>
    <row r="264" spans="1:21" ht="15" customHeight="1" x14ac:dyDescent="0.25">
      <c r="A264" s="34">
        <v>263</v>
      </c>
      <c r="B264" s="39" t="s">
        <v>1005</v>
      </c>
      <c r="C264" s="34" t="s">
        <v>81</v>
      </c>
      <c r="D264" s="41" t="s">
        <v>1294</v>
      </c>
      <c r="E264" s="34" t="s">
        <v>1497</v>
      </c>
      <c r="F264" s="34" t="s">
        <v>1526</v>
      </c>
      <c r="I264" s="34" t="s">
        <v>233</v>
      </c>
      <c r="J264" s="34" t="s">
        <v>2492</v>
      </c>
      <c r="K264" s="34" t="s">
        <v>84</v>
      </c>
      <c r="L264" s="11" t="str">
        <f t="shared" si="4"/>
        <v>LA18592-8^In range^LN</v>
      </c>
      <c r="T264" s="39"/>
      <c r="U264" s="39"/>
    </row>
    <row r="265" spans="1:21" ht="15" customHeight="1" x14ac:dyDescent="0.25">
      <c r="A265" s="34">
        <v>264</v>
      </c>
      <c r="B265" s="39" t="s">
        <v>1005</v>
      </c>
      <c r="C265" s="34" t="s">
        <v>81</v>
      </c>
      <c r="D265" s="41" t="s">
        <v>1294</v>
      </c>
      <c r="E265" s="34" t="s">
        <v>1497</v>
      </c>
      <c r="F265" s="34" t="s">
        <v>1526</v>
      </c>
      <c r="I265" s="34" t="s">
        <v>1778</v>
      </c>
      <c r="J265" s="34" t="s">
        <v>2493</v>
      </c>
      <c r="K265" s="34" t="s">
        <v>84</v>
      </c>
      <c r="L265" s="11" t="str">
        <f t="shared" si="4"/>
        <v>LA4259-3^Borderline^LN</v>
      </c>
      <c r="T265" s="39"/>
      <c r="U265" s="39"/>
    </row>
    <row r="266" spans="1:21" ht="15" customHeight="1" x14ac:dyDescent="0.25">
      <c r="A266" s="34">
        <v>265</v>
      </c>
      <c r="B266" s="39" t="s">
        <v>1005</v>
      </c>
      <c r="C266" s="34" t="s">
        <v>81</v>
      </c>
      <c r="D266" s="41" t="s">
        <v>1294</v>
      </c>
      <c r="E266" s="34" t="s">
        <v>1497</v>
      </c>
      <c r="F266" s="34" t="s">
        <v>1526</v>
      </c>
      <c r="G266" s="34" t="s">
        <v>1552</v>
      </c>
      <c r="I266" s="34" t="s">
        <v>1779</v>
      </c>
      <c r="J266" s="34" t="s">
        <v>2087</v>
      </c>
      <c r="K266" s="34" t="s">
        <v>84</v>
      </c>
      <c r="L266" s="11" t="str">
        <f t="shared" si="4"/>
        <v>LA11884-6^Indeterminate^LN</v>
      </c>
      <c r="T266" s="39"/>
      <c r="U266" s="39"/>
    </row>
    <row r="267" spans="1:21" ht="15" customHeight="1" x14ac:dyDescent="0.25">
      <c r="A267" s="34">
        <v>266</v>
      </c>
      <c r="B267" s="39" t="s">
        <v>1005</v>
      </c>
      <c r="C267" s="34" t="s">
        <v>81</v>
      </c>
      <c r="D267" s="41" t="s">
        <v>1294</v>
      </c>
      <c r="E267" s="34" t="s">
        <v>1497</v>
      </c>
      <c r="F267" s="34" t="s">
        <v>1526</v>
      </c>
      <c r="I267" s="34" t="s">
        <v>234</v>
      </c>
      <c r="J267" s="34" t="s">
        <v>2494</v>
      </c>
      <c r="K267" s="34" t="s">
        <v>84</v>
      </c>
      <c r="L267" s="11" t="str">
        <f t="shared" si="4"/>
        <v>LA18593-6^Out of range^LN</v>
      </c>
      <c r="T267" s="39"/>
      <c r="U267" s="39"/>
    </row>
    <row r="268" spans="1:21" ht="15" customHeight="1" x14ac:dyDescent="0.25">
      <c r="A268" s="34">
        <v>267</v>
      </c>
      <c r="B268" s="39" t="s">
        <v>1005</v>
      </c>
      <c r="C268" s="34" t="s">
        <v>81</v>
      </c>
      <c r="D268" s="41" t="s">
        <v>1294</v>
      </c>
      <c r="E268" s="34" t="s">
        <v>1497</v>
      </c>
      <c r="F268" s="34" t="s">
        <v>1526</v>
      </c>
      <c r="I268" s="34" t="s">
        <v>1780</v>
      </c>
      <c r="J268" s="34" t="s">
        <v>2495</v>
      </c>
      <c r="K268" s="34" t="s">
        <v>84</v>
      </c>
      <c r="L268" s="11" t="str">
        <f t="shared" si="4"/>
        <v>LA12430-7^Out of range requiring further dried blood spot testing for at least one condition^LN</v>
      </c>
      <c r="T268" s="39"/>
      <c r="U268" s="39"/>
    </row>
    <row r="269" spans="1:21" ht="15" customHeight="1" x14ac:dyDescent="0.25">
      <c r="A269" s="34">
        <v>268</v>
      </c>
      <c r="B269" s="39" t="s">
        <v>1005</v>
      </c>
      <c r="C269" s="34" t="s">
        <v>81</v>
      </c>
      <c r="D269" s="41" t="s">
        <v>1294</v>
      </c>
      <c r="E269" s="34" t="s">
        <v>1497</v>
      </c>
      <c r="F269" s="34" t="s">
        <v>1526</v>
      </c>
      <c r="I269" s="34" t="s">
        <v>1781</v>
      </c>
      <c r="J269" s="34" t="s">
        <v>2496</v>
      </c>
      <c r="K269" s="34" t="s">
        <v>84</v>
      </c>
      <c r="L269" s="11" t="str">
        <f t="shared" si="4"/>
        <v>LA25817-0^Out of range requiring immediate referral^LN</v>
      </c>
      <c r="T269" s="39"/>
      <c r="U269" s="39"/>
    </row>
    <row r="270" spans="1:21" ht="15" customHeight="1" x14ac:dyDescent="0.25">
      <c r="A270" s="34">
        <v>269</v>
      </c>
      <c r="B270" s="39" t="s">
        <v>1005</v>
      </c>
      <c r="C270" s="34" t="s">
        <v>81</v>
      </c>
      <c r="D270" s="41" t="s">
        <v>1294</v>
      </c>
      <c r="E270" s="34" t="s">
        <v>1497</v>
      </c>
      <c r="F270" s="34" t="s">
        <v>1526</v>
      </c>
      <c r="I270" s="34" t="s">
        <v>1782</v>
      </c>
      <c r="J270" s="34" t="s">
        <v>2497</v>
      </c>
      <c r="K270" s="34" t="s">
        <v>84</v>
      </c>
      <c r="L270" s="11" t="str">
        <f t="shared" si="4"/>
        <v>LA12431-5^Out of range requiring immediate second-tier testing for at least one condition^LN</v>
      </c>
      <c r="T270" s="39"/>
      <c r="U270" s="39"/>
    </row>
    <row r="271" spans="1:21" ht="15" customHeight="1" x14ac:dyDescent="0.25">
      <c r="A271" s="34">
        <v>270</v>
      </c>
      <c r="B271" s="39" t="s">
        <v>1005</v>
      </c>
      <c r="C271" s="34" t="s">
        <v>81</v>
      </c>
      <c r="D271" s="41" t="s">
        <v>1294</v>
      </c>
      <c r="E271" s="34" t="s">
        <v>1497</v>
      </c>
      <c r="F271" s="34" t="s">
        <v>1526</v>
      </c>
      <c r="G271" s="39"/>
      <c r="I271" s="39" t="s">
        <v>1783</v>
      </c>
      <c r="J271" s="34" t="s">
        <v>2498</v>
      </c>
      <c r="K271" s="34" t="s">
        <v>84</v>
      </c>
      <c r="L271" s="11" t="str">
        <f t="shared" si="4"/>
        <v>LA18594-4^Out of range requiring deferred follow-up for at least one condition^LN</v>
      </c>
      <c r="T271" s="39"/>
      <c r="U271" s="39"/>
    </row>
    <row r="272" spans="1:21" ht="15" customHeight="1" x14ac:dyDescent="0.25">
      <c r="A272" s="34">
        <v>271</v>
      </c>
      <c r="B272" s="39" t="s">
        <v>1005</v>
      </c>
      <c r="C272" s="34" t="s">
        <v>81</v>
      </c>
      <c r="D272" s="41" t="s">
        <v>1294</v>
      </c>
      <c r="E272" s="34" t="s">
        <v>1497</v>
      </c>
      <c r="F272" s="34" t="s">
        <v>1526</v>
      </c>
      <c r="G272" s="39"/>
      <c r="I272" s="39" t="s">
        <v>1784</v>
      </c>
      <c r="J272" s="34" t="s">
        <v>2499</v>
      </c>
      <c r="K272" s="34" t="s">
        <v>84</v>
      </c>
      <c r="L272" s="11" t="str">
        <f t="shared" si="4"/>
        <v>LA16204-2^One or more tests pending^LN</v>
      </c>
      <c r="T272" s="39"/>
      <c r="U272" s="39"/>
    </row>
    <row r="273" spans="1:21" ht="15" customHeight="1" x14ac:dyDescent="0.25">
      <c r="A273" s="34">
        <v>272</v>
      </c>
      <c r="B273" s="39" t="s">
        <v>1005</v>
      </c>
      <c r="C273" s="34" t="s">
        <v>81</v>
      </c>
      <c r="D273" s="41" t="s">
        <v>1294</v>
      </c>
      <c r="E273" s="34" t="s">
        <v>1497</v>
      </c>
      <c r="F273" s="34" t="s">
        <v>1526</v>
      </c>
      <c r="G273" s="39"/>
      <c r="I273" s="39" t="s">
        <v>1785</v>
      </c>
      <c r="J273" s="34" t="s">
        <v>2500</v>
      </c>
      <c r="K273" s="34" t="s">
        <v>84</v>
      </c>
      <c r="L273" s="11" t="str">
        <f t="shared" si="4"/>
        <v>LA16205-9^Specimen unsatisfactory for at least one condition^LN</v>
      </c>
      <c r="T273" s="39"/>
      <c r="U273" s="39"/>
    </row>
    <row r="274" spans="1:21" ht="15" customHeight="1" x14ac:dyDescent="0.25">
      <c r="A274" s="34">
        <v>273</v>
      </c>
      <c r="B274" s="39" t="s">
        <v>1008</v>
      </c>
      <c r="C274" s="34" t="s">
        <v>81</v>
      </c>
      <c r="D274" s="41" t="s">
        <v>1297</v>
      </c>
      <c r="E274" s="34" t="s">
        <v>1497</v>
      </c>
      <c r="F274" s="34" t="s">
        <v>1526</v>
      </c>
      <c r="I274" s="34" t="s">
        <v>233</v>
      </c>
      <c r="J274" s="34" t="s">
        <v>2492</v>
      </c>
      <c r="K274" s="34" t="s">
        <v>84</v>
      </c>
      <c r="L274" s="11" t="str">
        <f t="shared" si="4"/>
        <v>LA18592-8^In range^LN</v>
      </c>
      <c r="T274" s="39"/>
      <c r="U274" s="39"/>
    </row>
    <row r="275" spans="1:21" ht="15" customHeight="1" x14ac:dyDescent="0.25">
      <c r="A275" s="34">
        <v>274</v>
      </c>
      <c r="B275" s="39" t="s">
        <v>1008</v>
      </c>
      <c r="C275" s="34" t="s">
        <v>81</v>
      </c>
      <c r="D275" s="41" t="s">
        <v>1297</v>
      </c>
      <c r="E275" s="34" t="s">
        <v>1497</v>
      </c>
      <c r="F275" s="34" t="s">
        <v>1526</v>
      </c>
      <c r="I275" s="34" t="s">
        <v>1778</v>
      </c>
      <c r="J275" s="34" t="s">
        <v>2493</v>
      </c>
      <c r="K275" s="34" t="s">
        <v>84</v>
      </c>
      <c r="L275" s="11" t="str">
        <f t="shared" si="4"/>
        <v>LA4259-3^Borderline^LN</v>
      </c>
      <c r="T275" s="39"/>
      <c r="U275" s="39"/>
    </row>
    <row r="276" spans="1:21" ht="15" customHeight="1" x14ac:dyDescent="0.25">
      <c r="A276" s="34">
        <v>275</v>
      </c>
      <c r="B276" s="39" t="s">
        <v>1008</v>
      </c>
      <c r="C276" s="34" t="s">
        <v>81</v>
      </c>
      <c r="D276" s="41" t="s">
        <v>1297</v>
      </c>
      <c r="E276" s="34" t="s">
        <v>1497</v>
      </c>
      <c r="F276" s="34" t="s">
        <v>1526</v>
      </c>
      <c r="G276" s="34" t="s">
        <v>1552</v>
      </c>
      <c r="I276" s="34" t="s">
        <v>1779</v>
      </c>
      <c r="J276" s="34" t="s">
        <v>2087</v>
      </c>
      <c r="K276" s="34" t="s">
        <v>84</v>
      </c>
      <c r="L276" s="11" t="str">
        <f t="shared" si="4"/>
        <v>LA11884-6^Indeterminate^LN</v>
      </c>
      <c r="T276" s="39"/>
      <c r="U276" s="39"/>
    </row>
    <row r="277" spans="1:21" ht="15" customHeight="1" x14ac:dyDescent="0.25">
      <c r="A277" s="34">
        <v>276</v>
      </c>
      <c r="B277" s="39" t="s">
        <v>1008</v>
      </c>
      <c r="C277" s="34" t="s">
        <v>81</v>
      </c>
      <c r="D277" s="41" t="s">
        <v>1297</v>
      </c>
      <c r="E277" s="34" t="s">
        <v>1497</v>
      </c>
      <c r="F277" s="34" t="s">
        <v>1526</v>
      </c>
      <c r="I277" s="34" t="s">
        <v>234</v>
      </c>
      <c r="J277" s="34" t="s">
        <v>2494</v>
      </c>
      <c r="K277" s="34" t="s">
        <v>84</v>
      </c>
      <c r="L277" s="11" t="str">
        <f t="shared" si="4"/>
        <v>LA18593-6^Out of range^LN</v>
      </c>
      <c r="T277" s="39"/>
      <c r="U277" s="39"/>
    </row>
    <row r="278" spans="1:21" ht="15" customHeight="1" x14ac:dyDescent="0.25">
      <c r="A278" s="34">
        <v>277</v>
      </c>
      <c r="B278" s="39" t="s">
        <v>1008</v>
      </c>
      <c r="C278" s="34" t="s">
        <v>81</v>
      </c>
      <c r="D278" s="41" t="s">
        <v>1297</v>
      </c>
      <c r="E278" s="34" t="s">
        <v>1497</v>
      </c>
      <c r="F278" s="34" t="s">
        <v>1526</v>
      </c>
      <c r="I278" s="34" t="s">
        <v>1780</v>
      </c>
      <c r="J278" s="34" t="s">
        <v>2495</v>
      </c>
      <c r="K278" s="34" t="s">
        <v>84</v>
      </c>
      <c r="L278" s="11" t="str">
        <f t="shared" si="4"/>
        <v>LA12430-7^Out of range requiring further dried blood spot testing for at least one condition^LN</v>
      </c>
      <c r="T278" s="39"/>
      <c r="U278" s="39"/>
    </row>
    <row r="279" spans="1:21" ht="15" customHeight="1" x14ac:dyDescent="0.25">
      <c r="A279" s="34">
        <v>278</v>
      </c>
      <c r="B279" s="39" t="s">
        <v>1008</v>
      </c>
      <c r="C279" s="34" t="s">
        <v>81</v>
      </c>
      <c r="D279" s="41" t="s">
        <v>1297</v>
      </c>
      <c r="E279" s="34" t="s">
        <v>1497</v>
      </c>
      <c r="F279" s="34" t="s">
        <v>1526</v>
      </c>
      <c r="I279" s="34" t="s">
        <v>1781</v>
      </c>
      <c r="J279" s="34" t="s">
        <v>2496</v>
      </c>
      <c r="K279" s="34" t="s">
        <v>84</v>
      </c>
      <c r="L279" s="11" t="str">
        <f t="shared" si="4"/>
        <v>LA25817-0^Out of range requiring immediate referral^LN</v>
      </c>
      <c r="T279" s="39"/>
      <c r="U279" s="39"/>
    </row>
    <row r="280" spans="1:21" ht="15" customHeight="1" x14ac:dyDescent="0.25">
      <c r="A280" s="34">
        <v>279</v>
      </c>
      <c r="B280" s="39" t="s">
        <v>1008</v>
      </c>
      <c r="C280" s="34" t="s">
        <v>81</v>
      </c>
      <c r="D280" s="41" t="s">
        <v>1297</v>
      </c>
      <c r="E280" s="34" t="s">
        <v>1497</v>
      </c>
      <c r="F280" s="34" t="s">
        <v>1526</v>
      </c>
      <c r="I280" s="34" t="s">
        <v>1782</v>
      </c>
      <c r="J280" s="34" t="s">
        <v>2497</v>
      </c>
      <c r="K280" s="34" t="s">
        <v>84</v>
      </c>
      <c r="L280" s="11" t="str">
        <f t="shared" si="4"/>
        <v>LA12431-5^Out of range requiring immediate second-tier testing for at least one condition^LN</v>
      </c>
      <c r="T280" s="39"/>
      <c r="U280" s="39"/>
    </row>
    <row r="281" spans="1:21" ht="15" customHeight="1" x14ac:dyDescent="0.25">
      <c r="A281" s="34">
        <v>280</v>
      </c>
      <c r="B281" s="39" t="s">
        <v>1008</v>
      </c>
      <c r="C281" s="34" t="s">
        <v>81</v>
      </c>
      <c r="D281" s="41" t="s">
        <v>1297</v>
      </c>
      <c r="E281" s="34" t="s">
        <v>1497</v>
      </c>
      <c r="F281" s="34" t="s">
        <v>1526</v>
      </c>
      <c r="G281" s="39"/>
      <c r="I281" s="39" t="s">
        <v>1783</v>
      </c>
      <c r="J281" s="34" t="s">
        <v>2498</v>
      </c>
      <c r="K281" s="34" t="s">
        <v>84</v>
      </c>
      <c r="L281" s="11" t="str">
        <f t="shared" si="4"/>
        <v>LA18594-4^Out of range requiring deferred follow-up for at least one condition^LN</v>
      </c>
      <c r="T281" s="39"/>
      <c r="U281" s="39"/>
    </row>
    <row r="282" spans="1:21" ht="15" customHeight="1" x14ac:dyDescent="0.25">
      <c r="A282" s="34">
        <v>281</v>
      </c>
      <c r="B282" s="39" t="s">
        <v>1008</v>
      </c>
      <c r="C282" s="34" t="s">
        <v>81</v>
      </c>
      <c r="D282" s="41" t="s">
        <v>1297</v>
      </c>
      <c r="E282" s="34" t="s">
        <v>1497</v>
      </c>
      <c r="F282" s="34" t="s">
        <v>1526</v>
      </c>
      <c r="G282" s="39"/>
      <c r="I282" s="39" t="s">
        <v>1784</v>
      </c>
      <c r="J282" s="34" t="s">
        <v>2499</v>
      </c>
      <c r="K282" s="34" t="s">
        <v>84</v>
      </c>
      <c r="L282" s="11" t="str">
        <f t="shared" si="4"/>
        <v>LA16204-2^One or more tests pending^LN</v>
      </c>
      <c r="T282" s="39"/>
      <c r="U282" s="39"/>
    </row>
    <row r="283" spans="1:21" ht="15" customHeight="1" x14ac:dyDescent="0.25">
      <c r="A283" s="34">
        <v>282</v>
      </c>
      <c r="B283" s="39" t="s">
        <v>1008</v>
      </c>
      <c r="C283" s="34" t="s">
        <v>81</v>
      </c>
      <c r="D283" s="41" t="s">
        <v>1297</v>
      </c>
      <c r="E283" s="34" t="s">
        <v>1497</v>
      </c>
      <c r="F283" s="34" t="s">
        <v>1526</v>
      </c>
      <c r="G283" s="39"/>
      <c r="I283" s="39" t="s">
        <v>1785</v>
      </c>
      <c r="J283" s="34" t="s">
        <v>2500</v>
      </c>
      <c r="K283" s="34" t="s">
        <v>84</v>
      </c>
      <c r="L283" s="11" t="str">
        <f t="shared" si="4"/>
        <v>LA16205-9^Specimen unsatisfactory for at least one condition^LN</v>
      </c>
      <c r="T283" s="39"/>
      <c r="U283" s="39"/>
    </row>
    <row r="284" spans="1:21" ht="15" customHeight="1" x14ac:dyDescent="0.25">
      <c r="A284" s="34">
        <v>283</v>
      </c>
      <c r="B284" s="34" t="s">
        <v>434</v>
      </c>
      <c r="C284" s="34" t="s">
        <v>81</v>
      </c>
      <c r="D284" s="39" t="s">
        <v>435</v>
      </c>
      <c r="E284" s="34" t="s">
        <v>436</v>
      </c>
      <c r="F284" s="34" t="s">
        <v>435</v>
      </c>
      <c r="I284" s="34" t="s">
        <v>336</v>
      </c>
      <c r="J284" s="34" t="s">
        <v>437</v>
      </c>
      <c r="K284" s="34" t="s">
        <v>438</v>
      </c>
      <c r="L284" s="11" t="str">
        <f t="shared" si="4"/>
        <v>C^Emergency Contact^HL70131</v>
      </c>
      <c r="M284" s="34" t="s">
        <v>72</v>
      </c>
      <c r="O284" s="34" t="s">
        <v>315</v>
      </c>
      <c r="P284" s="34" t="s">
        <v>2311</v>
      </c>
      <c r="T284" s="39"/>
      <c r="U284" s="39"/>
    </row>
    <row r="285" spans="1:21" ht="15" customHeight="1" x14ac:dyDescent="0.25">
      <c r="A285" s="34">
        <v>284</v>
      </c>
      <c r="B285" s="34" t="s">
        <v>434</v>
      </c>
      <c r="C285" s="34" t="s">
        <v>81</v>
      </c>
      <c r="D285" s="39" t="s">
        <v>435</v>
      </c>
      <c r="E285" s="34" t="s">
        <v>436</v>
      </c>
      <c r="F285" s="34" t="s">
        <v>435</v>
      </c>
      <c r="I285" s="34" t="s">
        <v>326</v>
      </c>
      <c r="J285" s="34" t="s">
        <v>357</v>
      </c>
      <c r="K285" s="34" t="s">
        <v>438</v>
      </c>
      <c r="L285" s="11" t="str">
        <f t="shared" si="4"/>
        <v>E^Employer^HL70131</v>
      </c>
      <c r="M285" s="34" t="s">
        <v>72</v>
      </c>
      <c r="O285" s="34" t="s">
        <v>317</v>
      </c>
      <c r="P285" s="34" t="s">
        <v>2311</v>
      </c>
      <c r="T285" s="39"/>
      <c r="U285" s="39"/>
    </row>
    <row r="286" spans="1:21" ht="15" customHeight="1" x14ac:dyDescent="0.25">
      <c r="A286" s="34">
        <v>285</v>
      </c>
      <c r="B286" s="34" t="s">
        <v>434</v>
      </c>
      <c r="C286" s="34" t="s">
        <v>81</v>
      </c>
      <c r="D286" s="39" t="s">
        <v>435</v>
      </c>
      <c r="E286" s="34" t="s">
        <v>436</v>
      </c>
      <c r="F286" s="34" t="s">
        <v>435</v>
      </c>
      <c r="I286" s="34" t="s">
        <v>78</v>
      </c>
      <c r="J286" s="34" t="s">
        <v>439</v>
      </c>
      <c r="K286" s="34" t="s">
        <v>438</v>
      </c>
      <c r="L286" s="11" t="str">
        <f t="shared" si="4"/>
        <v>F^Federal Agency^HL70131</v>
      </c>
      <c r="M286" s="34" t="s">
        <v>72</v>
      </c>
      <c r="O286" s="34" t="s">
        <v>315</v>
      </c>
      <c r="P286" s="34" t="s">
        <v>2311</v>
      </c>
      <c r="T286" s="39"/>
      <c r="U286" s="39"/>
    </row>
    <row r="287" spans="1:21" ht="15" customHeight="1" x14ac:dyDescent="0.25">
      <c r="A287" s="34">
        <v>286</v>
      </c>
      <c r="B287" s="34" t="s">
        <v>434</v>
      </c>
      <c r="C287" s="34" t="s">
        <v>81</v>
      </c>
      <c r="D287" s="39" t="s">
        <v>435</v>
      </c>
      <c r="E287" s="34" t="s">
        <v>436</v>
      </c>
      <c r="F287" s="34" t="s">
        <v>435</v>
      </c>
      <c r="I287" s="34" t="s">
        <v>329</v>
      </c>
      <c r="J287" s="34" t="s">
        <v>440</v>
      </c>
      <c r="K287" s="34" t="s">
        <v>438</v>
      </c>
      <c r="L287" s="11" t="str">
        <f t="shared" si="4"/>
        <v>I^Insurance Company^HL70131</v>
      </c>
      <c r="M287" s="34" t="s">
        <v>72</v>
      </c>
      <c r="O287" s="34" t="s">
        <v>315</v>
      </c>
      <c r="P287" s="34" t="s">
        <v>2311</v>
      </c>
      <c r="T287" s="39"/>
      <c r="U287" s="39"/>
    </row>
    <row r="288" spans="1:21" ht="15" customHeight="1" x14ac:dyDescent="0.25">
      <c r="A288" s="34">
        <v>287</v>
      </c>
      <c r="B288" s="34" t="s">
        <v>434</v>
      </c>
      <c r="C288" s="34" t="s">
        <v>81</v>
      </c>
      <c r="D288" s="39" t="s">
        <v>435</v>
      </c>
      <c r="E288" s="34" t="s">
        <v>436</v>
      </c>
      <c r="F288" s="34" t="s">
        <v>435</v>
      </c>
      <c r="I288" s="34" t="s">
        <v>76</v>
      </c>
      <c r="J288" s="34" t="s">
        <v>441</v>
      </c>
      <c r="K288" s="34" t="s">
        <v>438</v>
      </c>
      <c r="L288" s="11" t="str">
        <f t="shared" si="4"/>
        <v>N^Next-of-Kin^HL70131</v>
      </c>
      <c r="M288" s="34" t="s">
        <v>72</v>
      </c>
      <c r="O288" s="34" t="s">
        <v>317</v>
      </c>
      <c r="P288" s="34" t="s">
        <v>2311</v>
      </c>
      <c r="T288" s="39"/>
      <c r="U288" s="39"/>
    </row>
    <row r="289" spans="1:21" ht="15" customHeight="1" x14ac:dyDescent="0.25">
      <c r="A289" s="34">
        <v>288</v>
      </c>
      <c r="B289" s="34" t="s">
        <v>434</v>
      </c>
      <c r="C289" s="34" t="s">
        <v>81</v>
      </c>
      <c r="D289" s="39" t="s">
        <v>435</v>
      </c>
      <c r="E289" s="34" t="s">
        <v>436</v>
      </c>
      <c r="F289" s="34" t="s">
        <v>435</v>
      </c>
      <c r="I289" s="34" t="s">
        <v>320</v>
      </c>
      <c r="J289" s="34" t="s">
        <v>321</v>
      </c>
      <c r="K289" s="34" t="s">
        <v>438</v>
      </c>
      <c r="L289" s="11" t="str">
        <f t="shared" si="4"/>
        <v>O^Other^HL70131</v>
      </c>
      <c r="M289" s="34" t="s">
        <v>72</v>
      </c>
      <c r="O289" s="34" t="s">
        <v>317</v>
      </c>
      <c r="P289" s="34" t="s">
        <v>2311</v>
      </c>
      <c r="T289" s="39"/>
      <c r="U289" s="39"/>
    </row>
    <row r="290" spans="1:21" ht="15" customHeight="1" x14ac:dyDescent="0.25">
      <c r="A290" s="34">
        <v>289</v>
      </c>
      <c r="B290" s="34" t="s">
        <v>434</v>
      </c>
      <c r="C290" s="34" t="s">
        <v>81</v>
      </c>
      <c r="D290" s="39" t="s">
        <v>435</v>
      </c>
      <c r="E290" s="34" t="s">
        <v>436</v>
      </c>
      <c r="F290" s="34" t="s">
        <v>435</v>
      </c>
      <c r="I290" s="34" t="s">
        <v>374</v>
      </c>
      <c r="J290" s="34" t="s">
        <v>442</v>
      </c>
      <c r="K290" s="34" t="s">
        <v>438</v>
      </c>
      <c r="L290" s="11" t="str">
        <f t="shared" si="4"/>
        <v>S^State Agency^HL70131</v>
      </c>
      <c r="M290" s="34" t="s">
        <v>72</v>
      </c>
      <c r="O290" s="34" t="s">
        <v>315</v>
      </c>
      <c r="P290" s="34" t="s">
        <v>2311</v>
      </c>
    </row>
    <row r="291" spans="1:21" ht="15" customHeight="1" x14ac:dyDescent="0.25">
      <c r="A291" s="34">
        <v>290</v>
      </c>
      <c r="B291" s="34" t="s">
        <v>434</v>
      </c>
      <c r="C291" s="34" t="s">
        <v>81</v>
      </c>
      <c r="D291" s="39" t="s">
        <v>435</v>
      </c>
      <c r="E291" s="34" t="s">
        <v>436</v>
      </c>
      <c r="F291" s="34" t="s">
        <v>435</v>
      </c>
      <c r="I291" s="34" t="s">
        <v>322</v>
      </c>
      <c r="J291" s="34" t="s">
        <v>2</v>
      </c>
      <c r="K291" s="34" t="s">
        <v>438</v>
      </c>
      <c r="L291" s="11" t="str">
        <f t="shared" si="4"/>
        <v>U^Unknown^HL70131</v>
      </c>
      <c r="M291" s="34" t="s">
        <v>72</v>
      </c>
      <c r="O291" s="34" t="s">
        <v>315</v>
      </c>
      <c r="P291" s="34" t="s">
        <v>2311</v>
      </c>
    </row>
    <row r="292" spans="1:21" ht="15" customHeight="1" x14ac:dyDescent="0.25">
      <c r="A292" s="34">
        <v>291</v>
      </c>
      <c r="B292" s="39" t="s">
        <v>1011</v>
      </c>
      <c r="C292" s="11" t="s">
        <v>81</v>
      </c>
      <c r="D292" s="41" t="s">
        <v>1300</v>
      </c>
      <c r="E292" s="34" t="s">
        <v>1497</v>
      </c>
      <c r="F292" s="34" t="s">
        <v>1526</v>
      </c>
      <c r="I292" s="34" t="s">
        <v>233</v>
      </c>
      <c r="J292" s="34" t="s">
        <v>2492</v>
      </c>
      <c r="K292" s="34" t="s">
        <v>84</v>
      </c>
      <c r="L292" s="11" t="str">
        <f t="shared" si="4"/>
        <v>LA18592-8^In range^LN</v>
      </c>
    </row>
    <row r="293" spans="1:21" ht="15" customHeight="1" x14ac:dyDescent="0.25">
      <c r="A293" s="34">
        <v>292</v>
      </c>
      <c r="B293" s="39" t="s">
        <v>1011</v>
      </c>
      <c r="C293" s="11" t="s">
        <v>81</v>
      </c>
      <c r="D293" s="41" t="s">
        <v>1300</v>
      </c>
      <c r="E293" s="34" t="s">
        <v>1497</v>
      </c>
      <c r="F293" s="34" t="s">
        <v>1526</v>
      </c>
      <c r="I293" s="34" t="s">
        <v>1778</v>
      </c>
      <c r="J293" s="34" t="s">
        <v>2493</v>
      </c>
      <c r="K293" s="34" t="s">
        <v>84</v>
      </c>
      <c r="L293" s="11" t="str">
        <f t="shared" si="4"/>
        <v>LA4259-3^Borderline^LN</v>
      </c>
    </row>
    <row r="294" spans="1:21" ht="15" customHeight="1" x14ac:dyDescent="0.25">
      <c r="A294" s="34">
        <v>293</v>
      </c>
      <c r="B294" s="39" t="s">
        <v>1011</v>
      </c>
      <c r="C294" s="11" t="s">
        <v>81</v>
      </c>
      <c r="D294" s="41" t="s">
        <v>1300</v>
      </c>
      <c r="E294" s="34" t="s">
        <v>1497</v>
      </c>
      <c r="F294" s="34" t="s">
        <v>1526</v>
      </c>
      <c r="G294" s="34" t="s">
        <v>1552</v>
      </c>
      <c r="I294" s="34" t="s">
        <v>1779</v>
      </c>
      <c r="J294" s="34" t="s">
        <v>2087</v>
      </c>
      <c r="K294" s="34" t="s">
        <v>84</v>
      </c>
      <c r="L294" s="11" t="str">
        <f t="shared" si="4"/>
        <v>LA11884-6^Indeterminate^LN</v>
      </c>
    </row>
    <row r="295" spans="1:21" ht="15" customHeight="1" x14ac:dyDescent="0.25">
      <c r="A295" s="34">
        <v>294</v>
      </c>
      <c r="B295" s="39" t="s">
        <v>1011</v>
      </c>
      <c r="C295" s="11" t="s">
        <v>81</v>
      </c>
      <c r="D295" s="41" t="s">
        <v>1300</v>
      </c>
      <c r="E295" s="34" t="s">
        <v>1497</v>
      </c>
      <c r="F295" s="34" t="s">
        <v>1526</v>
      </c>
      <c r="I295" s="34" t="s">
        <v>234</v>
      </c>
      <c r="J295" s="34" t="s">
        <v>2494</v>
      </c>
      <c r="K295" s="34" t="s">
        <v>84</v>
      </c>
      <c r="L295" s="11" t="str">
        <f t="shared" si="4"/>
        <v>LA18593-6^Out of range^LN</v>
      </c>
    </row>
    <row r="296" spans="1:21" ht="15" customHeight="1" x14ac:dyDescent="0.25">
      <c r="A296" s="34">
        <v>295</v>
      </c>
      <c r="B296" s="39" t="s">
        <v>1011</v>
      </c>
      <c r="C296" s="11" t="s">
        <v>81</v>
      </c>
      <c r="D296" s="41" t="s">
        <v>1300</v>
      </c>
      <c r="E296" s="34" t="s">
        <v>1497</v>
      </c>
      <c r="F296" s="34" t="s">
        <v>1526</v>
      </c>
      <c r="I296" s="34" t="s">
        <v>1780</v>
      </c>
      <c r="J296" s="34" t="s">
        <v>2495</v>
      </c>
      <c r="K296" s="34" t="s">
        <v>84</v>
      </c>
      <c r="L296" s="11" t="str">
        <f t="shared" si="4"/>
        <v>LA12430-7^Out of range requiring further dried blood spot testing for at least one condition^LN</v>
      </c>
    </row>
    <row r="297" spans="1:21" ht="15" customHeight="1" x14ac:dyDescent="0.25">
      <c r="A297" s="34">
        <v>296</v>
      </c>
      <c r="B297" s="39" t="s">
        <v>1011</v>
      </c>
      <c r="C297" s="34" t="s">
        <v>81</v>
      </c>
      <c r="D297" s="41" t="s">
        <v>1300</v>
      </c>
      <c r="E297" s="34" t="s">
        <v>1497</v>
      </c>
      <c r="F297" s="34" t="s">
        <v>1526</v>
      </c>
      <c r="I297" s="34" t="s">
        <v>1781</v>
      </c>
      <c r="J297" s="34" t="s">
        <v>2496</v>
      </c>
      <c r="K297" s="34" t="s">
        <v>84</v>
      </c>
      <c r="L297" s="11" t="str">
        <f t="shared" si="4"/>
        <v>LA25817-0^Out of range requiring immediate referral^LN</v>
      </c>
    </row>
    <row r="298" spans="1:21" ht="15" customHeight="1" x14ac:dyDescent="0.25">
      <c r="A298" s="34">
        <v>297</v>
      </c>
      <c r="B298" s="39" t="s">
        <v>1011</v>
      </c>
      <c r="C298" s="34" t="s">
        <v>81</v>
      </c>
      <c r="D298" s="41" t="s">
        <v>1300</v>
      </c>
      <c r="E298" s="34" t="s">
        <v>1497</v>
      </c>
      <c r="F298" s="34" t="s">
        <v>1526</v>
      </c>
      <c r="I298" s="34" t="s">
        <v>1782</v>
      </c>
      <c r="J298" s="34" t="s">
        <v>2497</v>
      </c>
      <c r="K298" s="34" t="s">
        <v>84</v>
      </c>
      <c r="L298" s="11" t="str">
        <f t="shared" si="4"/>
        <v>LA12431-5^Out of range requiring immediate second-tier testing for at least one condition^LN</v>
      </c>
    </row>
    <row r="299" spans="1:21" ht="15" customHeight="1" x14ac:dyDescent="0.25">
      <c r="A299" s="34">
        <v>298</v>
      </c>
      <c r="B299" s="39" t="s">
        <v>1011</v>
      </c>
      <c r="C299" s="34" t="s">
        <v>81</v>
      </c>
      <c r="D299" s="41" t="s">
        <v>1300</v>
      </c>
      <c r="E299" s="34" t="s">
        <v>1497</v>
      </c>
      <c r="F299" s="34" t="s">
        <v>1526</v>
      </c>
      <c r="G299" s="39"/>
      <c r="I299" s="39" t="s">
        <v>1783</v>
      </c>
      <c r="J299" s="34" t="s">
        <v>2498</v>
      </c>
      <c r="K299" s="34" t="s">
        <v>84</v>
      </c>
      <c r="L299" s="11" t="str">
        <f t="shared" si="4"/>
        <v>LA18594-4^Out of range requiring deferred follow-up for at least one condition^LN</v>
      </c>
    </row>
    <row r="300" spans="1:21" ht="15" customHeight="1" x14ac:dyDescent="0.25">
      <c r="A300" s="34">
        <v>299</v>
      </c>
      <c r="B300" s="39" t="s">
        <v>1011</v>
      </c>
      <c r="C300" s="34" t="s">
        <v>81</v>
      </c>
      <c r="D300" s="41" t="s">
        <v>1300</v>
      </c>
      <c r="E300" s="34" t="s">
        <v>1497</v>
      </c>
      <c r="F300" s="34" t="s">
        <v>1526</v>
      </c>
      <c r="G300" s="39"/>
      <c r="I300" s="39" t="s">
        <v>1784</v>
      </c>
      <c r="J300" s="34" t="s">
        <v>2499</v>
      </c>
      <c r="K300" s="34" t="s">
        <v>84</v>
      </c>
      <c r="L300" s="11" t="str">
        <f t="shared" si="4"/>
        <v>LA16204-2^One or more tests pending^LN</v>
      </c>
    </row>
    <row r="301" spans="1:21" ht="15" customHeight="1" x14ac:dyDescent="0.25">
      <c r="A301" s="34">
        <v>300</v>
      </c>
      <c r="B301" s="39" t="s">
        <v>1011</v>
      </c>
      <c r="C301" s="34" t="s">
        <v>81</v>
      </c>
      <c r="D301" s="41" t="s">
        <v>1300</v>
      </c>
      <c r="E301" s="34" t="s">
        <v>1497</v>
      </c>
      <c r="F301" s="34" t="s">
        <v>1526</v>
      </c>
      <c r="G301" s="39"/>
      <c r="I301" s="39" t="s">
        <v>1785</v>
      </c>
      <c r="J301" s="34" t="s">
        <v>2500</v>
      </c>
      <c r="K301" s="34" t="s">
        <v>84</v>
      </c>
      <c r="L301" s="11" t="str">
        <f t="shared" si="4"/>
        <v>LA16205-9^Specimen unsatisfactory for at least one condition^LN</v>
      </c>
    </row>
    <row r="302" spans="1:21" ht="15" customHeight="1" x14ac:dyDescent="0.25">
      <c r="A302" s="34">
        <v>301</v>
      </c>
      <c r="B302" s="39" t="s">
        <v>454</v>
      </c>
      <c r="C302" s="34" t="s">
        <v>81</v>
      </c>
      <c r="D302" s="39" t="s">
        <v>455</v>
      </c>
      <c r="E302" s="34" t="s">
        <v>456</v>
      </c>
      <c r="F302" s="34" t="s">
        <v>455</v>
      </c>
      <c r="I302" s="34" t="s">
        <v>457</v>
      </c>
      <c r="J302" s="34" t="s">
        <v>458</v>
      </c>
      <c r="K302" s="34" t="s">
        <v>459</v>
      </c>
      <c r="L302" s="11" t="str">
        <f t="shared" si="4"/>
        <v>H^Hispanic or Latino^HL70189</v>
      </c>
      <c r="M302" s="34">
        <v>2.8</v>
      </c>
      <c r="O302" s="34" t="s">
        <v>317</v>
      </c>
      <c r="P302" s="34" t="s">
        <v>2313</v>
      </c>
    </row>
    <row r="303" spans="1:21" ht="15" customHeight="1" x14ac:dyDescent="0.25">
      <c r="A303" s="34">
        <v>302</v>
      </c>
      <c r="B303" s="39" t="s">
        <v>454</v>
      </c>
      <c r="C303" s="34" t="s">
        <v>81</v>
      </c>
      <c r="D303" s="39" t="s">
        <v>455</v>
      </c>
      <c r="E303" s="34" t="s">
        <v>456</v>
      </c>
      <c r="F303" s="34" t="s">
        <v>455</v>
      </c>
      <c r="I303" s="34" t="s">
        <v>76</v>
      </c>
      <c r="J303" s="34" t="s">
        <v>460</v>
      </c>
      <c r="K303" s="34" t="s">
        <v>459</v>
      </c>
      <c r="L303" s="11" t="str">
        <f t="shared" si="4"/>
        <v>N^Not Hispanic or Latino^HL70189</v>
      </c>
      <c r="M303" s="34">
        <v>2.8</v>
      </c>
      <c r="O303" s="34" t="s">
        <v>317</v>
      </c>
      <c r="P303" s="34" t="s">
        <v>2313</v>
      </c>
    </row>
    <row r="304" spans="1:21" ht="15" customHeight="1" x14ac:dyDescent="0.25">
      <c r="A304" s="34">
        <v>303</v>
      </c>
      <c r="B304" s="39" t="s">
        <v>454</v>
      </c>
      <c r="C304" s="11" t="s">
        <v>81</v>
      </c>
      <c r="D304" s="39" t="s">
        <v>455</v>
      </c>
      <c r="E304" s="34" t="s">
        <v>456</v>
      </c>
      <c r="F304" s="34" t="s">
        <v>455</v>
      </c>
      <c r="I304" s="34" t="s">
        <v>322</v>
      </c>
      <c r="J304" s="34" t="s">
        <v>2</v>
      </c>
      <c r="K304" s="34" t="s">
        <v>459</v>
      </c>
      <c r="L304" s="11" t="str">
        <f t="shared" si="4"/>
        <v>U^Unknown^HL70189</v>
      </c>
      <c r="M304" s="34">
        <v>2.8</v>
      </c>
      <c r="O304" s="34" t="s">
        <v>315</v>
      </c>
      <c r="P304" s="34" t="s">
        <v>2313</v>
      </c>
    </row>
    <row r="305" spans="1:12" ht="15" customHeight="1" x14ac:dyDescent="0.25">
      <c r="A305" s="34">
        <v>304</v>
      </c>
      <c r="B305" s="39" t="s">
        <v>1022</v>
      </c>
      <c r="C305" s="11" t="s">
        <v>81</v>
      </c>
      <c r="D305" s="41" t="s">
        <v>1311</v>
      </c>
      <c r="E305" s="34" t="s">
        <v>1497</v>
      </c>
      <c r="F305" s="34" t="s">
        <v>1526</v>
      </c>
      <c r="I305" s="34" t="s">
        <v>233</v>
      </c>
      <c r="J305" s="34" t="s">
        <v>2492</v>
      </c>
      <c r="K305" s="34" t="s">
        <v>84</v>
      </c>
      <c r="L305" s="11" t="str">
        <f t="shared" si="4"/>
        <v>LA18592-8^In range^LN</v>
      </c>
    </row>
    <row r="306" spans="1:12" ht="15" customHeight="1" x14ac:dyDescent="0.25">
      <c r="A306" s="34">
        <v>305</v>
      </c>
      <c r="B306" s="39" t="s">
        <v>1022</v>
      </c>
      <c r="C306" s="11" t="s">
        <v>81</v>
      </c>
      <c r="D306" s="41" t="s">
        <v>1311</v>
      </c>
      <c r="E306" s="34" t="s">
        <v>1497</v>
      </c>
      <c r="F306" s="34" t="s">
        <v>1526</v>
      </c>
      <c r="I306" s="34" t="s">
        <v>1778</v>
      </c>
      <c r="J306" s="34" t="s">
        <v>2493</v>
      </c>
      <c r="K306" s="34" t="s">
        <v>84</v>
      </c>
      <c r="L306" s="11" t="str">
        <f t="shared" si="4"/>
        <v>LA4259-3^Borderline^LN</v>
      </c>
    </row>
    <row r="307" spans="1:12" ht="15" customHeight="1" x14ac:dyDescent="0.25">
      <c r="A307" s="34">
        <v>306</v>
      </c>
      <c r="B307" s="39" t="s">
        <v>1022</v>
      </c>
      <c r="C307" s="11" t="s">
        <v>81</v>
      </c>
      <c r="D307" s="41" t="s">
        <v>1311</v>
      </c>
      <c r="E307" s="34" t="s">
        <v>1497</v>
      </c>
      <c r="F307" s="34" t="s">
        <v>1526</v>
      </c>
      <c r="G307" s="34" t="s">
        <v>1552</v>
      </c>
      <c r="I307" s="34" t="s">
        <v>1779</v>
      </c>
      <c r="J307" s="34" t="s">
        <v>2087</v>
      </c>
      <c r="K307" s="34" t="s">
        <v>84</v>
      </c>
      <c r="L307" s="11" t="str">
        <f t="shared" si="4"/>
        <v>LA11884-6^Indeterminate^LN</v>
      </c>
    </row>
    <row r="308" spans="1:12" ht="15" customHeight="1" x14ac:dyDescent="0.25">
      <c r="A308" s="34">
        <v>307</v>
      </c>
      <c r="B308" s="39" t="s">
        <v>1022</v>
      </c>
      <c r="C308" s="11" t="s">
        <v>81</v>
      </c>
      <c r="D308" s="41" t="s">
        <v>1311</v>
      </c>
      <c r="E308" s="34" t="s">
        <v>1497</v>
      </c>
      <c r="F308" s="34" t="s">
        <v>1526</v>
      </c>
      <c r="I308" s="34" t="s">
        <v>234</v>
      </c>
      <c r="J308" s="34" t="s">
        <v>2494</v>
      </c>
      <c r="K308" s="34" t="s">
        <v>84</v>
      </c>
      <c r="L308" s="11" t="str">
        <f t="shared" si="4"/>
        <v>LA18593-6^Out of range^LN</v>
      </c>
    </row>
    <row r="309" spans="1:12" ht="15" customHeight="1" x14ac:dyDescent="0.25">
      <c r="A309" s="34">
        <v>308</v>
      </c>
      <c r="B309" s="39" t="s">
        <v>1022</v>
      </c>
      <c r="C309" s="11" t="s">
        <v>81</v>
      </c>
      <c r="D309" s="41" t="s">
        <v>1311</v>
      </c>
      <c r="E309" s="34" t="s">
        <v>1497</v>
      </c>
      <c r="F309" s="34" t="s">
        <v>1526</v>
      </c>
      <c r="I309" s="34" t="s">
        <v>1780</v>
      </c>
      <c r="J309" s="34" t="s">
        <v>2495</v>
      </c>
      <c r="K309" s="34" t="s">
        <v>84</v>
      </c>
      <c r="L309" s="11" t="str">
        <f t="shared" si="4"/>
        <v>LA12430-7^Out of range requiring further dried blood spot testing for at least one condition^LN</v>
      </c>
    </row>
    <row r="310" spans="1:12" ht="15" customHeight="1" x14ac:dyDescent="0.25">
      <c r="A310" s="34">
        <v>309</v>
      </c>
      <c r="B310" s="39" t="s">
        <v>1022</v>
      </c>
      <c r="C310" s="11" t="s">
        <v>81</v>
      </c>
      <c r="D310" s="41" t="s">
        <v>1311</v>
      </c>
      <c r="E310" s="34" t="s">
        <v>1497</v>
      </c>
      <c r="F310" s="34" t="s">
        <v>1526</v>
      </c>
      <c r="I310" s="34" t="s">
        <v>1781</v>
      </c>
      <c r="J310" s="34" t="s">
        <v>2496</v>
      </c>
      <c r="K310" s="34" t="s">
        <v>84</v>
      </c>
      <c r="L310" s="11" t="str">
        <f t="shared" si="4"/>
        <v>LA25817-0^Out of range requiring immediate referral^LN</v>
      </c>
    </row>
    <row r="311" spans="1:12" ht="15" customHeight="1" x14ac:dyDescent="0.25">
      <c r="A311" s="34">
        <v>310</v>
      </c>
      <c r="B311" s="39" t="s">
        <v>1022</v>
      </c>
      <c r="C311" s="11" t="s">
        <v>81</v>
      </c>
      <c r="D311" s="41" t="s">
        <v>1311</v>
      </c>
      <c r="E311" s="34" t="s">
        <v>1497</v>
      </c>
      <c r="F311" s="34" t="s">
        <v>1526</v>
      </c>
      <c r="I311" s="34" t="s">
        <v>1782</v>
      </c>
      <c r="J311" s="34" t="s">
        <v>2497</v>
      </c>
      <c r="K311" s="34" t="s">
        <v>84</v>
      </c>
      <c r="L311" s="11" t="str">
        <f t="shared" si="4"/>
        <v>LA12431-5^Out of range requiring immediate second-tier testing for at least one condition^LN</v>
      </c>
    </row>
    <row r="312" spans="1:12" ht="15" customHeight="1" x14ac:dyDescent="0.25">
      <c r="A312" s="34">
        <v>311</v>
      </c>
      <c r="B312" s="39" t="s">
        <v>1022</v>
      </c>
      <c r="C312" s="11" t="s">
        <v>81</v>
      </c>
      <c r="D312" s="41" t="s">
        <v>1311</v>
      </c>
      <c r="E312" s="34" t="s">
        <v>1497</v>
      </c>
      <c r="F312" s="34" t="s">
        <v>1526</v>
      </c>
      <c r="G312" s="39"/>
      <c r="I312" s="39" t="s">
        <v>1783</v>
      </c>
      <c r="J312" s="34" t="s">
        <v>2498</v>
      </c>
      <c r="K312" s="34" t="s">
        <v>84</v>
      </c>
      <c r="L312" s="11" t="str">
        <f t="shared" si="4"/>
        <v>LA18594-4^Out of range requiring deferred follow-up for at least one condition^LN</v>
      </c>
    </row>
    <row r="313" spans="1:12" ht="15" customHeight="1" x14ac:dyDescent="0.25">
      <c r="A313" s="34">
        <v>312</v>
      </c>
      <c r="B313" s="39" t="s">
        <v>1022</v>
      </c>
      <c r="C313" s="11" t="s">
        <v>81</v>
      </c>
      <c r="D313" s="41" t="s">
        <v>1311</v>
      </c>
      <c r="E313" s="34" t="s">
        <v>1497</v>
      </c>
      <c r="F313" s="34" t="s">
        <v>1526</v>
      </c>
      <c r="G313" s="39"/>
      <c r="I313" s="39" t="s">
        <v>1784</v>
      </c>
      <c r="J313" s="34" t="s">
        <v>2499</v>
      </c>
      <c r="K313" s="34" t="s">
        <v>84</v>
      </c>
      <c r="L313" s="11" t="str">
        <f t="shared" si="4"/>
        <v>LA16204-2^One or more tests pending^LN</v>
      </c>
    </row>
    <row r="314" spans="1:12" ht="15" customHeight="1" x14ac:dyDescent="0.25">
      <c r="A314" s="34">
        <v>313</v>
      </c>
      <c r="B314" s="39" t="s">
        <v>1022</v>
      </c>
      <c r="C314" s="11" t="s">
        <v>81</v>
      </c>
      <c r="D314" s="41" t="s">
        <v>1311</v>
      </c>
      <c r="E314" s="34" t="s">
        <v>1497</v>
      </c>
      <c r="F314" s="34" t="s">
        <v>1526</v>
      </c>
      <c r="G314" s="39"/>
      <c r="I314" s="39" t="s">
        <v>1785</v>
      </c>
      <c r="J314" s="34" t="s">
        <v>2500</v>
      </c>
      <c r="K314" s="34" t="s">
        <v>84</v>
      </c>
      <c r="L314" s="11" t="str">
        <f t="shared" si="4"/>
        <v>LA16205-9^Specimen unsatisfactory for at least one condition^LN</v>
      </c>
    </row>
    <row r="315" spans="1:12" ht="15" customHeight="1" x14ac:dyDescent="0.25">
      <c r="A315" s="34">
        <v>314</v>
      </c>
      <c r="B315" s="41" t="s">
        <v>1025</v>
      </c>
      <c r="C315" s="11" t="s">
        <v>81</v>
      </c>
      <c r="D315" s="41" t="s">
        <v>1314</v>
      </c>
      <c r="E315" s="30" t="s">
        <v>1503</v>
      </c>
      <c r="F315" s="30" t="s">
        <v>1531</v>
      </c>
      <c r="G315" s="34" t="s">
        <v>110</v>
      </c>
      <c r="I315" s="34" t="s">
        <v>45</v>
      </c>
      <c r="J315" s="34" t="s">
        <v>46</v>
      </c>
      <c r="K315" s="34" t="s">
        <v>84</v>
      </c>
      <c r="L315" s="11" t="str">
        <f t="shared" si="4"/>
        <v>LA137-2^None^LN</v>
      </c>
    </row>
    <row r="316" spans="1:12" ht="15" customHeight="1" x14ac:dyDescent="0.25">
      <c r="A316" s="34">
        <v>315</v>
      </c>
      <c r="B316" s="41" t="s">
        <v>1025</v>
      </c>
      <c r="C316" s="11" t="s">
        <v>81</v>
      </c>
      <c r="D316" s="41" t="s">
        <v>1314</v>
      </c>
      <c r="E316" s="30" t="s">
        <v>1503</v>
      </c>
      <c r="F316" s="30" t="s">
        <v>1531</v>
      </c>
      <c r="G316" s="34" t="s">
        <v>1588</v>
      </c>
      <c r="I316" s="34" t="s">
        <v>1839</v>
      </c>
      <c r="J316" s="34" t="s">
        <v>2133</v>
      </c>
      <c r="K316" s="34" t="s">
        <v>84</v>
      </c>
      <c r="L316" s="11" t="str">
        <f t="shared" si="4"/>
        <v>LA12485-1^Carnitine palmitoyltransferase type I deficiency^LN</v>
      </c>
    </row>
    <row r="317" spans="1:12" ht="15" customHeight="1" x14ac:dyDescent="0.25">
      <c r="A317" s="34">
        <v>316</v>
      </c>
      <c r="B317" s="41" t="s">
        <v>1025</v>
      </c>
      <c r="C317" s="11" t="s">
        <v>81</v>
      </c>
      <c r="D317" s="41" t="s">
        <v>1314</v>
      </c>
      <c r="E317" s="30" t="s">
        <v>1503</v>
      </c>
      <c r="F317" s="30" t="s">
        <v>1531</v>
      </c>
      <c r="G317" s="34" t="s">
        <v>1590</v>
      </c>
      <c r="I317" s="34" t="s">
        <v>1841</v>
      </c>
      <c r="J317" s="34" t="s">
        <v>2135</v>
      </c>
      <c r="K317" s="34" t="s">
        <v>84</v>
      </c>
      <c r="L317" s="11" t="str">
        <f t="shared" si="4"/>
        <v>LA12487-7^Carnitine uptake deficiency/carnitine transport defect^LN</v>
      </c>
    </row>
    <row r="318" spans="1:12" ht="15" customHeight="1" x14ac:dyDescent="0.25">
      <c r="A318" s="34">
        <v>317</v>
      </c>
      <c r="B318" s="41" t="s">
        <v>1025</v>
      </c>
      <c r="C318" s="11" t="s">
        <v>81</v>
      </c>
      <c r="D318" s="41" t="s">
        <v>1314</v>
      </c>
      <c r="E318" s="30" t="s">
        <v>1503</v>
      </c>
      <c r="F318" s="30" t="s">
        <v>1531</v>
      </c>
      <c r="I318" s="34" t="s">
        <v>1913</v>
      </c>
      <c r="J318" s="34" t="s">
        <v>2544</v>
      </c>
      <c r="K318" s="34" t="s">
        <v>84</v>
      </c>
      <c r="L318" s="11" t="str">
        <f t="shared" ref="L318:L381" si="5">CONCATENATE(I318,"^",J318,"^",K318)</f>
        <v>LA12573-4^CPT-II or CACT^LN</v>
      </c>
    </row>
    <row r="319" spans="1:12" ht="15" customHeight="1" x14ac:dyDescent="0.25">
      <c r="A319" s="34">
        <v>318</v>
      </c>
      <c r="B319" s="41" t="s">
        <v>1025</v>
      </c>
      <c r="C319" s="11" t="s">
        <v>81</v>
      </c>
      <c r="D319" s="41" t="s">
        <v>1314</v>
      </c>
      <c r="E319" s="30" t="s">
        <v>1503</v>
      </c>
      <c r="F319" s="30" t="s">
        <v>1531</v>
      </c>
      <c r="I319" s="34" t="s">
        <v>1914</v>
      </c>
      <c r="J319" s="34" t="s">
        <v>2545</v>
      </c>
      <c r="K319" s="34" t="s">
        <v>84</v>
      </c>
      <c r="L319" s="11" t="str">
        <f t="shared" si="5"/>
        <v>LA12574-2^LCHAD or TFP^LN</v>
      </c>
    </row>
    <row r="320" spans="1:12" ht="15" customHeight="1" x14ac:dyDescent="0.25">
      <c r="A320" s="34">
        <v>319</v>
      </c>
      <c r="B320" s="41" t="s">
        <v>1025</v>
      </c>
      <c r="C320" s="11" t="s">
        <v>81</v>
      </c>
      <c r="D320" s="41" t="s">
        <v>1314</v>
      </c>
      <c r="E320" s="30" t="s">
        <v>1503</v>
      </c>
      <c r="F320" s="30" t="s">
        <v>1531</v>
      </c>
      <c r="G320" s="34" t="s">
        <v>1605</v>
      </c>
      <c r="I320" s="34" t="s">
        <v>1858</v>
      </c>
      <c r="J320" s="34" t="s">
        <v>2152</v>
      </c>
      <c r="K320" s="34" t="s">
        <v>84</v>
      </c>
      <c r="L320" s="11" t="str">
        <f t="shared" si="5"/>
        <v>LA12509-8^Medium-chain acyl-CoA dehydrogenase deficiency^LN</v>
      </c>
    </row>
    <row r="321" spans="1:12" ht="15" customHeight="1" x14ac:dyDescent="0.25">
      <c r="A321" s="34">
        <v>320</v>
      </c>
      <c r="B321" s="41" t="s">
        <v>1025</v>
      </c>
      <c r="C321" s="11" t="s">
        <v>81</v>
      </c>
      <c r="D321" s="41" t="s">
        <v>1314</v>
      </c>
      <c r="E321" s="30" t="s">
        <v>1503</v>
      </c>
      <c r="F321" s="30" t="s">
        <v>1531</v>
      </c>
      <c r="I321" s="34" t="s">
        <v>1915</v>
      </c>
      <c r="J321" s="34" t="s">
        <v>2546</v>
      </c>
      <c r="K321" s="34" t="s">
        <v>84</v>
      </c>
      <c r="L321" s="11" t="str">
        <f t="shared" si="5"/>
        <v>LA12575-9^MCAD or SCAD or GA-2(MADD)^LN</v>
      </c>
    </row>
    <row r="322" spans="1:12" ht="15" customHeight="1" x14ac:dyDescent="0.25">
      <c r="A322" s="34">
        <v>321</v>
      </c>
      <c r="B322" s="41" t="s">
        <v>1025</v>
      </c>
      <c r="C322" s="11" t="s">
        <v>81</v>
      </c>
      <c r="D322" s="41" t="s">
        <v>1314</v>
      </c>
      <c r="E322" s="30" t="s">
        <v>1503</v>
      </c>
      <c r="F322" s="30" t="s">
        <v>1531</v>
      </c>
      <c r="I322" s="34" t="s">
        <v>1916</v>
      </c>
      <c r="J322" s="34" t="s">
        <v>2547</v>
      </c>
      <c r="K322" s="34" t="s">
        <v>84</v>
      </c>
      <c r="L322" s="11" t="str">
        <f t="shared" si="5"/>
        <v>LA12576-7^SCAD or EMA or IBG or GA-2 (MADD)^LN</v>
      </c>
    </row>
    <row r="323" spans="1:12" ht="15" customHeight="1" x14ac:dyDescent="0.25">
      <c r="A323" s="34">
        <v>322</v>
      </c>
      <c r="B323" s="41" t="s">
        <v>1025</v>
      </c>
      <c r="C323" s="11" t="s">
        <v>81</v>
      </c>
      <c r="D323" s="41" t="s">
        <v>1314</v>
      </c>
      <c r="E323" s="30" t="s">
        <v>1503</v>
      </c>
      <c r="F323" s="30" t="s">
        <v>1531</v>
      </c>
      <c r="G323" s="34" t="s">
        <v>1615</v>
      </c>
      <c r="I323" s="34" t="s">
        <v>1868</v>
      </c>
      <c r="J323" s="34" t="s">
        <v>2162</v>
      </c>
      <c r="K323" s="34" t="s">
        <v>84</v>
      </c>
      <c r="L323" s="11" t="str">
        <f t="shared" si="5"/>
        <v>LA12531-2^Very long-chain acyl-CoA dehydrogenase deficiency^LN</v>
      </c>
    </row>
    <row r="324" spans="1:12" ht="15" customHeight="1" x14ac:dyDescent="0.25">
      <c r="A324" s="34">
        <v>323</v>
      </c>
      <c r="B324" s="41" t="s">
        <v>1025</v>
      </c>
      <c r="C324" s="11" t="s">
        <v>81</v>
      </c>
      <c r="D324" s="41" t="s">
        <v>1314</v>
      </c>
      <c r="E324" s="30" t="s">
        <v>1503</v>
      </c>
      <c r="F324" s="30" t="s">
        <v>1531</v>
      </c>
      <c r="G324" s="34" t="s">
        <v>1591</v>
      </c>
      <c r="I324" s="34" t="s">
        <v>1843</v>
      </c>
      <c r="J324" s="34" t="s">
        <v>2137</v>
      </c>
      <c r="K324" s="34" t="s">
        <v>84</v>
      </c>
      <c r="L324" s="11" t="str">
        <f t="shared" si="5"/>
        <v>LA12489-3^2,4-Dienoyl-CoA reductase deficiency^LN</v>
      </c>
    </row>
    <row r="325" spans="1:12" ht="15" customHeight="1" x14ac:dyDescent="0.25">
      <c r="A325" s="34">
        <v>324</v>
      </c>
      <c r="B325" s="41" t="s">
        <v>1025</v>
      </c>
      <c r="C325" s="34" t="s">
        <v>81</v>
      </c>
      <c r="D325" s="41" t="s">
        <v>1314</v>
      </c>
      <c r="E325" s="30" t="s">
        <v>1503</v>
      </c>
      <c r="F325" s="30" t="s">
        <v>1531</v>
      </c>
      <c r="G325" s="34" t="s">
        <v>1582</v>
      </c>
      <c r="I325" s="34" t="s">
        <v>1833</v>
      </c>
      <c r="J325" s="34" t="s">
        <v>2127</v>
      </c>
      <c r="K325" s="34" t="s">
        <v>84</v>
      </c>
      <c r="L325" s="11" t="str">
        <f t="shared" si="5"/>
        <v>LA12475-2^Carnitine acylcarnitine translocase deficiency^LN</v>
      </c>
    </row>
    <row r="326" spans="1:12" ht="15" customHeight="1" x14ac:dyDescent="0.25">
      <c r="A326" s="34">
        <v>325</v>
      </c>
      <c r="B326" s="41" t="s">
        <v>1025</v>
      </c>
      <c r="C326" s="34" t="s">
        <v>81</v>
      </c>
      <c r="D326" s="41" t="s">
        <v>1314</v>
      </c>
      <c r="E326" s="30" t="s">
        <v>1503</v>
      </c>
      <c r="F326" s="30" t="s">
        <v>1531</v>
      </c>
      <c r="G326" s="34" t="s">
        <v>1589</v>
      </c>
      <c r="I326" s="34" t="s">
        <v>1840</v>
      </c>
      <c r="J326" s="34" t="s">
        <v>2134</v>
      </c>
      <c r="K326" s="34" t="s">
        <v>84</v>
      </c>
      <c r="L326" s="11" t="str">
        <f t="shared" si="5"/>
        <v>LA12486-9^Carnitine palmitoyltransferase type II deficiency^LN</v>
      </c>
    </row>
    <row r="327" spans="1:12" ht="15" customHeight="1" x14ac:dyDescent="0.25">
      <c r="A327" s="34">
        <v>326</v>
      </c>
      <c r="B327" s="41" t="s">
        <v>1025</v>
      </c>
      <c r="C327" s="34" t="s">
        <v>81</v>
      </c>
      <c r="D327" s="41" t="s">
        <v>1314</v>
      </c>
      <c r="E327" s="30" t="s">
        <v>1503</v>
      </c>
      <c r="F327" s="30" t="s">
        <v>1531</v>
      </c>
      <c r="G327" s="34" t="s">
        <v>1595</v>
      </c>
      <c r="I327" s="34" t="s">
        <v>1848</v>
      </c>
      <c r="J327" s="34" t="s">
        <v>2142</v>
      </c>
      <c r="K327" s="34" t="s">
        <v>84</v>
      </c>
      <c r="L327" s="11" t="str">
        <f t="shared" si="5"/>
        <v>LA12495-0^Glutaric acidemia type II^LN</v>
      </c>
    </row>
    <row r="328" spans="1:12" ht="15" customHeight="1" x14ac:dyDescent="0.25">
      <c r="A328" s="34">
        <v>327</v>
      </c>
      <c r="B328" s="41" t="s">
        <v>1025</v>
      </c>
      <c r="C328" s="34" t="s">
        <v>81</v>
      </c>
      <c r="D328" s="41" t="s">
        <v>1314</v>
      </c>
      <c r="E328" s="30" t="s">
        <v>1503</v>
      </c>
      <c r="F328" s="30" t="s">
        <v>1531</v>
      </c>
      <c r="G328" s="34" t="s">
        <v>1603</v>
      </c>
      <c r="I328" s="34" t="s">
        <v>1856</v>
      </c>
      <c r="J328" s="34" t="s">
        <v>2150</v>
      </c>
      <c r="K328" s="34" t="s">
        <v>84</v>
      </c>
      <c r="L328" s="11" t="str">
        <f t="shared" si="5"/>
        <v>LA12507-2^Long-chain L-3 hydroxyacyl-CoA dehydrogenase deficiency^LN</v>
      </c>
    </row>
    <row r="329" spans="1:12" ht="15" customHeight="1" x14ac:dyDescent="0.25">
      <c r="A329" s="34">
        <v>328</v>
      </c>
      <c r="B329" s="41" t="s">
        <v>1025</v>
      </c>
      <c r="C329" s="34" t="s">
        <v>81</v>
      </c>
      <c r="D329" s="41" t="s">
        <v>1314</v>
      </c>
      <c r="E329" s="30" t="s">
        <v>1503</v>
      </c>
      <c r="F329" s="30" t="s">
        <v>1531</v>
      </c>
      <c r="G329" s="34" t="s">
        <v>1579</v>
      </c>
      <c r="I329" s="34" t="s">
        <v>1842</v>
      </c>
      <c r="J329" s="34" t="s">
        <v>2136</v>
      </c>
      <c r="K329" s="34" t="s">
        <v>84</v>
      </c>
      <c r="L329" s="11" t="str">
        <f t="shared" si="5"/>
        <v>LA12488-5^Carnitine uptake deficiency/carnitine transport defect (maternal)^LN</v>
      </c>
    </row>
    <row r="330" spans="1:12" ht="15" customHeight="1" x14ac:dyDescent="0.25">
      <c r="A330" s="34">
        <v>329</v>
      </c>
      <c r="B330" s="41" t="s">
        <v>1025</v>
      </c>
      <c r="C330" s="34" t="s">
        <v>81</v>
      </c>
      <c r="D330" s="41" t="s">
        <v>1314</v>
      </c>
      <c r="E330" s="30" t="s">
        <v>1503</v>
      </c>
      <c r="F330" s="30" t="s">
        <v>1531</v>
      </c>
      <c r="G330" s="34" t="s">
        <v>1607</v>
      </c>
      <c r="I330" s="34" t="s">
        <v>1860</v>
      </c>
      <c r="J330" s="34" t="s">
        <v>2154</v>
      </c>
      <c r="K330" s="34" t="s">
        <v>84</v>
      </c>
      <c r="L330" s="11" t="str">
        <f t="shared" si="5"/>
        <v>LA12511-4^Medium-chain ketoacyl-CoA thiolase deficiency^LN</v>
      </c>
    </row>
    <row r="331" spans="1:12" ht="15" customHeight="1" x14ac:dyDescent="0.25">
      <c r="A331" s="34">
        <v>330</v>
      </c>
      <c r="B331" s="41" t="s">
        <v>1025</v>
      </c>
      <c r="C331" s="34" t="s">
        <v>81</v>
      </c>
      <c r="D331" s="41" t="s">
        <v>1314</v>
      </c>
      <c r="E331" s="30" t="s">
        <v>1503</v>
      </c>
      <c r="F331" s="30" t="s">
        <v>1531</v>
      </c>
      <c r="G331" s="34" t="s">
        <v>1611</v>
      </c>
      <c r="H331" s="34" t="s">
        <v>1730</v>
      </c>
      <c r="I331" s="34" t="s">
        <v>1864</v>
      </c>
      <c r="J331" s="34" t="s">
        <v>2158</v>
      </c>
      <c r="K331" s="34" t="s">
        <v>84</v>
      </c>
      <c r="L331" s="11" t="str">
        <f t="shared" si="5"/>
        <v>LA12524-7^Short-chain acyl-CoA dehydrogenase deficiency^LN</v>
      </c>
    </row>
    <row r="332" spans="1:12" ht="15" customHeight="1" x14ac:dyDescent="0.25">
      <c r="A332" s="34">
        <v>331</v>
      </c>
      <c r="B332" s="41" t="s">
        <v>1025</v>
      </c>
      <c r="C332" s="34" t="s">
        <v>81</v>
      </c>
      <c r="D332" s="41" t="s">
        <v>1314</v>
      </c>
      <c r="E332" s="30" t="s">
        <v>1503</v>
      </c>
      <c r="F332" s="30" t="s">
        <v>1531</v>
      </c>
      <c r="G332" s="34" t="s">
        <v>1612</v>
      </c>
      <c r="I332" s="34" t="s">
        <v>1865</v>
      </c>
      <c r="J332" s="34" t="s">
        <v>2159</v>
      </c>
      <c r="K332" s="34" t="s">
        <v>84</v>
      </c>
      <c r="L332" s="11" t="str">
        <f t="shared" si="5"/>
        <v>LA12525-4^Short-chain L-3-hydroxy acyl-CoA dehydrogenase deficiency^LN</v>
      </c>
    </row>
    <row r="333" spans="1:12" ht="15" customHeight="1" x14ac:dyDescent="0.25">
      <c r="A333" s="34">
        <v>332</v>
      </c>
      <c r="B333" s="41" t="s">
        <v>1025</v>
      </c>
      <c r="C333" s="34" t="s">
        <v>81</v>
      </c>
      <c r="D333" s="41" t="s">
        <v>1314</v>
      </c>
      <c r="E333" s="30" t="s">
        <v>1503</v>
      </c>
      <c r="F333" s="30" t="s">
        <v>1531</v>
      </c>
      <c r="G333" s="34" t="s">
        <v>1614</v>
      </c>
      <c r="I333" s="34" t="s">
        <v>1867</v>
      </c>
      <c r="J333" s="34" t="s">
        <v>2161</v>
      </c>
      <c r="K333" s="34" t="s">
        <v>84</v>
      </c>
      <c r="L333" s="11" t="str">
        <f t="shared" si="5"/>
        <v>LA12527-0^Trifunctional protein deficiency^LN</v>
      </c>
    </row>
    <row r="334" spans="1:12" ht="15" customHeight="1" x14ac:dyDescent="0.25">
      <c r="A334" s="34">
        <v>333</v>
      </c>
      <c r="B334" s="41" t="s">
        <v>1025</v>
      </c>
      <c r="C334" s="34" t="s">
        <v>81</v>
      </c>
      <c r="D334" s="41" t="s">
        <v>1314</v>
      </c>
      <c r="E334" s="30" t="s">
        <v>1503</v>
      </c>
      <c r="F334" s="30" t="s">
        <v>1531</v>
      </c>
      <c r="I334" s="34" t="s">
        <v>1917</v>
      </c>
      <c r="J334" s="34" t="s">
        <v>2548</v>
      </c>
      <c r="K334" s="34" t="s">
        <v>84</v>
      </c>
      <c r="L334" s="11" t="str">
        <f t="shared" si="5"/>
        <v>LA12916-5^CUD or CUD (mat) or CPT-Ia^LN</v>
      </c>
    </row>
    <row r="335" spans="1:12" ht="15" customHeight="1" x14ac:dyDescent="0.25">
      <c r="A335" s="34">
        <v>334</v>
      </c>
      <c r="B335" s="41" t="s">
        <v>1025</v>
      </c>
      <c r="C335" s="34" t="s">
        <v>81</v>
      </c>
      <c r="D335" s="41" t="s">
        <v>1314</v>
      </c>
      <c r="E335" s="30" t="s">
        <v>1503</v>
      </c>
      <c r="F335" s="30" t="s">
        <v>1531</v>
      </c>
      <c r="I335" s="34" t="s">
        <v>1918</v>
      </c>
      <c r="J335" s="34" t="s">
        <v>2549</v>
      </c>
      <c r="K335" s="34" t="s">
        <v>84</v>
      </c>
      <c r="L335" s="11" t="str">
        <f t="shared" si="5"/>
        <v>LA12917-3^GA-1 or GA-2^LN</v>
      </c>
    </row>
    <row r="336" spans="1:12" ht="15" customHeight="1" x14ac:dyDescent="0.25">
      <c r="A336" s="34">
        <v>335</v>
      </c>
      <c r="B336" s="41" t="s">
        <v>1025</v>
      </c>
      <c r="C336" s="34" t="s">
        <v>81</v>
      </c>
      <c r="D336" s="41" t="s">
        <v>1314</v>
      </c>
      <c r="E336" s="30" t="s">
        <v>1503</v>
      </c>
      <c r="F336" s="30" t="s">
        <v>1531</v>
      </c>
      <c r="G336" s="34" t="s">
        <v>1652</v>
      </c>
      <c r="I336" s="34" t="s">
        <v>1911</v>
      </c>
      <c r="J336" s="34" t="s">
        <v>2201</v>
      </c>
      <c r="K336" s="34" t="s">
        <v>84</v>
      </c>
      <c r="L336" s="11" t="str">
        <f t="shared" si="5"/>
        <v>LA25796-6^X-linked adrenoleukodystrophy^LN</v>
      </c>
    </row>
    <row r="337" spans="1:12" ht="15" customHeight="1" x14ac:dyDescent="0.25">
      <c r="A337" s="34">
        <v>336</v>
      </c>
      <c r="B337" s="39" t="s">
        <v>1026</v>
      </c>
      <c r="C337" s="34" t="s">
        <v>81</v>
      </c>
      <c r="D337" s="41" t="s">
        <v>1315</v>
      </c>
      <c r="E337" s="34" t="s">
        <v>1497</v>
      </c>
      <c r="F337" s="34" t="s">
        <v>1526</v>
      </c>
      <c r="I337" s="34" t="s">
        <v>233</v>
      </c>
      <c r="J337" s="34" t="s">
        <v>2492</v>
      </c>
      <c r="K337" s="34" t="s">
        <v>84</v>
      </c>
      <c r="L337" s="11" t="str">
        <f t="shared" si="5"/>
        <v>LA18592-8^In range^LN</v>
      </c>
    </row>
    <row r="338" spans="1:12" ht="15" customHeight="1" x14ac:dyDescent="0.25">
      <c r="A338" s="34">
        <v>337</v>
      </c>
      <c r="B338" s="39" t="s">
        <v>1026</v>
      </c>
      <c r="C338" s="34" t="s">
        <v>81</v>
      </c>
      <c r="D338" s="41" t="s">
        <v>1315</v>
      </c>
      <c r="E338" s="34" t="s">
        <v>1497</v>
      </c>
      <c r="F338" s="34" t="s">
        <v>1526</v>
      </c>
      <c r="I338" s="34" t="s">
        <v>1778</v>
      </c>
      <c r="J338" s="34" t="s">
        <v>2493</v>
      </c>
      <c r="K338" s="34" t="s">
        <v>84</v>
      </c>
      <c r="L338" s="11" t="str">
        <f t="shared" si="5"/>
        <v>LA4259-3^Borderline^LN</v>
      </c>
    </row>
    <row r="339" spans="1:12" ht="15" customHeight="1" x14ac:dyDescent="0.25">
      <c r="A339" s="34">
        <v>338</v>
      </c>
      <c r="B339" s="39" t="s">
        <v>1026</v>
      </c>
      <c r="C339" s="34" t="s">
        <v>81</v>
      </c>
      <c r="D339" s="41" t="s">
        <v>1315</v>
      </c>
      <c r="E339" s="34" t="s">
        <v>1497</v>
      </c>
      <c r="F339" s="34" t="s">
        <v>1526</v>
      </c>
      <c r="G339" s="34" t="s">
        <v>1552</v>
      </c>
      <c r="I339" s="34" t="s">
        <v>1779</v>
      </c>
      <c r="J339" s="34" t="s">
        <v>2087</v>
      </c>
      <c r="K339" s="34" t="s">
        <v>84</v>
      </c>
      <c r="L339" s="11" t="str">
        <f t="shared" si="5"/>
        <v>LA11884-6^Indeterminate^LN</v>
      </c>
    </row>
    <row r="340" spans="1:12" ht="15" customHeight="1" x14ac:dyDescent="0.25">
      <c r="A340" s="34">
        <v>339</v>
      </c>
      <c r="B340" s="39" t="s">
        <v>1026</v>
      </c>
      <c r="C340" s="34" t="s">
        <v>81</v>
      </c>
      <c r="D340" s="41" t="s">
        <v>1315</v>
      </c>
      <c r="E340" s="34" t="s">
        <v>1497</v>
      </c>
      <c r="F340" s="34" t="s">
        <v>1526</v>
      </c>
      <c r="I340" s="34" t="s">
        <v>234</v>
      </c>
      <c r="J340" s="34" t="s">
        <v>2494</v>
      </c>
      <c r="K340" s="34" t="s">
        <v>84</v>
      </c>
      <c r="L340" s="11" t="str">
        <f t="shared" si="5"/>
        <v>LA18593-6^Out of range^LN</v>
      </c>
    </row>
    <row r="341" spans="1:12" ht="15" customHeight="1" x14ac:dyDescent="0.25">
      <c r="A341" s="34">
        <v>340</v>
      </c>
      <c r="B341" s="39" t="s">
        <v>1026</v>
      </c>
      <c r="C341" s="34" t="s">
        <v>81</v>
      </c>
      <c r="D341" s="41" t="s">
        <v>1315</v>
      </c>
      <c r="E341" s="34" t="s">
        <v>1497</v>
      </c>
      <c r="F341" s="34" t="s">
        <v>1526</v>
      </c>
      <c r="I341" s="34" t="s">
        <v>1780</v>
      </c>
      <c r="J341" s="34" t="s">
        <v>2495</v>
      </c>
      <c r="K341" s="34" t="s">
        <v>84</v>
      </c>
      <c r="L341" s="11" t="str">
        <f t="shared" si="5"/>
        <v>LA12430-7^Out of range requiring further dried blood spot testing for at least one condition^LN</v>
      </c>
    </row>
    <row r="342" spans="1:12" ht="15" customHeight="1" x14ac:dyDescent="0.25">
      <c r="A342" s="34">
        <v>341</v>
      </c>
      <c r="B342" s="39" t="s">
        <v>1026</v>
      </c>
      <c r="C342" s="34" t="s">
        <v>81</v>
      </c>
      <c r="D342" s="41" t="s">
        <v>1315</v>
      </c>
      <c r="E342" s="34" t="s">
        <v>1497</v>
      </c>
      <c r="F342" s="34" t="s">
        <v>1526</v>
      </c>
      <c r="I342" s="34" t="s">
        <v>1781</v>
      </c>
      <c r="J342" s="34" t="s">
        <v>2496</v>
      </c>
      <c r="K342" s="34" t="s">
        <v>84</v>
      </c>
      <c r="L342" s="11" t="str">
        <f t="shared" si="5"/>
        <v>LA25817-0^Out of range requiring immediate referral^LN</v>
      </c>
    </row>
    <row r="343" spans="1:12" ht="15" customHeight="1" x14ac:dyDescent="0.25">
      <c r="A343" s="34">
        <v>342</v>
      </c>
      <c r="B343" s="39" t="s">
        <v>1026</v>
      </c>
      <c r="C343" s="34" t="s">
        <v>81</v>
      </c>
      <c r="D343" s="41" t="s">
        <v>1315</v>
      </c>
      <c r="E343" s="34" t="s">
        <v>1497</v>
      </c>
      <c r="F343" s="34" t="s">
        <v>1526</v>
      </c>
      <c r="I343" s="34" t="s">
        <v>1782</v>
      </c>
      <c r="J343" s="34" t="s">
        <v>2497</v>
      </c>
      <c r="K343" s="34" t="s">
        <v>84</v>
      </c>
      <c r="L343" s="11" t="str">
        <f t="shared" si="5"/>
        <v>LA12431-5^Out of range requiring immediate second-tier testing for at least one condition^LN</v>
      </c>
    </row>
    <row r="344" spans="1:12" ht="15" customHeight="1" x14ac:dyDescent="0.25">
      <c r="A344" s="34">
        <v>343</v>
      </c>
      <c r="B344" s="39" t="s">
        <v>1026</v>
      </c>
      <c r="C344" s="34" t="s">
        <v>81</v>
      </c>
      <c r="D344" s="41" t="s">
        <v>1315</v>
      </c>
      <c r="E344" s="34" t="s">
        <v>1497</v>
      </c>
      <c r="F344" s="34" t="s">
        <v>1526</v>
      </c>
      <c r="G344" s="39"/>
      <c r="I344" s="39" t="s">
        <v>1783</v>
      </c>
      <c r="J344" s="34" t="s">
        <v>2498</v>
      </c>
      <c r="K344" s="34" t="s">
        <v>84</v>
      </c>
      <c r="L344" s="11" t="str">
        <f t="shared" si="5"/>
        <v>LA18594-4^Out of range requiring deferred follow-up for at least one condition^LN</v>
      </c>
    </row>
    <row r="345" spans="1:12" ht="15" customHeight="1" x14ac:dyDescent="0.25">
      <c r="A345" s="34">
        <v>344</v>
      </c>
      <c r="B345" s="39" t="s">
        <v>1026</v>
      </c>
      <c r="C345" s="34" t="s">
        <v>81</v>
      </c>
      <c r="D345" s="41" t="s">
        <v>1315</v>
      </c>
      <c r="E345" s="34" t="s">
        <v>1497</v>
      </c>
      <c r="F345" s="34" t="s">
        <v>1526</v>
      </c>
      <c r="G345" s="39"/>
      <c r="I345" s="39" t="s">
        <v>1784</v>
      </c>
      <c r="J345" s="34" t="s">
        <v>2499</v>
      </c>
      <c r="K345" s="34" t="s">
        <v>84</v>
      </c>
      <c r="L345" s="11" t="str">
        <f t="shared" si="5"/>
        <v>LA16204-2^One or more tests pending^LN</v>
      </c>
    </row>
    <row r="346" spans="1:12" ht="15" customHeight="1" x14ac:dyDescent="0.25">
      <c r="A346" s="34">
        <v>345</v>
      </c>
      <c r="B346" s="39" t="s">
        <v>1026</v>
      </c>
      <c r="C346" s="34" t="s">
        <v>81</v>
      </c>
      <c r="D346" s="41" t="s">
        <v>1315</v>
      </c>
      <c r="E346" s="34" t="s">
        <v>1497</v>
      </c>
      <c r="F346" s="34" t="s">
        <v>1526</v>
      </c>
      <c r="G346" s="39"/>
      <c r="I346" s="39" t="s">
        <v>1785</v>
      </c>
      <c r="J346" s="34" t="s">
        <v>2500</v>
      </c>
      <c r="K346" s="34" t="s">
        <v>84</v>
      </c>
      <c r="L346" s="11" t="str">
        <f t="shared" si="5"/>
        <v>LA16205-9^Specimen unsatisfactory for at least one condition^LN</v>
      </c>
    </row>
    <row r="347" spans="1:12" ht="15" customHeight="1" x14ac:dyDescent="0.25">
      <c r="A347" s="34">
        <v>346</v>
      </c>
      <c r="B347" s="39" t="s">
        <v>140</v>
      </c>
      <c r="C347" s="34" t="s">
        <v>81</v>
      </c>
      <c r="D347" s="39" t="s">
        <v>141</v>
      </c>
      <c r="E347" s="34" t="s">
        <v>142</v>
      </c>
      <c r="F347" s="34" t="s">
        <v>1532</v>
      </c>
      <c r="I347" s="34" t="s">
        <v>143</v>
      </c>
      <c r="J347" s="34" t="s">
        <v>2550</v>
      </c>
      <c r="K347" s="34" t="s">
        <v>84</v>
      </c>
      <c r="L347" s="11" t="str">
        <f t="shared" si="5"/>
        <v>LA16914-6^Breast milk^LN</v>
      </c>
    </row>
    <row r="348" spans="1:12" ht="15" customHeight="1" x14ac:dyDescent="0.25">
      <c r="A348" s="34">
        <v>347</v>
      </c>
      <c r="B348" s="39" t="s">
        <v>140</v>
      </c>
      <c r="C348" s="34" t="s">
        <v>81</v>
      </c>
      <c r="D348" s="39" t="s">
        <v>141</v>
      </c>
      <c r="E348" s="34" t="s">
        <v>142</v>
      </c>
      <c r="F348" s="34" t="s">
        <v>1532</v>
      </c>
      <c r="I348" s="34" t="s">
        <v>144</v>
      </c>
      <c r="J348" s="34" t="s">
        <v>2551</v>
      </c>
      <c r="K348" s="34" t="s">
        <v>84</v>
      </c>
      <c r="L348" s="11" t="str">
        <f t="shared" si="5"/>
        <v>LA16915-3^Lactose formula^LN</v>
      </c>
    </row>
    <row r="349" spans="1:12" ht="15" customHeight="1" x14ac:dyDescent="0.25">
      <c r="A349" s="34">
        <v>348</v>
      </c>
      <c r="B349" s="39" t="s">
        <v>140</v>
      </c>
      <c r="C349" s="34" t="s">
        <v>81</v>
      </c>
      <c r="D349" s="39" t="s">
        <v>141</v>
      </c>
      <c r="E349" s="34" t="s">
        <v>142</v>
      </c>
      <c r="F349" s="34" t="s">
        <v>1532</v>
      </c>
      <c r="I349" s="34" t="s">
        <v>145</v>
      </c>
      <c r="J349" s="34" t="s">
        <v>146</v>
      </c>
      <c r="K349" s="34" t="s">
        <v>84</v>
      </c>
      <c r="L349" s="11" t="str">
        <f t="shared" si="5"/>
        <v>LA14041-0^Lactose free formula (including soy or hydrolyzed)^LN</v>
      </c>
    </row>
    <row r="350" spans="1:12" ht="15" customHeight="1" x14ac:dyDescent="0.25">
      <c r="A350" s="34">
        <v>349</v>
      </c>
      <c r="B350" s="39" t="s">
        <v>140</v>
      </c>
      <c r="C350" s="34" t="s">
        <v>81</v>
      </c>
      <c r="D350" s="39" t="s">
        <v>141</v>
      </c>
      <c r="E350" s="34" t="s">
        <v>142</v>
      </c>
      <c r="F350" s="34" t="s">
        <v>1532</v>
      </c>
      <c r="I350" s="34" t="s">
        <v>147</v>
      </c>
      <c r="J350" s="34" t="s">
        <v>2552</v>
      </c>
      <c r="K350" s="34" t="s">
        <v>84</v>
      </c>
      <c r="L350" s="11" t="str">
        <f t="shared" si="5"/>
        <v>LA16917-9^NPO^LN</v>
      </c>
    </row>
    <row r="351" spans="1:12" ht="15" customHeight="1" x14ac:dyDescent="0.25">
      <c r="A351" s="34">
        <v>350</v>
      </c>
      <c r="B351" s="39" t="s">
        <v>140</v>
      </c>
      <c r="C351" s="34" t="s">
        <v>81</v>
      </c>
      <c r="D351" s="39" t="s">
        <v>141</v>
      </c>
      <c r="E351" s="34" t="s">
        <v>142</v>
      </c>
      <c r="F351" s="34" t="s">
        <v>1532</v>
      </c>
      <c r="I351" s="34" t="s">
        <v>121</v>
      </c>
      <c r="J351" s="34" t="s">
        <v>2553</v>
      </c>
      <c r="K351" s="34" t="s">
        <v>84</v>
      </c>
      <c r="L351" s="11" t="str">
        <f t="shared" si="5"/>
        <v>LA12418-2^TPN^LN</v>
      </c>
    </row>
    <row r="352" spans="1:12" ht="15" customHeight="1" x14ac:dyDescent="0.25">
      <c r="A352" s="34">
        <v>351</v>
      </c>
      <c r="B352" s="39" t="s">
        <v>140</v>
      </c>
      <c r="C352" s="34" t="s">
        <v>81</v>
      </c>
      <c r="D352" s="39" t="s">
        <v>141</v>
      </c>
      <c r="E352" s="34" t="s">
        <v>142</v>
      </c>
      <c r="F352" s="34" t="s">
        <v>1532</v>
      </c>
      <c r="I352" s="34" t="s">
        <v>148</v>
      </c>
      <c r="J352" s="34" t="s">
        <v>2554</v>
      </c>
      <c r="K352" s="34" t="s">
        <v>84</v>
      </c>
      <c r="L352" s="11" t="str">
        <f t="shared" si="5"/>
        <v>LA16918-7^Carnitine^LN</v>
      </c>
    </row>
    <row r="353" spans="1:12" ht="15" customHeight="1" x14ac:dyDescent="0.25">
      <c r="A353" s="34">
        <v>352</v>
      </c>
      <c r="B353" s="39" t="s">
        <v>140</v>
      </c>
      <c r="C353" s="34" t="s">
        <v>81</v>
      </c>
      <c r="D353" s="39" t="s">
        <v>141</v>
      </c>
      <c r="E353" s="34" t="s">
        <v>142</v>
      </c>
      <c r="F353" s="34" t="s">
        <v>1532</v>
      </c>
      <c r="I353" s="34" t="s">
        <v>149</v>
      </c>
      <c r="J353" s="34" t="s">
        <v>2555</v>
      </c>
      <c r="K353" s="34" t="s">
        <v>84</v>
      </c>
      <c r="L353" s="11" t="str">
        <f t="shared" si="5"/>
        <v>LA16919-5^MCT (medium-chain triglyceride) oil^LN</v>
      </c>
    </row>
    <row r="354" spans="1:12" ht="15" customHeight="1" x14ac:dyDescent="0.25">
      <c r="A354" s="34">
        <v>353</v>
      </c>
      <c r="B354" s="39" t="s">
        <v>140</v>
      </c>
      <c r="C354" s="34" t="s">
        <v>81</v>
      </c>
      <c r="D354" s="39" t="s">
        <v>141</v>
      </c>
      <c r="E354" s="34" t="s">
        <v>142</v>
      </c>
      <c r="F354" s="34" t="s">
        <v>1532</v>
      </c>
      <c r="I354" s="34" t="s">
        <v>150</v>
      </c>
      <c r="J354" s="34" t="s">
        <v>2556</v>
      </c>
      <c r="K354" s="34" t="s">
        <v>84</v>
      </c>
      <c r="L354" s="11" t="str">
        <f t="shared" si="5"/>
        <v>LA16920-3^IV dextrose^LN</v>
      </c>
    </row>
    <row r="355" spans="1:12" ht="15" customHeight="1" x14ac:dyDescent="0.25">
      <c r="A355" s="34">
        <v>354</v>
      </c>
      <c r="B355" s="39" t="s">
        <v>140</v>
      </c>
      <c r="C355" s="34" t="s">
        <v>81</v>
      </c>
      <c r="D355" s="39" t="s">
        <v>141</v>
      </c>
      <c r="E355" s="34" t="s">
        <v>142</v>
      </c>
      <c r="F355" s="34" t="s">
        <v>1532</v>
      </c>
      <c r="I355" s="34" t="s">
        <v>18</v>
      </c>
      <c r="J355" s="34" t="s">
        <v>321</v>
      </c>
      <c r="K355" s="34" t="s">
        <v>84</v>
      </c>
      <c r="L355" s="11" t="str">
        <f t="shared" si="5"/>
        <v>LA46-8^Other^LN</v>
      </c>
    </row>
    <row r="356" spans="1:12" ht="15" customHeight="1" x14ac:dyDescent="0.25">
      <c r="A356" s="34">
        <v>355</v>
      </c>
      <c r="B356" s="39" t="s">
        <v>140</v>
      </c>
      <c r="C356" s="34" t="s">
        <v>81</v>
      </c>
      <c r="D356" s="39" t="s">
        <v>141</v>
      </c>
      <c r="E356" s="34" t="s">
        <v>142</v>
      </c>
      <c r="F356" s="34" t="s">
        <v>1532</v>
      </c>
      <c r="G356" s="34" t="s">
        <v>151</v>
      </c>
      <c r="I356" s="34" t="s">
        <v>45</v>
      </c>
      <c r="J356" s="34" t="s">
        <v>46</v>
      </c>
      <c r="K356" s="34" t="s">
        <v>84</v>
      </c>
      <c r="L356" s="11" t="str">
        <f t="shared" si="5"/>
        <v>LA137-2^None^LN</v>
      </c>
    </row>
    <row r="357" spans="1:12" ht="15" customHeight="1" x14ac:dyDescent="0.25">
      <c r="A357" s="34">
        <v>356</v>
      </c>
      <c r="B357" s="39" t="s">
        <v>140</v>
      </c>
      <c r="C357" s="34" t="s">
        <v>81</v>
      </c>
      <c r="D357" s="39" t="s">
        <v>141</v>
      </c>
      <c r="E357" s="34" t="s">
        <v>142</v>
      </c>
      <c r="F357" s="34" t="s">
        <v>1532</v>
      </c>
      <c r="G357" s="34" t="s">
        <v>105</v>
      </c>
      <c r="I357" s="34" t="s">
        <v>19</v>
      </c>
      <c r="J357" s="34" t="s">
        <v>2</v>
      </c>
      <c r="K357" s="34" t="s">
        <v>84</v>
      </c>
      <c r="L357" s="11" t="str">
        <f t="shared" si="5"/>
        <v>LA4489-6^Unknown^LN</v>
      </c>
    </row>
    <row r="358" spans="1:12" ht="15" customHeight="1" x14ac:dyDescent="0.25">
      <c r="A358" s="34">
        <v>357</v>
      </c>
      <c r="B358" s="39" t="s">
        <v>1030</v>
      </c>
      <c r="C358" s="34" t="s">
        <v>81</v>
      </c>
      <c r="D358" s="41" t="s">
        <v>1319</v>
      </c>
      <c r="E358" s="34" t="s">
        <v>1504</v>
      </c>
      <c r="F358" s="34" t="s">
        <v>1533</v>
      </c>
      <c r="I358" s="34" t="s">
        <v>1919</v>
      </c>
      <c r="J358" s="34" t="s">
        <v>2557</v>
      </c>
      <c r="K358" s="34" t="s">
        <v>84</v>
      </c>
      <c r="L358" s="11" t="str">
        <f t="shared" si="5"/>
        <v>LA16208-3^Hb F^LN</v>
      </c>
    </row>
    <row r="359" spans="1:12" ht="15" customHeight="1" x14ac:dyDescent="0.25">
      <c r="A359" s="34">
        <v>358</v>
      </c>
      <c r="B359" s="39" t="s">
        <v>1030</v>
      </c>
      <c r="C359" s="34" t="s">
        <v>81</v>
      </c>
      <c r="D359" s="41" t="s">
        <v>1319</v>
      </c>
      <c r="E359" s="34" t="s">
        <v>1504</v>
      </c>
      <c r="F359" s="34" t="s">
        <v>1533</v>
      </c>
      <c r="I359" s="34" t="s">
        <v>1920</v>
      </c>
      <c r="J359" s="34" t="s">
        <v>2558</v>
      </c>
      <c r="K359" s="34" t="s">
        <v>84</v>
      </c>
      <c r="L359" s="11" t="str">
        <f t="shared" si="5"/>
        <v>LA16209-1^Hb A^LN</v>
      </c>
    </row>
    <row r="360" spans="1:12" ht="15" customHeight="1" x14ac:dyDescent="0.25">
      <c r="A360" s="34">
        <v>359</v>
      </c>
      <c r="B360" s="39" t="s">
        <v>1030</v>
      </c>
      <c r="C360" s="34" t="s">
        <v>81</v>
      </c>
      <c r="D360" s="41" t="s">
        <v>1319</v>
      </c>
      <c r="E360" s="34" t="s">
        <v>1504</v>
      </c>
      <c r="F360" s="34" t="s">
        <v>1533</v>
      </c>
      <c r="I360" s="34" t="s">
        <v>1921</v>
      </c>
      <c r="J360" s="34" t="s">
        <v>2559</v>
      </c>
      <c r="K360" s="34" t="s">
        <v>84</v>
      </c>
      <c r="L360" s="11" t="str">
        <f t="shared" si="5"/>
        <v>LA16210-9^Hb A - indeterminate^LN</v>
      </c>
    </row>
    <row r="361" spans="1:12" ht="15" customHeight="1" x14ac:dyDescent="0.25">
      <c r="A361" s="34">
        <v>360</v>
      </c>
      <c r="B361" s="39" t="s">
        <v>1030</v>
      </c>
      <c r="C361" s="34" t="s">
        <v>81</v>
      </c>
      <c r="D361" s="41" t="s">
        <v>1319</v>
      </c>
      <c r="E361" s="34" t="s">
        <v>1504</v>
      </c>
      <c r="F361" s="34" t="s">
        <v>1533</v>
      </c>
      <c r="I361" s="34" t="s">
        <v>1922</v>
      </c>
      <c r="J361" s="34" t="s">
        <v>2560</v>
      </c>
      <c r="K361" s="34" t="s">
        <v>84</v>
      </c>
      <c r="L361" s="11" t="str">
        <f t="shared" si="5"/>
        <v>LA16211-7^Hb A2^LN</v>
      </c>
    </row>
    <row r="362" spans="1:12" ht="15" customHeight="1" x14ac:dyDescent="0.25">
      <c r="A362" s="34">
        <v>361</v>
      </c>
      <c r="B362" s="39" t="s">
        <v>1030</v>
      </c>
      <c r="C362" s="34" t="s">
        <v>81</v>
      </c>
      <c r="D362" s="41" t="s">
        <v>1319</v>
      </c>
      <c r="E362" s="34" t="s">
        <v>1504</v>
      </c>
      <c r="F362" s="34" t="s">
        <v>1533</v>
      </c>
      <c r="I362" s="34" t="s">
        <v>1923</v>
      </c>
      <c r="J362" s="34" t="s">
        <v>2561</v>
      </c>
      <c r="K362" s="34" t="s">
        <v>84</v>
      </c>
      <c r="L362" s="11" t="str">
        <f t="shared" si="5"/>
        <v>LA16212-5^Hb A2 - elevated^LN</v>
      </c>
    </row>
    <row r="363" spans="1:12" ht="15" customHeight="1" x14ac:dyDescent="0.25">
      <c r="A363" s="34">
        <v>362</v>
      </c>
      <c r="B363" s="39" t="s">
        <v>1030</v>
      </c>
      <c r="C363" s="34" t="s">
        <v>81</v>
      </c>
      <c r="D363" s="41" t="s">
        <v>1319</v>
      </c>
      <c r="E363" s="34" t="s">
        <v>1504</v>
      </c>
      <c r="F363" s="34" t="s">
        <v>1533</v>
      </c>
      <c r="I363" s="34" t="s">
        <v>1924</v>
      </c>
      <c r="J363" s="34" t="s">
        <v>2562</v>
      </c>
      <c r="K363" s="34" t="s">
        <v>84</v>
      </c>
      <c r="L363" s="11" t="str">
        <f t="shared" si="5"/>
        <v>LA16213-3^Hb Bart's - low level^LN</v>
      </c>
    </row>
    <row r="364" spans="1:12" ht="15" customHeight="1" x14ac:dyDescent="0.25">
      <c r="A364" s="34">
        <v>363</v>
      </c>
      <c r="B364" s="39" t="s">
        <v>1030</v>
      </c>
      <c r="C364" s="34" t="s">
        <v>81</v>
      </c>
      <c r="D364" s="41" t="s">
        <v>1319</v>
      </c>
      <c r="E364" s="34" t="s">
        <v>1504</v>
      </c>
      <c r="F364" s="34" t="s">
        <v>1533</v>
      </c>
      <c r="I364" s="34" t="s">
        <v>1925</v>
      </c>
      <c r="J364" s="34" t="s">
        <v>2563</v>
      </c>
      <c r="K364" s="34" t="s">
        <v>84</v>
      </c>
      <c r="L364" s="11" t="str">
        <f t="shared" si="5"/>
        <v>LA16214-1^Hb Bart's - highly elevated^LN</v>
      </c>
    </row>
    <row r="365" spans="1:12" ht="15" customHeight="1" x14ac:dyDescent="0.25">
      <c r="A365" s="34">
        <v>364</v>
      </c>
      <c r="B365" s="39" t="s">
        <v>1030</v>
      </c>
      <c r="C365" s="34" t="s">
        <v>81</v>
      </c>
      <c r="D365" s="41" t="s">
        <v>1319</v>
      </c>
      <c r="E365" s="34" t="s">
        <v>1504</v>
      </c>
      <c r="F365" s="34" t="s">
        <v>1533</v>
      </c>
      <c r="I365" s="34" t="s">
        <v>1926</v>
      </c>
      <c r="J365" s="34" t="s">
        <v>2564</v>
      </c>
      <c r="K365" s="34" t="s">
        <v>84</v>
      </c>
      <c r="L365" s="11" t="str">
        <f t="shared" si="5"/>
        <v>LA13002-3^Hb C^LN</v>
      </c>
    </row>
    <row r="366" spans="1:12" ht="15" customHeight="1" x14ac:dyDescent="0.25">
      <c r="A366" s="34">
        <v>365</v>
      </c>
      <c r="B366" s="39" t="s">
        <v>1030</v>
      </c>
      <c r="C366" s="34" t="s">
        <v>81</v>
      </c>
      <c r="D366" s="41" t="s">
        <v>1319</v>
      </c>
      <c r="E366" s="34" t="s">
        <v>1504</v>
      </c>
      <c r="F366" s="34" t="s">
        <v>1533</v>
      </c>
      <c r="I366" s="34" t="s">
        <v>1927</v>
      </c>
      <c r="J366" s="34" t="s">
        <v>2565</v>
      </c>
      <c r="K366" s="34" t="s">
        <v>84</v>
      </c>
      <c r="L366" s="11" t="str">
        <f t="shared" si="5"/>
        <v>LA16215-8^Hb Constant Spring^LN</v>
      </c>
    </row>
    <row r="367" spans="1:12" ht="15" customHeight="1" x14ac:dyDescent="0.25">
      <c r="A367" s="34">
        <v>366</v>
      </c>
      <c r="B367" s="39" t="s">
        <v>1030</v>
      </c>
      <c r="C367" s="34" t="s">
        <v>81</v>
      </c>
      <c r="D367" s="41" t="s">
        <v>1319</v>
      </c>
      <c r="E367" s="34" t="s">
        <v>1504</v>
      </c>
      <c r="F367" s="34" t="s">
        <v>1533</v>
      </c>
      <c r="I367" s="34" t="s">
        <v>1928</v>
      </c>
      <c r="J367" s="34" t="s">
        <v>2566</v>
      </c>
      <c r="K367" s="34" t="s">
        <v>84</v>
      </c>
      <c r="L367" s="11" t="str">
        <f t="shared" si="5"/>
        <v>LA13003-1^Hb D^LN</v>
      </c>
    </row>
    <row r="368" spans="1:12" ht="15" customHeight="1" x14ac:dyDescent="0.25">
      <c r="A368" s="34">
        <v>367</v>
      </c>
      <c r="B368" s="39" t="s">
        <v>1030</v>
      </c>
      <c r="C368" s="11" t="s">
        <v>81</v>
      </c>
      <c r="D368" s="41" t="s">
        <v>1319</v>
      </c>
      <c r="E368" s="34" t="s">
        <v>1504</v>
      </c>
      <c r="F368" s="34" t="s">
        <v>1533</v>
      </c>
      <c r="I368" s="34" t="s">
        <v>1929</v>
      </c>
      <c r="J368" s="34" t="s">
        <v>2567</v>
      </c>
      <c r="K368" s="34" t="s">
        <v>84</v>
      </c>
      <c r="L368" s="11" t="str">
        <f t="shared" si="5"/>
        <v>LA16216-6^Hb D-Punjab^LN</v>
      </c>
    </row>
    <row r="369" spans="1:16" ht="15" customHeight="1" x14ac:dyDescent="0.25">
      <c r="A369" s="34">
        <v>368</v>
      </c>
      <c r="B369" s="39" t="s">
        <v>1030</v>
      </c>
      <c r="C369" s="34" t="s">
        <v>81</v>
      </c>
      <c r="D369" s="41" t="s">
        <v>1319</v>
      </c>
      <c r="E369" s="34" t="s">
        <v>1504</v>
      </c>
      <c r="F369" s="34" t="s">
        <v>1533</v>
      </c>
      <c r="I369" s="34" t="s">
        <v>1930</v>
      </c>
      <c r="J369" s="34" t="s">
        <v>2568</v>
      </c>
      <c r="K369" s="34" t="s">
        <v>84</v>
      </c>
      <c r="L369" s="11" t="str">
        <f t="shared" si="5"/>
        <v>LA16217-4^Hb D/G^LN</v>
      </c>
    </row>
    <row r="370" spans="1:16" ht="15" customHeight="1" x14ac:dyDescent="0.25">
      <c r="A370" s="34">
        <v>369</v>
      </c>
      <c r="B370" s="39" t="s">
        <v>1030</v>
      </c>
      <c r="C370" s="34" t="s">
        <v>81</v>
      </c>
      <c r="D370" s="41" t="s">
        <v>1319</v>
      </c>
      <c r="E370" s="34" t="s">
        <v>1504</v>
      </c>
      <c r="F370" s="34" t="s">
        <v>1533</v>
      </c>
      <c r="I370" s="34" t="s">
        <v>1931</v>
      </c>
      <c r="J370" s="34" t="s">
        <v>2569</v>
      </c>
      <c r="K370" s="34" t="s">
        <v>84</v>
      </c>
      <c r="L370" s="11" t="str">
        <f t="shared" si="5"/>
        <v>LA13005-6^Hb E^LN</v>
      </c>
    </row>
    <row r="371" spans="1:16" ht="15" customHeight="1" x14ac:dyDescent="0.25">
      <c r="A371" s="34">
        <v>370</v>
      </c>
      <c r="B371" s="39" t="s">
        <v>1030</v>
      </c>
      <c r="C371" s="34" t="s">
        <v>81</v>
      </c>
      <c r="D371" s="41" t="s">
        <v>1319</v>
      </c>
      <c r="E371" s="34" t="s">
        <v>1504</v>
      </c>
      <c r="F371" s="34" t="s">
        <v>1533</v>
      </c>
      <c r="I371" s="34" t="s">
        <v>1932</v>
      </c>
      <c r="J371" s="34" t="s">
        <v>2570</v>
      </c>
      <c r="K371" s="34" t="s">
        <v>84</v>
      </c>
      <c r="L371" s="11" t="str">
        <f t="shared" si="5"/>
        <v>LA16218-2^Hb G^LN</v>
      </c>
    </row>
    <row r="372" spans="1:16" ht="15" customHeight="1" x14ac:dyDescent="0.25">
      <c r="A372" s="34">
        <v>371</v>
      </c>
      <c r="B372" s="39" t="s">
        <v>1030</v>
      </c>
      <c r="C372" s="34" t="s">
        <v>81</v>
      </c>
      <c r="D372" s="41" t="s">
        <v>1319</v>
      </c>
      <c r="E372" s="34" t="s">
        <v>1504</v>
      </c>
      <c r="F372" s="34" t="s">
        <v>1533</v>
      </c>
      <c r="I372" s="34" t="s">
        <v>1933</v>
      </c>
      <c r="J372" s="34" t="s">
        <v>2571</v>
      </c>
      <c r="K372" s="34" t="s">
        <v>84</v>
      </c>
      <c r="L372" s="11" t="str">
        <f t="shared" si="5"/>
        <v>LA16219-0^Hb G-Philadelphia^LN</v>
      </c>
    </row>
    <row r="373" spans="1:16" ht="15" customHeight="1" x14ac:dyDescent="0.25">
      <c r="A373" s="34">
        <v>372</v>
      </c>
      <c r="B373" s="39" t="s">
        <v>1030</v>
      </c>
      <c r="C373" s="11" t="s">
        <v>81</v>
      </c>
      <c r="D373" s="41" t="s">
        <v>1319</v>
      </c>
      <c r="E373" s="34" t="s">
        <v>1504</v>
      </c>
      <c r="F373" s="34" t="s">
        <v>1533</v>
      </c>
      <c r="I373" s="34" t="s">
        <v>1934</v>
      </c>
      <c r="J373" s="34" t="s">
        <v>2572</v>
      </c>
      <c r="K373" s="34" t="s">
        <v>84</v>
      </c>
      <c r="L373" s="11" t="str">
        <f t="shared" si="5"/>
        <v>LA16220-8^Hb H^LN</v>
      </c>
    </row>
    <row r="374" spans="1:16" ht="15" customHeight="1" x14ac:dyDescent="0.25">
      <c r="A374" s="34">
        <v>373</v>
      </c>
      <c r="B374" s="39" t="s">
        <v>1030</v>
      </c>
      <c r="C374" s="11" t="s">
        <v>81</v>
      </c>
      <c r="D374" s="41" t="s">
        <v>1319</v>
      </c>
      <c r="E374" s="34" t="s">
        <v>1504</v>
      </c>
      <c r="F374" s="34" t="s">
        <v>1533</v>
      </c>
      <c r="I374" s="34" t="s">
        <v>1935</v>
      </c>
      <c r="J374" s="34" t="s">
        <v>2573</v>
      </c>
      <c r="K374" s="34" t="s">
        <v>84</v>
      </c>
      <c r="L374" s="11" t="str">
        <f t="shared" si="5"/>
        <v>LA16221-6^Hb Lepore Boston^LN</v>
      </c>
    </row>
    <row r="375" spans="1:16" ht="15" customHeight="1" x14ac:dyDescent="0.25">
      <c r="A375" s="34">
        <v>374</v>
      </c>
      <c r="B375" s="39" t="s">
        <v>1030</v>
      </c>
      <c r="C375" s="34" t="s">
        <v>81</v>
      </c>
      <c r="D375" s="41" t="s">
        <v>1319</v>
      </c>
      <c r="E375" s="34" t="s">
        <v>1504</v>
      </c>
      <c r="F375" s="34" t="s">
        <v>1533</v>
      </c>
      <c r="I375" s="34" t="s">
        <v>1936</v>
      </c>
      <c r="J375" s="34" t="s">
        <v>2574</v>
      </c>
      <c r="K375" s="34" t="s">
        <v>84</v>
      </c>
      <c r="L375" s="11" t="str">
        <f t="shared" si="5"/>
        <v>LA16222-4^Hb O-Arab^LN</v>
      </c>
    </row>
    <row r="376" spans="1:16" ht="15" customHeight="1" x14ac:dyDescent="0.25">
      <c r="A376" s="34">
        <v>375</v>
      </c>
      <c r="B376" s="39" t="s">
        <v>1030</v>
      </c>
      <c r="C376" s="34" t="s">
        <v>81</v>
      </c>
      <c r="D376" s="41" t="s">
        <v>1319</v>
      </c>
      <c r="E376" s="34" t="s">
        <v>1504</v>
      </c>
      <c r="F376" s="34" t="s">
        <v>1533</v>
      </c>
      <c r="I376" s="34" t="s">
        <v>1937</v>
      </c>
      <c r="J376" s="34" t="s">
        <v>2575</v>
      </c>
      <c r="K376" s="34" t="s">
        <v>84</v>
      </c>
      <c r="L376" s="11" t="str">
        <f t="shared" si="5"/>
        <v>LA13007-2^Hb S^LN</v>
      </c>
    </row>
    <row r="377" spans="1:16" ht="15" customHeight="1" x14ac:dyDescent="0.25">
      <c r="A377" s="34">
        <v>376</v>
      </c>
      <c r="B377" s="39" t="s">
        <v>1030</v>
      </c>
      <c r="C377" s="34" t="s">
        <v>81</v>
      </c>
      <c r="D377" s="41" t="s">
        <v>1319</v>
      </c>
      <c r="E377" s="34" t="s">
        <v>1504</v>
      </c>
      <c r="F377" s="34" t="s">
        <v>1533</v>
      </c>
      <c r="I377" s="34" t="s">
        <v>1938</v>
      </c>
      <c r="J377" s="34" t="s">
        <v>2576</v>
      </c>
      <c r="K377" s="34" t="s">
        <v>84</v>
      </c>
      <c r="L377" s="11" t="str">
        <f t="shared" si="5"/>
        <v>LA16223-2^Hb unidentified^LN</v>
      </c>
    </row>
    <row r="378" spans="1:16" ht="15" customHeight="1" x14ac:dyDescent="0.25">
      <c r="A378" s="34">
        <v>377</v>
      </c>
      <c r="B378" s="39" t="s">
        <v>1031</v>
      </c>
      <c r="D378" s="39" t="s">
        <v>837</v>
      </c>
      <c r="E378" s="34" t="s">
        <v>1505</v>
      </c>
      <c r="F378" s="34" t="s">
        <v>837</v>
      </c>
      <c r="I378" s="34" t="s">
        <v>1939</v>
      </c>
      <c r="J378" s="34" t="s">
        <v>2203</v>
      </c>
      <c r="K378" s="34" t="s">
        <v>2293</v>
      </c>
      <c r="L378" s="11" t="str">
        <f t="shared" si="5"/>
        <v>MIC^Observation of type microbiology^HL70411</v>
      </c>
      <c r="M378" s="34" t="s">
        <v>72</v>
      </c>
      <c r="O378" s="34" t="s">
        <v>315</v>
      </c>
      <c r="P378" s="34" t="s">
        <v>2311</v>
      </c>
    </row>
    <row r="379" spans="1:16" ht="15" customHeight="1" x14ac:dyDescent="0.25">
      <c r="A379" s="34">
        <v>378</v>
      </c>
      <c r="B379" s="39" t="s">
        <v>1031</v>
      </c>
      <c r="D379" s="39" t="s">
        <v>837</v>
      </c>
      <c r="E379" s="34" t="s">
        <v>1505</v>
      </c>
      <c r="F379" s="34" t="s">
        <v>837</v>
      </c>
      <c r="I379" s="34" t="s">
        <v>493</v>
      </c>
      <c r="J379" s="34" t="s">
        <v>2204</v>
      </c>
      <c r="K379" s="34" t="s">
        <v>2293</v>
      </c>
      <c r="L379" s="11" t="str">
        <f t="shared" si="5"/>
        <v>AP^Observation of type anatomic pathology^HL70411</v>
      </c>
      <c r="M379" s="34" t="s">
        <v>72</v>
      </c>
      <c r="O379" s="34" t="s">
        <v>315</v>
      </c>
      <c r="P379" s="34" t="s">
        <v>2311</v>
      </c>
    </row>
    <row r="380" spans="1:16" ht="15" customHeight="1" x14ac:dyDescent="0.25">
      <c r="A380" s="34">
        <v>379</v>
      </c>
      <c r="B380" s="39" t="s">
        <v>1031</v>
      </c>
      <c r="D380" s="39" t="s">
        <v>837</v>
      </c>
      <c r="E380" s="34" t="s">
        <v>1505</v>
      </c>
      <c r="F380" s="34" t="s">
        <v>837</v>
      </c>
      <c r="I380" s="34" t="s">
        <v>1940</v>
      </c>
      <c r="J380" s="34" t="s">
        <v>2205</v>
      </c>
      <c r="K380" s="34" t="s">
        <v>2293</v>
      </c>
      <c r="L380" s="11" t="str">
        <f t="shared" si="5"/>
        <v>CYTO^Observation of type cytology^HL70411</v>
      </c>
      <c r="M380" s="34" t="s">
        <v>72</v>
      </c>
      <c r="O380" s="34" t="s">
        <v>315</v>
      </c>
      <c r="P380" s="34" t="s">
        <v>2311</v>
      </c>
    </row>
    <row r="381" spans="1:16" ht="15" customHeight="1" x14ac:dyDescent="0.25">
      <c r="A381" s="34">
        <v>380</v>
      </c>
      <c r="B381" s="39" t="s">
        <v>1031</v>
      </c>
      <c r="D381" s="39" t="s">
        <v>837</v>
      </c>
      <c r="E381" s="34" t="s">
        <v>1505</v>
      </c>
      <c r="F381" s="34" t="s">
        <v>837</v>
      </c>
      <c r="I381" s="34" t="s">
        <v>1941</v>
      </c>
      <c r="J381" s="34" t="s">
        <v>2206</v>
      </c>
      <c r="K381" s="34" t="s">
        <v>2293</v>
      </c>
      <c r="L381" s="11" t="str">
        <f t="shared" si="5"/>
        <v>HISTO^Observation of type histology^HL70411</v>
      </c>
      <c r="M381" s="34" t="s">
        <v>72</v>
      </c>
      <c r="O381" s="34" t="s">
        <v>315</v>
      </c>
      <c r="P381" s="34" t="s">
        <v>2311</v>
      </c>
    </row>
    <row r="382" spans="1:16" ht="15" customHeight="1" x14ac:dyDescent="0.25">
      <c r="A382" s="34">
        <v>381</v>
      </c>
      <c r="B382" s="39" t="s">
        <v>1031</v>
      </c>
      <c r="D382" s="39" t="s">
        <v>837</v>
      </c>
      <c r="E382" s="34" t="s">
        <v>1505</v>
      </c>
      <c r="F382" s="34" t="s">
        <v>837</v>
      </c>
      <c r="I382" s="34" t="s">
        <v>1942</v>
      </c>
      <c r="J382" s="34" t="s">
        <v>2207</v>
      </c>
      <c r="K382" s="34" t="s">
        <v>2293</v>
      </c>
      <c r="L382" s="11" t="str">
        <f t="shared" ref="L382:L445" si="6">CONCATENATE(I382,"^",J382,"^",K382)</f>
        <v>NDBS^Observation of type Newborn Dried Blood Screening^HL70411</v>
      </c>
      <c r="O382" s="34" t="s">
        <v>317</v>
      </c>
      <c r="P382" s="34" t="s">
        <v>2311</v>
      </c>
    </row>
    <row r="383" spans="1:16" ht="15" customHeight="1" x14ac:dyDescent="0.25">
      <c r="A383" s="34">
        <v>382</v>
      </c>
      <c r="B383" s="39" t="s">
        <v>1031</v>
      </c>
      <c r="D383" s="39" t="s">
        <v>837</v>
      </c>
      <c r="E383" s="34" t="s">
        <v>1505</v>
      </c>
      <c r="F383" s="34" t="s">
        <v>837</v>
      </c>
      <c r="I383" s="34" t="s">
        <v>1943</v>
      </c>
      <c r="J383" s="34" t="s">
        <v>2208</v>
      </c>
      <c r="K383" s="34" t="s">
        <v>2293</v>
      </c>
      <c r="L383" s="11" t="str">
        <f t="shared" si="6"/>
        <v>CG^Observation of type Clinical Genomics^HL70411</v>
      </c>
      <c r="O383" s="34" t="s">
        <v>315</v>
      </c>
      <c r="P383" s="34" t="s">
        <v>2311</v>
      </c>
    </row>
    <row r="384" spans="1:16" ht="15" customHeight="1" x14ac:dyDescent="0.25">
      <c r="A384" s="34">
        <v>383</v>
      </c>
      <c r="B384" s="39" t="s">
        <v>1033</v>
      </c>
      <c r="C384" s="34" t="s">
        <v>81</v>
      </c>
      <c r="D384" s="41" t="s">
        <v>1321</v>
      </c>
      <c r="E384" s="34" t="s">
        <v>1504</v>
      </c>
      <c r="F384" s="34" t="s">
        <v>1533</v>
      </c>
      <c r="I384" s="34" t="s">
        <v>1919</v>
      </c>
      <c r="J384" s="34" t="s">
        <v>2557</v>
      </c>
      <c r="K384" s="34" t="s">
        <v>84</v>
      </c>
      <c r="L384" s="11" t="str">
        <f t="shared" si="6"/>
        <v>LA16208-3^Hb F^LN</v>
      </c>
    </row>
    <row r="385" spans="1:12" ht="15" customHeight="1" x14ac:dyDescent="0.25">
      <c r="A385" s="34">
        <v>384</v>
      </c>
      <c r="B385" s="39" t="s">
        <v>1033</v>
      </c>
      <c r="C385" s="34" t="s">
        <v>81</v>
      </c>
      <c r="D385" s="41" t="s">
        <v>1321</v>
      </c>
      <c r="E385" s="34" t="s">
        <v>1504</v>
      </c>
      <c r="F385" s="34" t="s">
        <v>1533</v>
      </c>
      <c r="I385" s="34" t="s">
        <v>1920</v>
      </c>
      <c r="J385" s="34" t="s">
        <v>2558</v>
      </c>
      <c r="K385" s="34" t="s">
        <v>84</v>
      </c>
      <c r="L385" s="11" t="str">
        <f t="shared" si="6"/>
        <v>LA16209-1^Hb A^LN</v>
      </c>
    </row>
    <row r="386" spans="1:12" ht="15" customHeight="1" x14ac:dyDescent="0.25">
      <c r="A386" s="34">
        <v>385</v>
      </c>
      <c r="B386" s="39" t="s">
        <v>1033</v>
      </c>
      <c r="C386" s="34" t="s">
        <v>81</v>
      </c>
      <c r="D386" s="41" t="s">
        <v>1321</v>
      </c>
      <c r="E386" s="34" t="s">
        <v>1504</v>
      </c>
      <c r="F386" s="34" t="s">
        <v>1533</v>
      </c>
      <c r="I386" s="34" t="s">
        <v>1921</v>
      </c>
      <c r="J386" s="34" t="s">
        <v>2559</v>
      </c>
      <c r="K386" s="34" t="s">
        <v>84</v>
      </c>
      <c r="L386" s="11" t="str">
        <f t="shared" si="6"/>
        <v>LA16210-9^Hb A - indeterminate^LN</v>
      </c>
    </row>
    <row r="387" spans="1:12" ht="15" customHeight="1" x14ac:dyDescent="0.25">
      <c r="A387" s="34">
        <v>386</v>
      </c>
      <c r="B387" s="39" t="s">
        <v>1033</v>
      </c>
      <c r="C387" s="34" t="s">
        <v>81</v>
      </c>
      <c r="D387" s="41" t="s">
        <v>1321</v>
      </c>
      <c r="E387" s="34" t="s">
        <v>1504</v>
      </c>
      <c r="F387" s="34" t="s">
        <v>1533</v>
      </c>
      <c r="I387" s="34" t="s">
        <v>1922</v>
      </c>
      <c r="J387" s="34" t="s">
        <v>2560</v>
      </c>
      <c r="K387" s="34" t="s">
        <v>84</v>
      </c>
      <c r="L387" s="11" t="str">
        <f t="shared" si="6"/>
        <v>LA16211-7^Hb A2^LN</v>
      </c>
    </row>
    <row r="388" spans="1:12" ht="15" customHeight="1" x14ac:dyDescent="0.25">
      <c r="A388" s="34">
        <v>387</v>
      </c>
      <c r="B388" s="39" t="s">
        <v>1033</v>
      </c>
      <c r="C388" s="34" t="s">
        <v>81</v>
      </c>
      <c r="D388" s="41" t="s">
        <v>1321</v>
      </c>
      <c r="E388" s="34" t="s">
        <v>1504</v>
      </c>
      <c r="F388" s="34" t="s">
        <v>1533</v>
      </c>
      <c r="I388" s="34" t="s">
        <v>1923</v>
      </c>
      <c r="J388" s="34" t="s">
        <v>2561</v>
      </c>
      <c r="K388" s="34" t="s">
        <v>84</v>
      </c>
      <c r="L388" s="11" t="str">
        <f t="shared" si="6"/>
        <v>LA16212-5^Hb A2 - elevated^LN</v>
      </c>
    </row>
    <row r="389" spans="1:12" ht="15" customHeight="1" x14ac:dyDescent="0.25">
      <c r="A389" s="34">
        <v>388</v>
      </c>
      <c r="B389" s="39" t="s">
        <v>1033</v>
      </c>
      <c r="C389" s="34" t="s">
        <v>81</v>
      </c>
      <c r="D389" s="41" t="s">
        <v>1321</v>
      </c>
      <c r="E389" s="34" t="s">
        <v>1504</v>
      </c>
      <c r="F389" s="34" t="s">
        <v>1533</v>
      </c>
      <c r="I389" s="34" t="s">
        <v>1924</v>
      </c>
      <c r="J389" s="34" t="s">
        <v>2562</v>
      </c>
      <c r="K389" s="34" t="s">
        <v>84</v>
      </c>
      <c r="L389" s="11" t="str">
        <f t="shared" si="6"/>
        <v>LA16213-3^Hb Bart's - low level^LN</v>
      </c>
    </row>
    <row r="390" spans="1:12" ht="15" customHeight="1" x14ac:dyDescent="0.25">
      <c r="A390" s="34">
        <v>389</v>
      </c>
      <c r="B390" s="39" t="s">
        <v>1033</v>
      </c>
      <c r="C390" s="34" t="s">
        <v>81</v>
      </c>
      <c r="D390" s="41" t="s">
        <v>1321</v>
      </c>
      <c r="E390" s="34" t="s">
        <v>1504</v>
      </c>
      <c r="F390" s="34" t="s">
        <v>1533</v>
      </c>
      <c r="I390" s="34" t="s">
        <v>1925</v>
      </c>
      <c r="J390" s="34" t="s">
        <v>2563</v>
      </c>
      <c r="K390" s="34" t="s">
        <v>84</v>
      </c>
      <c r="L390" s="11" t="str">
        <f t="shared" si="6"/>
        <v>LA16214-1^Hb Bart's - highly elevated^LN</v>
      </c>
    </row>
    <row r="391" spans="1:12" ht="15" customHeight="1" x14ac:dyDescent="0.25">
      <c r="A391" s="34">
        <v>390</v>
      </c>
      <c r="B391" s="39" t="s">
        <v>1033</v>
      </c>
      <c r="C391" s="34" t="s">
        <v>81</v>
      </c>
      <c r="D391" s="41" t="s">
        <v>1321</v>
      </c>
      <c r="E391" s="34" t="s">
        <v>1504</v>
      </c>
      <c r="F391" s="34" t="s">
        <v>1533</v>
      </c>
      <c r="I391" s="34" t="s">
        <v>1926</v>
      </c>
      <c r="J391" s="34" t="s">
        <v>2564</v>
      </c>
      <c r="K391" s="34" t="s">
        <v>84</v>
      </c>
      <c r="L391" s="11" t="str">
        <f t="shared" si="6"/>
        <v>LA13002-3^Hb C^LN</v>
      </c>
    </row>
    <row r="392" spans="1:12" ht="15" customHeight="1" x14ac:dyDescent="0.25">
      <c r="A392" s="34">
        <v>391</v>
      </c>
      <c r="B392" s="39" t="s">
        <v>1033</v>
      </c>
      <c r="C392" s="34" t="s">
        <v>81</v>
      </c>
      <c r="D392" s="41" t="s">
        <v>1321</v>
      </c>
      <c r="E392" s="34" t="s">
        <v>1504</v>
      </c>
      <c r="F392" s="34" t="s">
        <v>1533</v>
      </c>
      <c r="I392" s="34" t="s">
        <v>1927</v>
      </c>
      <c r="J392" s="34" t="s">
        <v>2565</v>
      </c>
      <c r="K392" s="34" t="s">
        <v>84</v>
      </c>
      <c r="L392" s="11" t="str">
        <f t="shared" si="6"/>
        <v>LA16215-8^Hb Constant Spring^LN</v>
      </c>
    </row>
    <row r="393" spans="1:12" ht="15" customHeight="1" x14ac:dyDescent="0.25">
      <c r="A393" s="34">
        <v>392</v>
      </c>
      <c r="B393" s="39" t="s">
        <v>1033</v>
      </c>
      <c r="C393" s="34" t="s">
        <v>81</v>
      </c>
      <c r="D393" s="41" t="s">
        <v>1321</v>
      </c>
      <c r="E393" s="34" t="s">
        <v>1504</v>
      </c>
      <c r="F393" s="34" t="s">
        <v>1533</v>
      </c>
      <c r="I393" s="34" t="s">
        <v>1928</v>
      </c>
      <c r="J393" s="34" t="s">
        <v>2566</v>
      </c>
      <c r="K393" s="34" t="s">
        <v>84</v>
      </c>
      <c r="L393" s="11" t="str">
        <f t="shared" si="6"/>
        <v>LA13003-1^Hb D^LN</v>
      </c>
    </row>
    <row r="394" spans="1:12" ht="15" customHeight="1" x14ac:dyDescent="0.25">
      <c r="A394" s="34">
        <v>393</v>
      </c>
      <c r="B394" s="39" t="s">
        <v>1033</v>
      </c>
      <c r="C394" s="34" t="s">
        <v>81</v>
      </c>
      <c r="D394" s="41" t="s">
        <v>1321</v>
      </c>
      <c r="E394" s="34" t="s">
        <v>1504</v>
      </c>
      <c r="F394" s="34" t="s">
        <v>1533</v>
      </c>
      <c r="I394" s="34" t="s">
        <v>1929</v>
      </c>
      <c r="J394" s="34" t="s">
        <v>2567</v>
      </c>
      <c r="K394" s="34" t="s">
        <v>84</v>
      </c>
      <c r="L394" s="11" t="str">
        <f t="shared" si="6"/>
        <v>LA16216-6^Hb D-Punjab^LN</v>
      </c>
    </row>
    <row r="395" spans="1:12" ht="15" customHeight="1" x14ac:dyDescent="0.25">
      <c r="A395" s="34">
        <v>394</v>
      </c>
      <c r="B395" s="39" t="s">
        <v>1033</v>
      </c>
      <c r="C395" s="34" t="s">
        <v>81</v>
      </c>
      <c r="D395" s="41" t="s">
        <v>1321</v>
      </c>
      <c r="E395" s="34" t="s">
        <v>1504</v>
      </c>
      <c r="F395" s="34" t="s">
        <v>1533</v>
      </c>
      <c r="I395" s="34" t="s">
        <v>1930</v>
      </c>
      <c r="J395" s="34" t="s">
        <v>2568</v>
      </c>
      <c r="K395" s="34" t="s">
        <v>84</v>
      </c>
      <c r="L395" s="11" t="str">
        <f t="shared" si="6"/>
        <v>LA16217-4^Hb D/G^LN</v>
      </c>
    </row>
    <row r="396" spans="1:12" ht="15" customHeight="1" x14ac:dyDescent="0.25">
      <c r="A396" s="34">
        <v>395</v>
      </c>
      <c r="B396" s="39" t="s">
        <v>1033</v>
      </c>
      <c r="C396" s="34" t="s">
        <v>81</v>
      </c>
      <c r="D396" s="41" t="s">
        <v>1321</v>
      </c>
      <c r="E396" s="34" t="s">
        <v>1504</v>
      </c>
      <c r="F396" s="34" t="s">
        <v>1533</v>
      </c>
      <c r="I396" s="34" t="s">
        <v>1931</v>
      </c>
      <c r="J396" s="34" t="s">
        <v>2569</v>
      </c>
      <c r="K396" s="34" t="s">
        <v>84</v>
      </c>
      <c r="L396" s="11" t="str">
        <f t="shared" si="6"/>
        <v>LA13005-6^Hb E^LN</v>
      </c>
    </row>
    <row r="397" spans="1:12" ht="15" customHeight="1" x14ac:dyDescent="0.25">
      <c r="A397" s="34">
        <v>396</v>
      </c>
      <c r="B397" s="39" t="s">
        <v>1033</v>
      </c>
      <c r="C397" s="34" t="s">
        <v>81</v>
      </c>
      <c r="D397" s="41" t="s">
        <v>1321</v>
      </c>
      <c r="E397" s="34" t="s">
        <v>1504</v>
      </c>
      <c r="F397" s="34" t="s">
        <v>1533</v>
      </c>
      <c r="I397" s="34" t="s">
        <v>1932</v>
      </c>
      <c r="J397" s="34" t="s">
        <v>2570</v>
      </c>
      <c r="K397" s="34" t="s">
        <v>84</v>
      </c>
      <c r="L397" s="11" t="str">
        <f t="shared" si="6"/>
        <v>LA16218-2^Hb G^LN</v>
      </c>
    </row>
    <row r="398" spans="1:12" ht="15" customHeight="1" x14ac:dyDescent="0.25">
      <c r="A398" s="34">
        <v>397</v>
      </c>
      <c r="B398" s="39" t="s">
        <v>1033</v>
      </c>
      <c r="C398" s="34" t="s">
        <v>81</v>
      </c>
      <c r="D398" s="41" t="s">
        <v>1321</v>
      </c>
      <c r="E398" s="34" t="s">
        <v>1504</v>
      </c>
      <c r="F398" s="34" t="s">
        <v>1533</v>
      </c>
      <c r="I398" s="34" t="s">
        <v>1933</v>
      </c>
      <c r="J398" s="34" t="s">
        <v>2571</v>
      </c>
      <c r="K398" s="34" t="s">
        <v>84</v>
      </c>
      <c r="L398" s="11" t="str">
        <f t="shared" si="6"/>
        <v>LA16219-0^Hb G-Philadelphia^LN</v>
      </c>
    </row>
    <row r="399" spans="1:12" ht="15" customHeight="1" x14ac:dyDescent="0.25">
      <c r="A399" s="34">
        <v>398</v>
      </c>
      <c r="B399" s="39" t="s">
        <v>1033</v>
      </c>
      <c r="C399" s="34" t="s">
        <v>81</v>
      </c>
      <c r="D399" s="41" t="s">
        <v>1321</v>
      </c>
      <c r="E399" s="34" t="s">
        <v>1504</v>
      </c>
      <c r="F399" s="34" t="s">
        <v>1533</v>
      </c>
      <c r="I399" s="34" t="s">
        <v>1934</v>
      </c>
      <c r="J399" s="34" t="s">
        <v>2572</v>
      </c>
      <c r="K399" s="34" t="s">
        <v>84</v>
      </c>
      <c r="L399" s="11" t="str">
        <f t="shared" si="6"/>
        <v>LA16220-8^Hb H^LN</v>
      </c>
    </row>
    <row r="400" spans="1:12" ht="15" customHeight="1" x14ac:dyDescent="0.25">
      <c r="A400" s="34">
        <v>399</v>
      </c>
      <c r="B400" s="39" t="s">
        <v>1033</v>
      </c>
      <c r="C400" s="34" t="s">
        <v>81</v>
      </c>
      <c r="D400" s="41" t="s">
        <v>1321</v>
      </c>
      <c r="E400" s="34" t="s">
        <v>1504</v>
      </c>
      <c r="F400" s="34" t="s">
        <v>1533</v>
      </c>
      <c r="I400" s="34" t="s">
        <v>1935</v>
      </c>
      <c r="J400" s="34" t="s">
        <v>2573</v>
      </c>
      <c r="K400" s="34" t="s">
        <v>84</v>
      </c>
      <c r="L400" s="11" t="str">
        <f t="shared" si="6"/>
        <v>LA16221-6^Hb Lepore Boston^LN</v>
      </c>
    </row>
    <row r="401" spans="1:12" ht="15" customHeight="1" x14ac:dyDescent="0.25">
      <c r="A401" s="34">
        <v>400</v>
      </c>
      <c r="B401" s="39" t="s">
        <v>1033</v>
      </c>
      <c r="C401" s="34" t="s">
        <v>81</v>
      </c>
      <c r="D401" s="41" t="s">
        <v>1321</v>
      </c>
      <c r="E401" s="34" t="s">
        <v>1504</v>
      </c>
      <c r="F401" s="34" t="s">
        <v>1533</v>
      </c>
      <c r="I401" s="34" t="s">
        <v>1936</v>
      </c>
      <c r="J401" s="34" t="s">
        <v>2574</v>
      </c>
      <c r="K401" s="34" t="s">
        <v>84</v>
      </c>
      <c r="L401" s="11" t="str">
        <f t="shared" si="6"/>
        <v>LA16222-4^Hb O-Arab^LN</v>
      </c>
    </row>
    <row r="402" spans="1:12" ht="15" customHeight="1" x14ac:dyDescent="0.25">
      <c r="A402" s="34">
        <v>401</v>
      </c>
      <c r="B402" s="39" t="s">
        <v>1033</v>
      </c>
      <c r="C402" s="34" t="s">
        <v>81</v>
      </c>
      <c r="D402" s="41" t="s">
        <v>1321</v>
      </c>
      <c r="E402" s="34" t="s">
        <v>1504</v>
      </c>
      <c r="F402" s="34" t="s">
        <v>1533</v>
      </c>
      <c r="I402" s="34" t="s">
        <v>1937</v>
      </c>
      <c r="J402" s="34" t="s">
        <v>2575</v>
      </c>
      <c r="K402" s="34" t="s">
        <v>84</v>
      </c>
      <c r="L402" s="11" t="str">
        <f t="shared" si="6"/>
        <v>LA13007-2^Hb S^LN</v>
      </c>
    </row>
    <row r="403" spans="1:12" ht="15" customHeight="1" x14ac:dyDescent="0.25">
      <c r="A403" s="34">
        <v>402</v>
      </c>
      <c r="B403" s="39" t="s">
        <v>1033</v>
      </c>
      <c r="C403" s="34" t="s">
        <v>81</v>
      </c>
      <c r="D403" s="41" t="s">
        <v>1321</v>
      </c>
      <c r="E403" s="34" t="s">
        <v>1504</v>
      </c>
      <c r="F403" s="34" t="s">
        <v>1533</v>
      </c>
      <c r="I403" s="34" t="s">
        <v>1938</v>
      </c>
      <c r="J403" s="34" t="s">
        <v>2576</v>
      </c>
      <c r="K403" s="34" t="s">
        <v>84</v>
      </c>
      <c r="L403" s="11" t="str">
        <f t="shared" si="6"/>
        <v>LA16223-2^Hb unidentified^LN</v>
      </c>
    </row>
    <row r="404" spans="1:12" ht="15" customHeight="1" x14ac:dyDescent="0.25">
      <c r="A404" s="34">
        <v>403</v>
      </c>
      <c r="B404" s="39" t="s">
        <v>1041</v>
      </c>
      <c r="C404" s="34" t="s">
        <v>81</v>
      </c>
      <c r="D404" s="41" t="s">
        <v>1329</v>
      </c>
      <c r="E404" s="34" t="s">
        <v>1497</v>
      </c>
      <c r="F404" s="34" t="s">
        <v>1526</v>
      </c>
      <c r="I404" s="34" t="s">
        <v>233</v>
      </c>
      <c r="J404" s="34" t="s">
        <v>2492</v>
      </c>
      <c r="K404" s="34" t="s">
        <v>84</v>
      </c>
      <c r="L404" s="11" t="str">
        <f t="shared" si="6"/>
        <v>LA18592-8^In range^LN</v>
      </c>
    </row>
    <row r="405" spans="1:12" ht="15" customHeight="1" x14ac:dyDescent="0.25">
      <c r="A405" s="34">
        <v>404</v>
      </c>
      <c r="B405" s="39" t="s">
        <v>1041</v>
      </c>
      <c r="C405" s="34" t="s">
        <v>81</v>
      </c>
      <c r="D405" s="41" t="s">
        <v>1329</v>
      </c>
      <c r="E405" s="34" t="s">
        <v>1497</v>
      </c>
      <c r="F405" s="34" t="s">
        <v>1526</v>
      </c>
      <c r="I405" s="34" t="s">
        <v>1778</v>
      </c>
      <c r="J405" s="34" t="s">
        <v>2493</v>
      </c>
      <c r="K405" s="34" t="s">
        <v>84</v>
      </c>
      <c r="L405" s="11" t="str">
        <f t="shared" si="6"/>
        <v>LA4259-3^Borderline^LN</v>
      </c>
    </row>
    <row r="406" spans="1:12" ht="15" customHeight="1" x14ac:dyDescent="0.25">
      <c r="A406" s="34">
        <v>405</v>
      </c>
      <c r="B406" s="39" t="s">
        <v>1041</v>
      </c>
      <c r="C406" s="34" t="s">
        <v>81</v>
      </c>
      <c r="D406" s="41" t="s">
        <v>1329</v>
      </c>
      <c r="E406" s="34" t="s">
        <v>1497</v>
      </c>
      <c r="F406" s="34" t="s">
        <v>1526</v>
      </c>
      <c r="G406" s="34" t="s">
        <v>1552</v>
      </c>
      <c r="I406" s="34" t="s">
        <v>1779</v>
      </c>
      <c r="J406" s="34" t="s">
        <v>2087</v>
      </c>
      <c r="K406" s="34" t="s">
        <v>84</v>
      </c>
      <c r="L406" s="11" t="str">
        <f t="shared" si="6"/>
        <v>LA11884-6^Indeterminate^LN</v>
      </c>
    </row>
    <row r="407" spans="1:12" ht="15" customHeight="1" x14ac:dyDescent="0.25">
      <c r="A407" s="34">
        <v>406</v>
      </c>
      <c r="B407" s="39" t="s">
        <v>1041</v>
      </c>
      <c r="C407" s="34" t="s">
        <v>81</v>
      </c>
      <c r="D407" s="41" t="s">
        <v>1329</v>
      </c>
      <c r="E407" s="34" t="s">
        <v>1497</v>
      </c>
      <c r="F407" s="34" t="s">
        <v>1526</v>
      </c>
      <c r="I407" s="34" t="s">
        <v>234</v>
      </c>
      <c r="J407" s="34" t="s">
        <v>2494</v>
      </c>
      <c r="K407" s="34" t="s">
        <v>84</v>
      </c>
      <c r="L407" s="11" t="str">
        <f t="shared" si="6"/>
        <v>LA18593-6^Out of range^LN</v>
      </c>
    </row>
    <row r="408" spans="1:12" ht="15" customHeight="1" x14ac:dyDescent="0.25">
      <c r="A408" s="34">
        <v>407</v>
      </c>
      <c r="B408" s="39" t="s">
        <v>1041</v>
      </c>
      <c r="C408" s="34" t="s">
        <v>81</v>
      </c>
      <c r="D408" s="41" t="s">
        <v>1329</v>
      </c>
      <c r="E408" s="34" t="s">
        <v>1497</v>
      </c>
      <c r="F408" s="34" t="s">
        <v>1526</v>
      </c>
      <c r="I408" s="34" t="s">
        <v>1780</v>
      </c>
      <c r="J408" s="34" t="s">
        <v>2495</v>
      </c>
      <c r="K408" s="34" t="s">
        <v>84</v>
      </c>
      <c r="L408" s="11" t="str">
        <f t="shared" si="6"/>
        <v>LA12430-7^Out of range requiring further dried blood spot testing for at least one condition^LN</v>
      </c>
    </row>
    <row r="409" spans="1:12" ht="15" customHeight="1" x14ac:dyDescent="0.25">
      <c r="A409" s="34">
        <v>408</v>
      </c>
      <c r="B409" s="39" t="s">
        <v>1041</v>
      </c>
      <c r="C409" s="34" t="s">
        <v>81</v>
      </c>
      <c r="D409" s="41" t="s">
        <v>1329</v>
      </c>
      <c r="E409" s="34" t="s">
        <v>1497</v>
      </c>
      <c r="F409" s="34" t="s">
        <v>1526</v>
      </c>
      <c r="I409" s="34" t="s">
        <v>1781</v>
      </c>
      <c r="J409" s="34" t="s">
        <v>2496</v>
      </c>
      <c r="K409" s="34" t="s">
        <v>84</v>
      </c>
      <c r="L409" s="11" t="str">
        <f t="shared" si="6"/>
        <v>LA25817-0^Out of range requiring immediate referral^LN</v>
      </c>
    </row>
    <row r="410" spans="1:12" ht="15" customHeight="1" x14ac:dyDescent="0.25">
      <c r="A410" s="34">
        <v>409</v>
      </c>
      <c r="B410" s="39" t="s">
        <v>1041</v>
      </c>
      <c r="C410" s="34" t="s">
        <v>81</v>
      </c>
      <c r="D410" s="41" t="s">
        <v>1329</v>
      </c>
      <c r="E410" s="34" t="s">
        <v>1497</v>
      </c>
      <c r="F410" s="34" t="s">
        <v>1526</v>
      </c>
      <c r="I410" s="34" t="s">
        <v>1782</v>
      </c>
      <c r="J410" s="34" t="s">
        <v>2497</v>
      </c>
      <c r="K410" s="34" t="s">
        <v>84</v>
      </c>
      <c r="L410" s="11" t="str">
        <f t="shared" si="6"/>
        <v>LA12431-5^Out of range requiring immediate second-tier testing for at least one condition^LN</v>
      </c>
    </row>
    <row r="411" spans="1:12" ht="15" customHeight="1" x14ac:dyDescent="0.25">
      <c r="A411" s="34">
        <v>410</v>
      </c>
      <c r="B411" s="39" t="s">
        <v>1041</v>
      </c>
      <c r="C411" s="34" t="s">
        <v>81</v>
      </c>
      <c r="D411" s="41" t="s">
        <v>1329</v>
      </c>
      <c r="E411" s="34" t="s">
        <v>1497</v>
      </c>
      <c r="F411" s="34" t="s">
        <v>1526</v>
      </c>
      <c r="G411" s="39"/>
      <c r="I411" s="39" t="s">
        <v>1783</v>
      </c>
      <c r="J411" s="34" t="s">
        <v>2498</v>
      </c>
      <c r="K411" s="34" t="s">
        <v>84</v>
      </c>
      <c r="L411" s="11" t="str">
        <f t="shared" si="6"/>
        <v>LA18594-4^Out of range requiring deferred follow-up for at least one condition^LN</v>
      </c>
    </row>
    <row r="412" spans="1:12" ht="15" customHeight="1" x14ac:dyDescent="0.25">
      <c r="A412" s="34">
        <v>411</v>
      </c>
      <c r="B412" s="39" t="s">
        <v>1041</v>
      </c>
      <c r="C412" s="34" t="s">
        <v>81</v>
      </c>
      <c r="D412" s="41" t="s">
        <v>1329</v>
      </c>
      <c r="E412" s="34" t="s">
        <v>1497</v>
      </c>
      <c r="F412" s="34" t="s">
        <v>1526</v>
      </c>
      <c r="G412" s="39"/>
      <c r="I412" s="39" t="s">
        <v>1784</v>
      </c>
      <c r="J412" s="34" t="s">
        <v>2499</v>
      </c>
      <c r="K412" s="34" t="s">
        <v>84</v>
      </c>
      <c r="L412" s="11" t="str">
        <f t="shared" si="6"/>
        <v>LA16204-2^One or more tests pending^LN</v>
      </c>
    </row>
    <row r="413" spans="1:12" ht="15" customHeight="1" x14ac:dyDescent="0.25">
      <c r="A413" s="34">
        <v>412</v>
      </c>
      <c r="B413" s="39" t="s">
        <v>1041</v>
      </c>
      <c r="C413" s="34" t="s">
        <v>81</v>
      </c>
      <c r="D413" s="41" t="s">
        <v>1329</v>
      </c>
      <c r="E413" s="34" t="s">
        <v>1497</v>
      </c>
      <c r="F413" s="34" t="s">
        <v>1526</v>
      </c>
      <c r="G413" s="39"/>
      <c r="I413" s="39" t="s">
        <v>1785</v>
      </c>
      <c r="J413" s="34" t="s">
        <v>2500</v>
      </c>
      <c r="K413" s="34" t="s">
        <v>84</v>
      </c>
      <c r="L413" s="11" t="str">
        <f t="shared" si="6"/>
        <v>LA16205-9^Specimen unsatisfactory for at least one condition^LN</v>
      </c>
    </row>
    <row r="414" spans="1:12" ht="15" customHeight="1" x14ac:dyDescent="0.25">
      <c r="A414" s="34">
        <v>413</v>
      </c>
      <c r="B414" s="39" t="s">
        <v>1043</v>
      </c>
      <c r="C414" s="34" t="s">
        <v>81</v>
      </c>
      <c r="D414" s="41" t="s">
        <v>1331</v>
      </c>
      <c r="E414" s="34" t="s">
        <v>1497</v>
      </c>
      <c r="F414" s="34" t="s">
        <v>1526</v>
      </c>
      <c r="I414" s="34" t="s">
        <v>233</v>
      </c>
      <c r="J414" s="34" t="s">
        <v>2492</v>
      </c>
      <c r="K414" s="34" t="s">
        <v>84</v>
      </c>
      <c r="L414" s="11" t="str">
        <f t="shared" si="6"/>
        <v>LA18592-8^In range^LN</v>
      </c>
    </row>
    <row r="415" spans="1:12" ht="15" customHeight="1" x14ac:dyDescent="0.25">
      <c r="A415" s="34">
        <v>414</v>
      </c>
      <c r="B415" s="39" t="s">
        <v>1043</v>
      </c>
      <c r="C415" s="34" t="s">
        <v>81</v>
      </c>
      <c r="D415" s="41" t="s">
        <v>1331</v>
      </c>
      <c r="E415" s="34" t="s">
        <v>1497</v>
      </c>
      <c r="F415" s="34" t="s">
        <v>1526</v>
      </c>
      <c r="I415" s="34" t="s">
        <v>1778</v>
      </c>
      <c r="J415" s="34" t="s">
        <v>2493</v>
      </c>
      <c r="K415" s="34" t="s">
        <v>84</v>
      </c>
      <c r="L415" s="11" t="str">
        <f t="shared" si="6"/>
        <v>LA4259-3^Borderline^LN</v>
      </c>
    </row>
    <row r="416" spans="1:12" ht="15" customHeight="1" x14ac:dyDescent="0.25">
      <c r="A416" s="34">
        <v>415</v>
      </c>
      <c r="B416" s="39" t="s">
        <v>1043</v>
      </c>
      <c r="C416" s="34" t="s">
        <v>81</v>
      </c>
      <c r="D416" s="41" t="s">
        <v>1331</v>
      </c>
      <c r="E416" s="34" t="s">
        <v>1497</v>
      </c>
      <c r="F416" s="34" t="s">
        <v>1526</v>
      </c>
      <c r="G416" s="34" t="s">
        <v>1552</v>
      </c>
      <c r="I416" s="34" t="s">
        <v>1779</v>
      </c>
      <c r="J416" s="34" t="s">
        <v>2087</v>
      </c>
      <c r="K416" s="34" t="s">
        <v>84</v>
      </c>
      <c r="L416" s="11" t="str">
        <f t="shared" si="6"/>
        <v>LA11884-6^Indeterminate^LN</v>
      </c>
    </row>
    <row r="417" spans="1:12" ht="15" customHeight="1" x14ac:dyDescent="0.25">
      <c r="A417" s="34">
        <v>416</v>
      </c>
      <c r="B417" s="39" t="s">
        <v>1043</v>
      </c>
      <c r="C417" s="34" t="s">
        <v>81</v>
      </c>
      <c r="D417" s="41" t="s">
        <v>1331</v>
      </c>
      <c r="E417" s="34" t="s">
        <v>1497</v>
      </c>
      <c r="F417" s="34" t="s">
        <v>1526</v>
      </c>
      <c r="I417" s="34" t="s">
        <v>234</v>
      </c>
      <c r="J417" s="34" t="s">
        <v>2494</v>
      </c>
      <c r="K417" s="34" t="s">
        <v>84</v>
      </c>
      <c r="L417" s="11" t="str">
        <f t="shared" si="6"/>
        <v>LA18593-6^Out of range^LN</v>
      </c>
    </row>
    <row r="418" spans="1:12" ht="15" customHeight="1" x14ac:dyDescent="0.25">
      <c r="A418" s="34">
        <v>417</v>
      </c>
      <c r="B418" s="39" t="s">
        <v>1043</v>
      </c>
      <c r="C418" s="34" t="s">
        <v>81</v>
      </c>
      <c r="D418" s="41" t="s">
        <v>1331</v>
      </c>
      <c r="E418" s="34" t="s">
        <v>1497</v>
      </c>
      <c r="F418" s="34" t="s">
        <v>1526</v>
      </c>
      <c r="I418" s="34" t="s">
        <v>1780</v>
      </c>
      <c r="J418" s="34" t="s">
        <v>2495</v>
      </c>
      <c r="K418" s="34" t="s">
        <v>84</v>
      </c>
      <c r="L418" s="11" t="str">
        <f t="shared" si="6"/>
        <v>LA12430-7^Out of range requiring further dried blood spot testing for at least one condition^LN</v>
      </c>
    </row>
    <row r="419" spans="1:12" ht="15" customHeight="1" x14ac:dyDescent="0.25">
      <c r="A419" s="34">
        <v>418</v>
      </c>
      <c r="B419" s="39" t="s">
        <v>1043</v>
      </c>
      <c r="C419" s="34" t="s">
        <v>81</v>
      </c>
      <c r="D419" s="41" t="s">
        <v>1331</v>
      </c>
      <c r="E419" s="34" t="s">
        <v>1497</v>
      </c>
      <c r="F419" s="34" t="s">
        <v>1526</v>
      </c>
      <c r="I419" s="34" t="s">
        <v>1781</v>
      </c>
      <c r="J419" s="34" t="s">
        <v>2496</v>
      </c>
      <c r="K419" s="34" t="s">
        <v>84</v>
      </c>
      <c r="L419" s="11" t="str">
        <f t="shared" si="6"/>
        <v>LA25817-0^Out of range requiring immediate referral^LN</v>
      </c>
    </row>
    <row r="420" spans="1:12" ht="15" customHeight="1" x14ac:dyDescent="0.25">
      <c r="A420" s="34">
        <v>419</v>
      </c>
      <c r="B420" s="39" t="s">
        <v>1043</v>
      </c>
      <c r="C420" s="34" t="s">
        <v>81</v>
      </c>
      <c r="D420" s="41" t="s">
        <v>1331</v>
      </c>
      <c r="E420" s="34" t="s">
        <v>1497</v>
      </c>
      <c r="F420" s="34" t="s">
        <v>1526</v>
      </c>
      <c r="I420" s="34" t="s">
        <v>1782</v>
      </c>
      <c r="J420" s="34" t="s">
        <v>2497</v>
      </c>
      <c r="K420" s="34" t="s">
        <v>84</v>
      </c>
      <c r="L420" s="11" t="str">
        <f t="shared" si="6"/>
        <v>LA12431-5^Out of range requiring immediate second-tier testing for at least one condition^LN</v>
      </c>
    </row>
    <row r="421" spans="1:12" ht="15" customHeight="1" x14ac:dyDescent="0.25">
      <c r="A421" s="34">
        <v>420</v>
      </c>
      <c r="B421" s="39" t="s">
        <v>1043</v>
      </c>
      <c r="C421" s="34" t="s">
        <v>81</v>
      </c>
      <c r="D421" s="41" t="s">
        <v>1331</v>
      </c>
      <c r="E421" s="34" t="s">
        <v>1497</v>
      </c>
      <c r="F421" s="34" t="s">
        <v>1526</v>
      </c>
      <c r="G421" s="39"/>
      <c r="I421" s="39" t="s">
        <v>1783</v>
      </c>
      <c r="J421" s="34" t="s">
        <v>2498</v>
      </c>
      <c r="K421" s="34" t="s">
        <v>84</v>
      </c>
      <c r="L421" s="11" t="str">
        <f t="shared" si="6"/>
        <v>LA18594-4^Out of range requiring deferred follow-up for at least one condition^LN</v>
      </c>
    </row>
    <row r="422" spans="1:12" ht="15" customHeight="1" x14ac:dyDescent="0.25">
      <c r="A422" s="34">
        <v>421</v>
      </c>
      <c r="B422" s="39" t="s">
        <v>1043</v>
      </c>
      <c r="C422" s="34" t="s">
        <v>81</v>
      </c>
      <c r="D422" s="41" t="s">
        <v>1331</v>
      </c>
      <c r="E422" s="34" t="s">
        <v>1497</v>
      </c>
      <c r="F422" s="34" t="s">
        <v>1526</v>
      </c>
      <c r="G422" s="39"/>
      <c r="I422" s="39" t="s">
        <v>1784</v>
      </c>
      <c r="J422" s="34" t="s">
        <v>2499</v>
      </c>
      <c r="K422" s="34" t="s">
        <v>84</v>
      </c>
      <c r="L422" s="11" t="str">
        <f t="shared" si="6"/>
        <v>LA16204-2^One or more tests pending^LN</v>
      </c>
    </row>
    <row r="423" spans="1:12" ht="15" customHeight="1" x14ac:dyDescent="0.25">
      <c r="A423" s="34">
        <v>422</v>
      </c>
      <c r="B423" s="39" t="s">
        <v>1043</v>
      </c>
      <c r="C423" s="34" t="s">
        <v>81</v>
      </c>
      <c r="D423" s="41" t="s">
        <v>1331</v>
      </c>
      <c r="E423" s="34" t="s">
        <v>1497</v>
      </c>
      <c r="F423" s="34" t="s">
        <v>1526</v>
      </c>
      <c r="G423" s="39"/>
      <c r="I423" s="39" t="s">
        <v>1785</v>
      </c>
      <c r="J423" s="34" t="s">
        <v>2500</v>
      </c>
      <c r="K423" s="34" t="s">
        <v>84</v>
      </c>
      <c r="L423" s="11" t="str">
        <f t="shared" si="6"/>
        <v>LA16205-9^Specimen unsatisfactory for at least one condition^LN</v>
      </c>
    </row>
    <row r="424" spans="1:12" ht="15" customHeight="1" x14ac:dyDescent="0.25">
      <c r="A424" s="34">
        <v>423</v>
      </c>
      <c r="B424" s="39" t="s">
        <v>1047</v>
      </c>
      <c r="C424" s="34" t="s">
        <v>81</v>
      </c>
      <c r="D424" s="41" t="s">
        <v>1335</v>
      </c>
      <c r="E424" s="34" t="s">
        <v>1497</v>
      </c>
      <c r="F424" s="34" t="s">
        <v>1526</v>
      </c>
      <c r="I424" s="34" t="s">
        <v>233</v>
      </c>
      <c r="J424" s="34" t="s">
        <v>2492</v>
      </c>
      <c r="K424" s="34" t="s">
        <v>84</v>
      </c>
      <c r="L424" s="11" t="str">
        <f t="shared" si="6"/>
        <v>LA18592-8^In range^LN</v>
      </c>
    </row>
    <row r="425" spans="1:12" ht="15" customHeight="1" x14ac:dyDescent="0.25">
      <c r="A425" s="34">
        <v>424</v>
      </c>
      <c r="B425" s="39" t="s">
        <v>1047</v>
      </c>
      <c r="C425" s="34" t="s">
        <v>81</v>
      </c>
      <c r="D425" s="41" t="s">
        <v>1335</v>
      </c>
      <c r="E425" s="34" t="s">
        <v>1497</v>
      </c>
      <c r="F425" s="34" t="s">
        <v>1526</v>
      </c>
      <c r="I425" s="34" t="s">
        <v>1778</v>
      </c>
      <c r="J425" s="34" t="s">
        <v>2493</v>
      </c>
      <c r="K425" s="34" t="s">
        <v>84</v>
      </c>
      <c r="L425" s="11" t="str">
        <f t="shared" si="6"/>
        <v>LA4259-3^Borderline^LN</v>
      </c>
    </row>
    <row r="426" spans="1:12" ht="15" customHeight="1" x14ac:dyDescent="0.25">
      <c r="A426" s="34">
        <v>425</v>
      </c>
      <c r="B426" s="39" t="s">
        <v>1047</v>
      </c>
      <c r="C426" s="34" t="s">
        <v>81</v>
      </c>
      <c r="D426" s="41" t="s">
        <v>1335</v>
      </c>
      <c r="E426" s="34" t="s">
        <v>1497</v>
      </c>
      <c r="F426" s="34" t="s">
        <v>1526</v>
      </c>
      <c r="G426" s="34" t="s">
        <v>1552</v>
      </c>
      <c r="I426" s="34" t="s">
        <v>1779</v>
      </c>
      <c r="J426" s="34" t="s">
        <v>2087</v>
      </c>
      <c r="K426" s="34" t="s">
        <v>84</v>
      </c>
      <c r="L426" s="11" t="str">
        <f t="shared" si="6"/>
        <v>LA11884-6^Indeterminate^LN</v>
      </c>
    </row>
    <row r="427" spans="1:12" ht="15" customHeight="1" x14ac:dyDescent="0.25">
      <c r="A427" s="34">
        <v>426</v>
      </c>
      <c r="B427" s="39" t="s">
        <v>1047</v>
      </c>
      <c r="C427" s="34" t="s">
        <v>81</v>
      </c>
      <c r="D427" s="41" t="s">
        <v>1335</v>
      </c>
      <c r="E427" s="34" t="s">
        <v>1497</v>
      </c>
      <c r="F427" s="34" t="s">
        <v>1526</v>
      </c>
      <c r="I427" s="34" t="s">
        <v>234</v>
      </c>
      <c r="J427" s="34" t="s">
        <v>2494</v>
      </c>
      <c r="K427" s="34" t="s">
        <v>84</v>
      </c>
      <c r="L427" s="11" t="str">
        <f t="shared" si="6"/>
        <v>LA18593-6^Out of range^LN</v>
      </c>
    </row>
    <row r="428" spans="1:12" ht="15" customHeight="1" x14ac:dyDescent="0.25">
      <c r="A428" s="34">
        <v>427</v>
      </c>
      <c r="B428" s="39" t="s">
        <v>1047</v>
      </c>
      <c r="C428" s="34" t="s">
        <v>81</v>
      </c>
      <c r="D428" s="41" t="s">
        <v>1335</v>
      </c>
      <c r="E428" s="34" t="s">
        <v>1497</v>
      </c>
      <c r="F428" s="34" t="s">
        <v>1526</v>
      </c>
      <c r="I428" s="34" t="s">
        <v>1780</v>
      </c>
      <c r="J428" s="34" t="s">
        <v>2495</v>
      </c>
      <c r="K428" s="34" t="s">
        <v>84</v>
      </c>
      <c r="L428" s="11" t="str">
        <f t="shared" si="6"/>
        <v>LA12430-7^Out of range requiring further dried blood spot testing for at least one condition^LN</v>
      </c>
    </row>
    <row r="429" spans="1:12" ht="15" customHeight="1" x14ac:dyDescent="0.25">
      <c r="A429" s="34">
        <v>428</v>
      </c>
      <c r="B429" s="39" t="s">
        <v>1047</v>
      </c>
      <c r="C429" s="34" t="s">
        <v>81</v>
      </c>
      <c r="D429" s="41" t="s">
        <v>1335</v>
      </c>
      <c r="E429" s="34" t="s">
        <v>1497</v>
      </c>
      <c r="F429" s="34" t="s">
        <v>1526</v>
      </c>
      <c r="I429" s="34" t="s">
        <v>1781</v>
      </c>
      <c r="J429" s="34" t="s">
        <v>2496</v>
      </c>
      <c r="K429" s="34" t="s">
        <v>84</v>
      </c>
      <c r="L429" s="11" t="str">
        <f t="shared" si="6"/>
        <v>LA25817-0^Out of range requiring immediate referral^LN</v>
      </c>
    </row>
    <row r="430" spans="1:12" ht="15" customHeight="1" x14ac:dyDescent="0.25">
      <c r="A430" s="34">
        <v>429</v>
      </c>
      <c r="B430" s="39" t="s">
        <v>1047</v>
      </c>
      <c r="C430" s="34" t="s">
        <v>81</v>
      </c>
      <c r="D430" s="41" t="s">
        <v>1335</v>
      </c>
      <c r="E430" s="34" t="s">
        <v>1497</v>
      </c>
      <c r="F430" s="34" t="s">
        <v>1526</v>
      </c>
      <c r="I430" s="34" t="s">
        <v>1782</v>
      </c>
      <c r="J430" s="34" t="s">
        <v>2497</v>
      </c>
      <c r="K430" s="34" t="s">
        <v>84</v>
      </c>
      <c r="L430" s="11" t="str">
        <f t="shared" si="6"/>
        <v>LA12431-5^Out of range requiring immediate second-tier testing for at least one condition^LN</v>
      </c>
    </row>
    <row r="431" spans="1:12" ht="15" customHeight="1" x14ac:dyDescent="0.25">
      <c r="A431" s="34">
        <v>430</v>
      </c>
      <c r="B431" s="39" t="s">
        <v>1047</v>
      </c>
      <c r="C431" s="34" t="s">
        <v>81</v>
      </c>
      <c r="D431" s="41" t="s">
        <v>1335</v>
      </c>
      <c r="E431" s="34" t="s">
        <v>1497</v>
      </c>
      <c r="F431" s="34" t="s">
        <v>1526</v>
      </c>
      <c r="G431" s="39"/>
      <c r="I431" s="39" t="s">
        <v>1783</v>
      </c>
      <c r="J431" s="34" t="s">
        <v>2498</v>
      </c>
      <c r="K431" s="34" t="s">
        <v>84</v>
      </c>
      <c r="L431" s="11" t="str">
        <f t="shared" si="6"/>
        <v>LA18594-4^Out of range requiring deferred follow-up for at least one condition^LN</v>
      </c>
    </row>
    <row r="432" spans="1:12" ht="15" customHeight="1" x14ac:dyDescent="0.25">
      <c r="A432" s="34">
        <v>431</v>
      </c>
      <c r="B432" s="39" t="s">
        <v>1047</v>
      </c>
      <c r="C432" s="34" t="s">
        <v>81</v>
      </c>
      <c r="D432" s="41" t="s">
        <v>1335</v>
      </c>
      <c r="E432" s="34" t="s">
        <v>1497</v>
      </c>
      <c r="F432" s="34" t="s">
        <v>1526</v>
      </c>
      <c r="G432" s="39"/>
      <c r="I432" s="39" t="s">
        <v>1784</v>
      </c>
      <c r="J432" s="34" t="s">
        <v>2499</v>
      </c>
      <c r="K432" s="34" t="s">
        <v>84</v>
      </c>
      <c r="L432" s="11" t="str">
        <f t="shared" si="6"/>
        <v>LA16204-2^One or more tests pending^LN</v>
      </c>
    </row>
    <row r="433" spans="1:12" ht="15" customHeight="1" x14ac:dyDescent="0.25">
      <c r="A433" s="34">
        <v>432</v>
      </c>
      <c r="B433" s="39" t="s">
        <v>1047</v>
      </c>
      <c r="C433" s="34" t="s">
        <v>81</v>
      </c>
      <c r="D433" s="41" t="s">
        <v>1335</v>
      </c>
      <c r="E433" s="34" t="s">
        <v>1497</v>
      </c>
      <c r="F433" s="34" t="s">
        <v>1526</v>
      </c>
      <c r="G433" s="39"/>
      <c r="I433" s="39" t="s">
        <v>1785</v>
      </c>
      <c r="J433" s="34" t="s">
        <v>2500</v>
      </c>
      <c r="K433" s="34" t="s">
        <v>84</v>
      </c>
      <c r="L433" s="11" t="str">
        <f t="shared" si="6"/>
        <v>LA16205-9^Specimen unsatisfactory for at least one condition^LN</v>
      </c>
    </row>
    <row r="434" spans="1:12" ht="15" customHeight="1" x14ac:dyDescent="0.25">
      <c r="A434" s="34">
        <v>433</v>
      </c>
      <c r="B434" s="39" t="s">
        <v>162</v>
      </c>
      <c r="C434" s="34" t="s">
        <v>81</v>
      </c>
      <c r="D434" s="39" t="s">
        <v>163</v>
      </c>
      <c r="E434" s="34" t="s">
        <v>164</v>
      </c>
      <c r="F434" s="34" t="s">
        <v>1534</v>
      </c>
      <c r="G434" s="34" t="s">
        <v>110</v>
      </c>
      <c r="I434" s="34" t="s">
        <v>45</v>
      </c>
      <c r="J434" s="34" t="s">
        <v>46</v>
      </c>
      <c r="K434" s="34" t="s">
        <v>84</v>
      </c>
      <c r="L434" s="11" t="str">
        <f t="shared" si="6"/>
        <v>LA137-2^None^LN</v>
      </c>
    </row>
    <row r="435" spans="1:12" ht="15" customHeight="1" x14ac:dyDescent="0.25">
      <c r="A435" s="34">
        <v>434</v>
      </c>
      <c r="B435" s="39" t="s">
        <v>162</v>
      </c>
      <c r="C435" s="34" t="s">
        <v>81</v>
      </c>
      <c r="D435" s="39" t="s">
        <v>163</v>
      </c>
      <c r="E435" s="34" t="s">
        <v>164</v>
      </c>
      <c r="F435" s="34" t="s">
        <v>1534</v>
      </c>
      <c r="H435" s="34" t="s">
        <v>111</v>
      </c>
      <c r="I435" s="34" t="s">
        <v>166</v>
      </c>
      <c r="J435" s="34" t="s">
        <v>165</v>
      </c>
      <c r="K435" s="34" t="s">
        <v>84</v>
      </c>
      <c r="L435" s="11" t="str">
        <f t="shared" si="6"/>
        <v>LA12667-4^Caregiver concern about hearing^LN</v>
      </c>
    </row>
    <row r="436" spans="1:12" ht="15" customHeight="1" x14ac:dyDescent="0.25">
      <c r="A436" s="34">
        <v>435</v>
      </c>
      <c r="B436" s="39" t="s">
        <v>162</v>
      </c>
      <c r="C436" s="34" t="s">
        <v>81</v>
      </c>
      <c r="D436" s="39" t="s">
        <v>163</v>
      </c>
      <c r="E436" s="34" t="s">
        <v>164</v>
      </c>
      <c r="F436" s="34" t="s">
        <v>1534</v>
      </c>
      <c r="H436" s="34" t="s">
        <v>111</v>
      </c>
      <c r="I436" s="34" t="s">
        <v>168</v>
      </c>
      <c r="J436" s="34" t="s">
        <v>167</v>
      </c>
      <c r="K436" s="34" t="s">
        <v>84</v>
      </c>
      <c r="L436" s="11" t="str">
        <f t="shared" si="6"/>
        <v>LA12668-2^Family Hx of hearing loss^LN</v>
      </c>
    </row>
    <row r="437" spans="1:12" ht="15" customHeight="1" x14ac:dyDescent="0.25">
      <c r="A437" s="34">
        <v>436</v>
      </c>
      <c r="B437" s="39" t="s">
        <v>162</v>
      </c>
      <c r="C437" s="34" t="s">
        <v>81</v>
      </c>
      <c r="D437" s="39" t="s">
        <v>163</v>
      </c>
      <c r="E437" s="34" t="s">
        <v>164</v>
      </c>
      <c r="F437" s="34" t="s">
        <v>1534</v>
      </c>
      <c r="H437" s="34" t="s">
        <v>111</v>
      </c>
      <c r="I437" s="34" t="s">
        <v>170</v>
      </c>
      <c r="J437" s="34" t="s">
        <v>169</v>
      </c>
      <c r="K437" s="34" t="s">
        <v>84</v>
      </c>
      <c r="L437" s="11" t="str">
        <f t="shared" si="6"/>
        <v>LA12669-0^ICU stay &gt; 5 days^LN</v>
      </c>
    </row>
    <row r="438" spans="1:12" ht="15" customHeight="1" x14ac:dyDescent="0.25">
      <c r="A438" s="34">
        <v>437</v>
      </c>
      <c r="B438" s="39" t="s">
        <v>162</v>
      </c>
      <c r="C438" s="34" t="s">
        <v>81</v>
      </c>
      <c r="D438" s="39" t="s">
        <v>163</v>
      </c>
      <c r="E438" s="34" t="s">
        <v>164</v>
      </c>
      <c r="F438" s="34" t="s">
        <v>1534</v>
      </c>
      <c r="H438" s="34" t="s">
        <v>111</v>
      </c>
      <c r="I438" s="34" t="s">
        <v>172</v>
      </c>
      <c r="J438" s="34" t="s">
        <v>171</v>
      </c>
      <c r="K438" s="34" t="s">
        <v>84</v>
      </c>
      <c r="L438" s="11" t="str">
        <f t="shared" si="6"/>
        <v>LA12670-8^ECMO^LN</v>
      </c>
    </row>
    <row r="439" spans="1:12" ht="15" customHeight="1" x14ac:dyDescent="0.25">
      <c r="A439" s="34">
        <v>438</v>
      </c>
      <c r="B439" s="39" t="s">
        <v>162</v>
      </c>
      <c r="C439" s="34" t="s">
        <v>81</v>
      </c>
      <c r="D439" s="39" t="s">
        <v>163</v>
      </c>
      <c r="E439" s="34" t="s">
        <v>164</v>
      </c>
      <c r="F439" s="34" t="s">
        <v>1534</v>
      </c>
      <c r="H439" s="34" t="s">
        <v>111</v>
      </c>
      <c r="I439" s="34" t="s">
        <v>174</v>
      </c>
      <c r="J439" s="34" t="s">
        <v>173</v>
      </c>
      <c r="K439" s="34" t="s">
        <v>84</v>
      </c>
      <c r="L439" s="11" t="str">
        <f t="shared" si="6"/>
        <v>LA12671-6^Assisted ventilation^LN</v>
      </c>
    </row>
    <row r="440" spans="1:12" ht="15" customHeight="1" x14ac:dyDescent="0.25">
      <c r="A440" s="34">
        <v>439</v>
      </c>
      <c r="B440" s="39" t="s">
        <v>162</v>
      </c>
      <c r="C440" s="34" t="s">
        <v>81</v>
      </c>
      <c r="D440" s="39" t="s">
        <v>163</v>
      </c>
      <c r="E440" s="34" t="s">
        <v>164</v>
      </c>
      <c r="F440" s="34" t="s">
        <v>1534</v>
      </c>
      <c r="H440" s="34" t="s">
        <v>111</v>
      </c>
      <c r="I440" s="34" t="s">
        <v>176</v>
      </c>
      <c r="J440" s="34" t="s">
        <v>175</v>
      </c>
      <c r="K440" s="34" t="s">
        <v>84</v>
      </c>
      <c r="L440" s="11" t="str">
        <f t="shared" si="6"/>
        <v>LA12672-4^Ototoxic medication use^LN</v>
      </c>
    </row>
    <row r="441" spans="1:12" ht="15" customHeight="1" x14ac:dyDescent="0.25">
      <c r="A441" s="34">
        <v>440</v>
      </c>
      <c r="B441" s="39" t="s">
        <v>162</v>
      </c>
      <c r="C441" s="34" t="s">
        <v>81</v>
      </c>
      <c r="D441" s="39" t="s">
        <v>163</v>
      </c>
      <c r="E441" s="34" t="s">
        <v>164</v>
      </c>
      <c r="F441" s="34" t="s">
        <v>1534</v>
      </c>
      <c r="H441" s="34" t="s">
        <v>111</v>
      </c>
      <c r="I441" s="34" t="s">
        <v>178</v>
      </c>
      <c r="J441" s="34" t="s">
        <v>177</v>
      </c>
      <c r="K441" s="34" t="s">
        <v>84</v>
      </c>
      <c r="L441" s="11" t="str">
        <f t="shared" si="6"/>
        <v>LA12673-2^Exchange transfusion for Hyperbilirubinemia^LN</v>
      </c>
    </row>
    <row r="442" spans="1:12" ht="15" customHeight="1" x14ac:dyDescent="0.25">
      <c r="A442" s="34">
        <v>441</v>
      </c>
      <c r="B442" s="39" t="s">
        <v>162</v>
      </c>
      <c r="C442" s="34" t="s">
        <v>81</v>
      </c>
      <c r="D442" s="39" t="s">
        <v>163</v>
      </c>
      <c r="E442" s="34" t="s">
        <v>164</v>
      </c>
      <c r="F442" s="34" t="s">
        <v>1534</v>
      </c>
      <c r="H442" s="34" t="s">
        <v>111</v>
      </c>
      <c r="I442" s="34" t="s">
        <v>180</v>
      </c>
      <c r="J442" s="34" t="s">
        <v>179</v>
      </c>
      <c r="K442" s="34" t="s">
        <v>84</v>
      </c>
      <c r="L442" s="11" t="str">
        <f t="shared" si="6"/>
        <v>LA12674-0^In utero infection(s)^LN</v>
      </c>
    </row>
    <row r="443" spans="1:12" ht="15" customHeight="1" x14ac:dyDescent="0.25">
      <c r="A443" s="34">
        <v>442</v>
      </c>
      <c r="B443" s="39" t="s">
        <v>162</v>
      </c>
      <c r="C443" s="34" t="s">
        <v>81</v>
      </c>
      <c r="D443" s="39" t="s">
        <v>163</v>
      </c>
      <c r="E443" s="34" t="s">
        <v>164</v>
      </c>
      <c r="F443" s="34" t="s">
        <v>1534</v>
      </c>
      <c r="H443" s="34" t="s">
        <v>111</v>
      </c>
      <c r="I443" s="34" t="s">
        <v>182</v>
      </c>
      <c r="J443" s="34" t="s">
        <v>181</v>
      </c>
      <c r="K443" s="34" t="s">
        <v>84</v>
      </c>
      <c r="L443" s="11" t="str">
        <f t="shared" si="6"/>
        <v>LA12675-7^Craniofacial anomalies^LN</v>
      </c>
    </row>
    <row r="444" spans="1:12" ht="15" customHeight="1" x14ac:dyDescent="0.25">
      <c r="A444" s="34">
        <v>443</v>
      </c>
      <c r="B444" s="39" t="s">
        <v>162</v>
      </c>
      <c r="C444" s="34" t="s">
        <v>81</v>
      </c>
      <c r="D444" s="39" t="s">
        <v>163</v>
      </c>
      <c r="E444" s="34" t="s">
        <v>164</v>
      </c>
      <c r="F444" s="34" t="s">
        <v>1534</v>
      </c>
      <c r="H444" s="34" t="s">
        <v>111</v>
      </c>
      <c r="I444" s="34" t="s">
        <v>184</v>
      </c>
      <c r="J444" s="34" t="s">
        <v>183</v>
      </c>
      <c r="K444" s="34" t="s">
        <v>84</v>
      </c>
      <c r="L444" s="11" t="str">
        <f t="shared" si="6"/>
        <v>LA12681-5^Physical findings of syndromes that include hearing loss^LN</v>
      </c>
    </row>
    <row r="445" spans="1:12" ht="15" customHeight="1" x14ac:dyDescent="0.25">
      <c r="A445" s="34">
        <v>444</v>
      </c>
      <c r="B445" s="39" t="s">
        <v>162</v>
      </c>
      <c r="C445" s="34" t="s">
        <v>81</v>
      </c>
      <c r="D445" s="39" t="s">
        <v>163</v>
      </c>
      <c r="E445" s="34" t="s">
        <v>164</v>
      </c>
      <c r="F445" s="34" t="s">
        <v>1534</v>
      </c>
      <c r="H445" s="34" t="s">
        <v>111</v>
      </c>
      <c r="I445" s="34" t="s">
        <v>186</v>
      </c>
      <c r="J445" s="34" t="s">
        <v>185</v>
      </c>
      <c r="K445" s="34" t="s">
        <v>84</v>
      </c>
      <c r="L445" s="11" t="str">
        <f t="shared" si="6"/>
        <v>LA12676-5^Syndromes associated with hearing loss^LN</v>
      </c>
    </row>
    <row r="446" spans="1:12" ht="15" customHeight="1" x14ac:dyDescent="0.25">
      <c r="A446" s="34">
        <v>445</v>
      </c>
      <c r="B446" s="39" t="s">
        <v>162</v>
      </c>
      <c r="C446" s="34" t="s">
        <v>81</v>
      </c>
      <c r="D446" s="39" t="s">
        <v>163</v>
      </c>
      <c r="E446" s="34" t="s">
        <v>164</v>
      </c>
      <c r="F446" s="34" t="s">
        <v>1534</v>
      </c>
      <c r="H446" s="34" t="s">
        <v>111</v>
      </c>
      <c r="I446" s="34" t="s">
        <v>188</v>
      </c>
      <c r="J446" s="34" t="s">
        <v>187</v>
      </c>
      <c r="K446" s="34" t="s">
        <v>84</v>
      </c>
      <c r="L446" s="11" t="str">
        <f t="shared" ref="L446:L509" si="7">CONCATENATE(I446,"^",J446,"^",K446)</f>
        <v>LA12677-3^Neurodegenerative disorders^LN</v>
      </c>
    </row>
    <row r="447" spans="1:12" ht="15" customHeight="1" x14ac:dyDescent="0.25">
      <c r="A447" s="34">
        <v>446</v>
      </c>
      <c r="B447" s="39" t="s">
        <v>162</v>
      </c>
      <c r="C447" s="34" t="s">
        <v>81</v>
      </c>
      <c r="D447" s="39" t="s">
        <v>163</v>
      </c>
      <c r="E447" s="34" t="s">
        <v>164</v>
      </c>
      <c r="F447" s="34" t="s">
        <v>1534</v>
      </c>
      <c r="H447" s="34" t="s">
        <v>111</v>
      </c>
      <c r="I447" s="34" t="s">
        <v>190</v>
      </c>
      <c r="J447" s="34" t="s">
        <v>189</v>
      </c>
      <c r="K447" s="34" t="s">
        <v>84</v>
      </c>
      <c r="L447" s="11" t="str">
        <f t="shared" si="7"/>
        <v>LA12678-1^Postnatal infections^LN</v>
      </c>
    </row>
    <row r="448" spans="1:12" ht="15" customHeight="1" x14ac:dyDescent="0.25">
      <c r="A448" s="34">
        <v>447</v>
      </c>
      <c r="B448" s="39" t="s">
        <v>162</v>
      </c>
      <c r="C448" s="34" t="s">
        <v>81</v>
      </c>
      <c r="D448" s="39" t="s">
        <v>163</v>
      </c>
      <c r="E448" s="34" t="s">
        <v>164</v>
      </c>
      <c r="F448" s="34" t="s">
        <v>1534</v>
      </c>
      <c r="H448" s="34" t="s">
        <v>111</v>
      </c>
      <c r="I448" s="34" t="s">
        <v>192</v>
      </c>
      <c r="J448" s="34" t="s">
        <v>191</v>
      </c>
      <c r="K448" s="34" t="s">
        <v>84</v>
      </c>
      <c r="L448" s="11" t="str">
        <f t="shared" si="7"/>
        <v>LA12679-9^Head trauma^LN</v>
      </c>
    </row>
    <row r="449" spans="1:12" ht="15" customHeight="1" x14ac:dyDescent="0.25">
      <c r="A449" s="34">
        <v>448</v>
      </c>
      <c r="B449" s="39" t="s">
        <v>162</v>
      </c>
      <c r="C449" s="34" t="s">
        <v>81</v>
      </c>
      <c r="D449" s="39" t="s">
        <v>163</v>
      </c>
      <c r="E449" s="34" t="s">
        <v>164</v>
      </c>
      <c r="F449" s="34" t="s">
        <v>1534</v>
      </c>
      <c r="H449" s="34" t="s">
        <v>111</v>
      </c>
      <c r="I449" s="34" t="s">
        <v>193</v>
      </c>
      <c r="J449" s="34" t="s">
        <v>2577</v>
      </c>
      <c r="K449" s="34" t="s">
        <v>84</v>
      </c>
      <c r="L449" s="11" t="str">
        <f t="shared" si="7"/>
        <v>LA6172-6^Chemotherapy^LN</v>
      </c>
    </row>
    <row r="450" spans="1:12" ht="15" customHeight="1" x14ac:dyDescent="0.25">
      <c r="A450" s="34">
        <v>449</v>
      </c>
      <c r="B450" s="39" t="s">
        <v>1068</v>
      </c>
      <c r="C450" s="34" t="s">
        <v>81</v>
      </c>
      <c r="D450" s="41" t="s">
        <v>1356</v>
      </c>
      <c r="E450" s="34" t="s">
        <v>1497</v>
      </c>
      <c r="F450" s="34" t="s">
        <v>1526</v>
      </c>
      <c r="I450" s="34" t="s">
        <v>233</v>
      </c>
      <c r="J450" s="34" t="s">
        <v>2492</v>
      </c>
      <c r="K450" s="34" t="s">
        <v>84</v>
      </c>
      <c r="L450" s="11" t="str">
        <f t="shared" si="7"/>
        <v>LA18592-8^In range^LN</v>
      </c>
    </row>
    <row r="451" spans="1:12" ht="15" customHeight="1" x14ac:dyDescent="0.25">
      <c r="A451" s="34">
        <v>450</v>
      </c>
      <c r="B451" s="39" t="s">
        <v>1068</v>
      </c>
      <c r="C451" s="34" t="s">
        <v>81</v>
      </c>
      <c r="D451" s="41" t="s">
        <v>1356</v>
      </c>
      <c r="E451" s="34" t="s">
        <v>1497</v>
      </c>
      <c r="F451" s="34" t="s">
        <v>1526</v>
      </c>
      <c r="I451" s="34" t="s">
        <v>1778</v>
      </c>
      <c r="J451" s="34" t="s">
        <v>2493</v>
      </c>
      <c r="K451" s="34" t="s">
        <v>84</v>
      </c>
      <c r="L451" s="11" t="str">
        <f t="shared" si="7"/>
        <v>LA4259-3^Borderline^LN</v>
      </c>
    </row>
    <row r="452" spans="1:12" ht="15" customHeight="1" x14ac:dyDescent="0.25">
      <c r="A452" s="34">
        <v>451</v>
      </c>
      <c r="B452" s="39" t="s">
        <v>1068</v>
      </c>
      <c r="C452" s="34" t="s">
        <v>81</v>
      </c>
      <c r="D452" s="41" t="s">
        <v>1356</v>
      </c>
      <c r="E452" s="34" t="s">
        <v>1497</v>
      </c>
      <c r="F452" s="34" t="s">
        <v>1526</v>
      </c>
      <c r="G452" s="34" t="s">
        <v>1552</v>
      </c>
      <c r="I452" s="34" t="s">
        <v>1779</v>
      </c>
      <c r="J452" s="34" t="s">
        <v>2087</v>
      </c>
      <c r="K452" s="34" t="s">
        <v>84</v>
      </c>
      <c r="L452" s="11" t="str">
        <f t="shared" si="7"/>
        <v>LA11884-6^Indeterminate^LN</v>
      </c>
    </row>
    <row r="453" spans="1:12" ht="15" customHeight="1" x14ac:dyDescent="0.25">
      <c r="A453" s="34">
        <v>452</v>
      </c>
      <c r="B453" s="39" t="s">
        <v>1068</v>
      </c>
      <c r="C453" s="34" t="s">
        <v>81</v>
      </c>
      <c r="D453" s="41" t="s">
        <v>1356</v>
      </c>
      <c r="E453" s="34" t="s">
        <v>1497</v>
      </c>
      <c r="F453" s="34" t="s">
        <v>1526</v>
      </c>
      <c r="I453" s="34" t="s">
        <v>234</v>
      </c>
      <c r="J453" s="34" t="s">
        <v>2494</v>
      </c>
      <c r="K453" s="34" t="s">
        <v>84</v>
      </c>
      <c r="L453" s="11" t="str">
        <f t="shared" si="7"/>
        <v>LA18593-6^Out of range^LN</v>
      </c>
    </row>
    <row r="454" spans="1:12" ht="15" customHeight="1" x14ac:dyDescent="0.25">
      <c r="A454" s="34">
        <v>453</v>
      </c>
      <c r="B454" s="39" t="s">
        <v>1068</v>
      </c>
      <c r="C454" s="34" t="s">
        <v>81</v>
      </c>
      <c r="D454" s="41" t="s">
        <v>1356</v>
      </c>
      <c r="E454" s="34" t="s">
        <v>1497</v>
      </c>
      <c r="F454" s="34" t="s">
        <v>1526</v>
      </c>
      <c r="I454" s="34" t="s">
        <v>1780</v>
      </c>
      <c r="J454" s="34" t="s">
        <v>2495</v>
      </c>
      <c r="K454" s="34" t="s">
        <v>84</v>
      </c>
      <c r="L454" s="11" t="str">
        <f t="shared" si="7"/>
        <v>LA12430-7^Out of range requiring further dried blood spot testing for at least one condition^LN</v>
      </c>
    </row>
    <row r="455" spans="1:12" ht="15" customHeight="1" x14ac:dyDescent="0.25">
      <c r="A455" s="34">
        <v>454</v>
      </c>
      <c r="B455" s="39" t="s">
        <v>1068</v>
      </c>
      <c r="C455" s="34" t="s">
        <v>81</v>
      </c>
      <c r="D455" s="41" t="s">
        <v>1356</v>
      </c>
      <c r="E455" s="34" t="s">
        <v>1497</v>
      </c>
      <c r="F455" s="34" t="s">
        <v>1526</v>
      </c>
      <c r="I455" s="34" t="s">
        <v>1781</v>
      </c>
      <c r="J455" s="34" t="s">
        <v>2496</v>
      </c>
      <c r="K455" s="34" t="s">
        <v>84</v>
      </c>
      <c r="L455" s="11" t="str">
        <f t="shared" si="7"/>
        <v>LA25817-0^Out of range requiring immediate referral^LN</v>
      </c>
    </row>
    <row r="456" spans="1:12" ht="15" customHeight="1" x14ac:dyDescent="0.25">
      <c r="A456" s="34">
        <v>455</v>
      </c>
      <c r="B456" s="39" t="s">
        <v>1068</v>
      </c>
      <c r="C456" s="34" t="s">
        <v>81</v>
      </c>
      <c r="D456" s="41" t="s">
        <v>1356</v>
      </c>
      <c r="E456" s="34" t="s">
        <v>1497</v>
      </c>
      <c r="F456" s="34" t="s">
        <v>1526</v>
      </c>
      <c r="I456" s="34" t="s">
        <v>1782</v>
      </c>
      <c r="J456" s="34" t="s">
        <v>2497</v>
      </c>
      <c r="K456" s="34" t="s">
        <v>84</v>
      </c>
      <c r="L456" s="11" t="str">
        <f t="shared" si="7"/>
        <v>LA12431-5^Out of range requiring immediate second-tier testing for at least one condition^LN</v>
      </c>
    </row>
    <row r="457" spans="1:12" ht="15" customHeight="1" x14ac:dyDescent="0.25">
      <c r="A457" s="34">
        <v>456</v>
      </c>
      <c r="B457" s="39" t="s">
        <v>1068</v>
      </c>
      <c r="C457" s="34" t="s">
        <v>81</v>
      </c>
      <c r="D457" s="41" t="s">
        <v>1356</v>
      </c>
      <c r="E457" s="34" t="s">
        <v>1497</v>
      </c>
      <c r="F457" s="34" t="s">
        <v>1526</v>
      </c>
      <c r="G457" s="39"/>
      <c r="I457" s="39" t="s">
        <v>1783</v>
      </c>
      <c r="J457" s="34" t="s">
        <v>2498</v>
      </c>
      <c r="K457" s="34" t="s">
        <v>84</v>
      </c>
      <c r="L457" s="11" t="str">
        <f t="shared" si="7"/>
        <v>LA18594-4^Out of range requiring deferred follow-up for at least one condition^LN</v>
      </c>
    </row>
    <row r="458" spans="1:12" ht="15" customHeight="1" x14ac:dyDescent="0.25">
      <c r="A458" s="34">
        <v>457</v>
      </c>
      <c r="B458" s="39" t="s">
        <v>1068</v>
      </c>
      <c r="C458" s="34" t="s">
        <v>81</v>
      </c>
      <c r="D458" s="41" t="s">
        <v>1356</v>
      </c>
      <c r="E458" s="34" t="s">
        <v>1497</v>
      </c>
      <c r="F458" s="34" t="s">
        <v>1526</v>
      </c>
      <c r="G458" s="39"/>
      <c r="I458" s="39" t="s">
        <v>1784</v>
      </c>
      <c r="J458" s="34" t="s">
        <v>2499</v>
      </c>
      <c r="K458" s="34" t="s">
        <v>84</v>
      </c>
      <c r="L458" s="11" t="str">
        <f t="shared" si="7"/>
        <v>LA16204-2^One or more tests pending^LN</v>
      </c>
    </row>
    <row r="459" spans="1:12" ht="15" customHeight="1" x14ac:dyDescent="0.25">
      <c r="A459" s="34">
        <v>458</v>
      </c>
      <c r="B459" s="39" t="s">
        <v>1068</v>
      </c>
      <c r="C459" s="34" t="s">
        <v>81</v>
      </c>
      <c r="D459" s="41" t="s">
        <v>1356</v>
      </c>
      <c r="E459" s="34" t="s">
        <v>1497</v>
      </c>
      <c r="F459" s="34" t="s">
        <v>1526</v>
      </c>
      <c r="G459" s="39"/>
      <c r="I459" s="39" t="s">
        <v>1785</v>
      </c>
      <c r="J459" s="34" t="s">
        <v>2500</v>
      </c>
      <c r="K459" s="34" t="s">
        <v>84</v>
      </c>
      <c r="L459" s="11" t="str">
        <f t="shared" si="7"/>
        <v>LA16205-9^Specimen unsatisfactory for at least one condition^LN</v>
      </c>
    </row>
    <row r="460" spans="1:12" ht="15" customHeight="1" x14ac:dyDescent="0.25">
      <c r="A460" s="34">
        <v>459</v>
      </c>
      <c r="B460" s="39" t="s">
        <v>1075</v>
      </c>
      <c r="C460" s="34" t="s">
        <v>81</v>
      </c>
      <c r="D460" s="41" t="s">
        <v>1363</v>
      </c>
      <c r="E460" s="34" t="s">
        <v>1506</v>
      </c>
      <c r="F460" s="39" t="s">
        <v>1535</v>
      </c>
      <c r="G460" s="34" t="s">
        <v>110</v>
      </c>
      <c r="I460" s="39" t="s">
        <v>45</v>
      </c>
      <c r="J460" s="34" t="s">
        <v>46</v>
      </c>
      <c r="K460" s="34" t="s">
        <v>84</v>
      </c>
      <c r="L460" s="11" t="str">
        <f t="shared" si="7"/>
        <v>LA137-2^None^LN</v>
      </c>
    </row>
    <row r="461" spans="1:12" ht="15" customHeight="1" x14ac:dyDescent="0.25">
      <c r="A461" s="34">
        <v>460</v>
      </c>
      <c r="B461" s="39" t="s">
        <v>1075</v>
      </c>
      <c r="C461" s="34" t="s">
        <v>81</v>
      </c>
      <c r="D461" s="41" t="s">
        <v>1363</v>
      </c>
      <c r="E461" s="34" t="s">
        <v>1506</v>
      </c>
      <c r="F461" s="39" t="s">
        <v>1535</v>
      </c>
      <c r="G461" s="34" t="s">
        <v>1654</v>
      </c>
      <c r="I461" s="39" t="s">
        <v>1944</v>
      </c>
      <c r="J461" s="34" t="s">
        <v>2209</v>
      </c>
      <c r="K461" s="34" t="s">
        <v>84</v>
      </c>
      <c r="L461" s="11" t="str">
        <f t="shared" si="7"/>
        <v>LA18557-1^Likely transfusion^LN</v>
      </c>
    </row>
    <row r="462" spans="1:12" ht="15" customHeight="1" x14ac:dyDescent="0.25">
      <c r="A462" s="34">
        <v>461</v>
      </c>
      <c r="B462" s="39" t="s">
        <v>1075</v>
      </c>
      <c r="C462" s="34" t="s">
        <v>81</v>
      </c>
      <c r="D462" s="41" t="s">
        <v>1363</v>
      </c>
      <c r="E462" s="34" t="s">
        <v>1506</v>
      </c>
      <c r="F462" s="39" t="s">
        <v>1535</v>
      </c>
      <c r="G462" s="34" t="s">
        <v>1634</v>
      </c>
      <c r="I462" s="39" t="s">
        <v>1890</v>
      </c>
      <c r="J462" s="34" t="s">
        <v>2181</v>
      </c>
      <c r="K462" s="34" t="s">
        <v>84</v>
      </c>
      <c r="L462" s="11" t="str">
        <f t="shared" si="7"/>
        <v>LA12614-6^Hb SS-disease (sickle cell anemia)^LN</v>
      </c>
    </row>
    <row r="463" spans="1:12" ht="15" customHeight="1" x14ac:dyDescent="0.25">
      <c r="A463" s="34">
        <v>462</v>
      </c>
      <c r="B463" s="39" t="s">
        <v>1075</v>
      </c>
      <c r="C463" s="34" t="s">
        <v>81</v>
      </c>
      <c r="D463" s="41" t="s">
        <v>1363</v>
      </c>
      <c r="E463" s="34" t="s">
        <v>1506</v>
      </c>
      <c r="F463" s="39" t="s">
        <v>1535</v>
      </c>
      <c r="G463" s="34" t="s">
        <v>1627</v>
      </c>
      <c r="I463" s="39" t="s">
        <v>1882</v>
      </c>
      <c r="J463" s="34" t="s">
        <v>2174</v>
      </c>
      <c r="K463" s="34" t="s">
        <v>84</v>
      </c>
      <c r="L463" s="11" t="str">
        <f t="shared" si="7"/>
        <v>LA12606-2^Hb S (sickle)-carrier^LN</v>
      </c>
    </row>
    <row r="464" spans="1:12" ht="15" customHeight="1" x14ac:dyDescent="0.25">
      <c r="A464" s="34">
        <v>463</v>
      </c>
      <c r="B464" s="39" t="s">
        <v>1075</v>
      </c>
      <c r="C464" s="34" t="s">
        <v>81</v>
      </c>
      <c r="D464" s="41" t="s">
        <v>1363</v>
      </c>
      <c r="E464" s="34" t="s">
        <v>1506</v>
      </c>
      <c r="F464" s="39" t="s">
        <v>1535</v>
      </c>
      <c r="G464" s="34" t="s">
        <v>1655</v>
      </c>
      <c r="I464" s="39" t="s">
        <v>1945</v>
      </c>
      <c r="J464" s="34" t="s">
        <v>2210</v>
      </c>
      <c r="K464" s="34" t="s">
        <v>84</v>
      </c>
      <c r="L464" s="11" t="str">
        <f t="shared" si="7"/>
        <v>LA18558-9^Hb S beta plus thalassemia^LN</v>
      </c>
    </row>
    <row r="465" spans="1:12" ht="15" customHeight="1" x14ac:dyDescent="0.25">
      <c r="A465" s="34">
        <v>464</v>
      </c>
      <c r="B465" s="39" t="s">
        <v>1075</v>
      </c>
      <c r="C465" s="34" t="s">
        <v>81</v>
      </c>
      <c r="D465" s="41" t="s">
        <v>1363</v>
      </c>
      <c r="E465" s="34" t="s">
        <v>1506</v>
      </c>
      <c r="F465" s="39" t="s">
        <v>1535</v>
      </c>
      <c r="G465" s="34" t="s">
        <v>1656</v>
      </c>
      <c r="I465" s="34" t="s">
        <v>1946</v>
      </c>
      <c r="J465" s="34" t="s">
        <v>2211</v>
      </c>
      <c r="K465" s="34" t="s">
        <v>84</v>
      </c>
      <c r="L465" s="11" t="str">
        <f t="shared" si="7"/>
        <v>LA18559-7^Hb S beta zero thalassemia^LN</v>
      </c>
    </row>
    <row r="466" spans="1:12" ht="15" customHeight="1" x14ac:dyDescent="0.25">
      <c r="A466" s="34">
        <v>465</v>
      </c>
      <c r="B466" s="39" t="s">
        <v>1075</v>
      </c>
      <c r="C466" s="34" t="s">
        <v>81</v>
      </c>
      <c r="D466" s="41" t="s">
        <v>1363</v>
      </c>
      <c r="E466" s="34" t="s">
        <v>1506</v>
      </c>
      <c r="F466" s="39" t="s">
        <v>1535</v>
      </c>
      <c r="G466" s="34" t="s">
        <v>1635</v>
      </c>
      <c r="I466" s="34" t="s">
        <v>1891</v>
      </c>
      <c r="J466" s="34" t="s">
        <v>2182</v>
      </c>
      <c r="K466" s="34" t="s">
        <v>84</v>
      </c>
      <c r="L466" s="11" t="str">
        <f t="shared" si="7"/>
        <v>LA12615-3^Hb S beta-thalassemia^LN</v>
      </c>
    </row>
    <row r="467" spans="1:12" ht="15" customHeight="1" x14ac:dyDescent="0.25">
      <c r="A467" s="34">
        <v>466</v>
      </c>
      <c r="B467" s="39" t="s">
        <v>1075</v>
      </c>
      <c r="C467" s="34" t="s">
        <v>81</v>
      </c>
      <c r="D467" s="41" t="s">
        <v>1363</v>
      </c>
      <c r="E467" s="34" t="s">
        <v>1506</v>
      </c>
      <c r="F467" s="39" t="s">
        <v>1535</v>
      </c>
      <c r="G467" s="34" t="s">
        <v>1636</v>
      </c>
      <c r="I467" s="34" t="s">
        <v>1892</v>
      </c>
      <c r="J467" s="34" t="s">
        <v>2183</v>
      </c>
      <c r="K467" s="34" t="s">
        <v>84</v>
      </c>
      <c r="L467" s="11" t="str">
        <f t="shared" si="7"/>
        <v>LA12616-1^Hb SC-disease^LN</v>
      </c>
    </row>
    <row r="468" spans="1:12" ht="15" customHeight="1" x14ac:dyDescent="0.25">
      <c r="A468" s="34">
        <v>467</v>
      </c>
      <c r="B468" s="39" t="s">
        <v>1075</v>
      </c>
      <c r="C468" s="34" t="s">
        <v>81</v>
      </c>
      <c r="D468" s="41" t="s">
        <v>1363</v>
      </c>
      <c r="E468" s="34" t="s">
        <v>1506</v>
      </c>
      <c r="F468" s="39" t="s">
        <v>1535</v>
      </c>
      <c r="G468" s="34" t="s">
        <v>1637</v>
      </c>
      <c r="I468" s="34" t="s">
        <v>1893</v>
      </c>
      <c r="J468" s="34" t="s">
        <v>2184</v>
      </c>
      <c r="K468" s="34" t="s">
        <v>84</v>
      </c>
      <c r="L468" s="11" t="str">
        <f t="shared" si="7"/>
        <v>LA12617-9^Hb SD-disease^LN</v>
      </c>
    </row>
    <row r="469" spans="1:12" ht="15" customHeight="1" x14ac:dyDescent="0.25">
      <c r="A469" s="34">
        <v>468</v>
      </c>
      <c r="B469" s="39" t="s">
        <v>1075</v>
      </c>
      <c r="C469" s="34" t="s">
        <v>81</v>
      </c>
      <c r="D469" s="41" t="s">
        <v>1363</v>
      </c>
      <c r="E469" s="34" t="s">
        <v>1506</v>
      </c>
      <c r="F469" s="39" t="s">
        <v>1535</v>
      </c>
      <c r="G469" s="34" t="s">
        <v>1638</v>
      </c>
      <c r="I469" s="34" t="s">
        <v>1894</v>
      </c>
      <c r="J469" s="34" t="s">
        <v>2185</v>
      </c>
      <c r="K469" s="34" t="s">
        <v>84</v>
      </c>
      <c r="L469" s="11" t="str">
        <f t="shared" si="7"/>
        <v>LA12618-7^Hb SE-disease^LN</v>
      </c>
    </row>
    <row r="470" spans="1:12" ht="15" customHeight="1" x14ac:dyDescent="0.25">
      <c r="A470" s="34">
        <v>469</v>
      </c>
      <c r="B470" s="39" t="s">
        <v>1075</v>
      </c>
      <c r="C470" s="34" t="s">
        <v>81</v>
      </c>
      <c r="D470" s="41" t="s">
        <v>1363</v>
      </c>
      <c r="E470" s="34" t="s">
        <v>1506</v>
      </c>
      <c r="F470" s="39" t="s">
        <v>1535</v>
      </c>
      <c r="I470" s="34" t="s">
        <v>1947</v>
      </c>
      <c r="J470" s="34" t="s">
        <v>2578</v>
      </c>
      <c r="K470" s="34" t="s">
        <v>84</v>
      </c>
      <c r="L470" s="11" t="str">
        <f t="shared" si="7"/>
        <v>LA13012-2^Hb S,O-Arab^LN</v>
      </c>
    </row>
    <row r="471" spans="1:12" ht="15" customHeight="1" x14ac:dyDescent="0.25">
      <c r="A471" s="34">
        <v>470</v>
      </c>
      <c r="B471" s="39" t="s">
        <v>1075</v>
      </c>
      <c r="C471" s="34" t="s">
        <v>81</v>
      </c>
      <c r="D471" s="41" t="s">
        <v>1363</v>
      </c>
      <c r="E471" s="34" t="s">
        <v>1506</v>
      </c>
      <c r="F471" s="39" t="s">
        <v>1535</v>
      </c>
      <c r="I471" s="34" t="s">
        <v>1948</v>
      </c>
      <c r="J471" s="34" t="s">
        <v>2579</v>
      </c>
      <c r="K471" s="34" t="s">
        <v>84</v>
      </c>
      <c r="L471" s="11" t="str">
        <f t="shared" si="7"/>
        <v>LA18560-5^Hb S variant^LN</v>
      </c>
    </row>
    <row r="472" spans="1:12" ht="15" customHeight="1" x14ac:dyDescent="0.25">
      <c r="A472" s="34">
        <v>471</v>
      </c>
      <c r="B472" s="39" t="s">
        <v>1075</v>
      </c>
      <c r="C472" s="34" t="s">
        <v>81</v>
      </c>
      <c r="D472" s="41" t="s">
        <v>1363</v>
      </c>
      <c r="E472" s="34" t="s">
        <v>1506</v>
      </c>
      <c r="F472" s="39" t="s">
        <v>1535</v>
      </c>
      <c r="G472" s="34" t="s">
        <v>1657</v>
      </c>
      <c r="I472" s="34" t="s">
        <v>1949</v>
      </c>
      <c r="J472" s="34" t="s">
        <v>2212</v>
      </c>
      <c r="K472" s="34" t="s">
        <v>84</v>
      </c>
      <c r="L472" s="11" t="str">
        <f t="shared" si="7"/>
        <v>LA18561-3^Hb S/Hereditary persistence of fetal hemoglobin^LN</v>
      </c>
    </row>
    <row r="473" spans="1:12" ht="15" customHeight="1" x14ac:dyDescent="0.25">
      <c r="A473" s="34">
        <v>472</v>
      </c>
      <c r="B473" s="39" t="s">
        <v>1075</v>
      </c>
      <c r="C473" s="34" t="s">
        <v>81</v>
      </c>
      <c r="D473" s="41" t="s">
        <v>1363</v>
      </c>
      <c r="E473" s="34" t="s">
        <v>1506</v>
      </c>
      <c r="F473" s="39" t="s">
        <v>1535</v>
      </c>
      <c r="G473" s="34" t="s">
        <v>1658</v>
      </c>
      <c r="I473" s="34" t="s">
        <v>1950</v>
      </c>
      <c r="J473" s="34" t="s">
        <v>2213</v>
      </c>
      <c r="K473" s="34" t="s">
        <v>84</v>
      </c>
      <c r="L473" s="11" t="str">
        <f t="shared" si="7"/>
        <v>LA18562-1^Homozygous Hereditary persistence of fetal hemoglobin^LN</v>
      </c>
    </row>
    <row r="474" spans="1:12" ht="15" customHeight="1" x14ac:dyDescent="0.25">
      <c r="A474" s="34">
        <v>473</v>
      </c>
      <c r="B474" s="39" t="s">
        <v>1075</v>
      </c>
      <c r="C474" s="34" t="s">
        <v>81</v>
      </c>
      <c r="D474" s="41" t="s">
        <v>1363</v>
      </c>
      <c r="E474" s="34" t="s">
        <v>1506</v>
      </c>
      <c r="F474" s="39" t="s">
        <v>1535</v>
      </c>
      <c r="G474" s="34" t="s">
        <v>1659</v>
      </c>
      <c r="I474" s="34" t="s">
        <v>1951</v>
      </c>
      <c r="J474" s="34" t="s">
        <v>2214</v>
      </c>
      <c r="K474" s="34" t="s">
        <v>84</v>
      </c>
      <c r="L474" s="11" t="str">
        <f t="shared" si="7"/>
        <v>LA18563-9^Beta plus thalassemia^LN</v>
      </c>
    </row>
    <row r="475" spans="1:12" ht="15" customHeight="1" x14ac:dyDescent="0.25">
      <c r="A475" s="34">
        <v>474</v>
      </c>
      <c r="B475" s="39" t="s">
        <v>1075</v>
      </c>
      <c r="C475" s="34" t="s">
        <v>81</v>
      </c>
      <c r="D475" s="41" t="s">
        <v>1363</v>
      </c>
      <c r="E475" s="34" t="s">
        <v>1506</v>
      </c>
      <c r="F475" s="39" t="s">
        <v>1535</v>
      </c>
      <c r="G475" s="34" t="s">
        <v>1631</v>
      </c>
      <c r="I475" s="34" t="s">
        <v>1887</v>
      </c>
      <c r="J475" s="34" t="s">
        <v>2178</v>
      </c>
      <c r="K475" s="34" t="s">
        <v>84</v>
      </c>
      <c r="L475" s="11" t="str">
        <f t="shared" si="7"/>
        <v>LA12611-2^Hb beta zero-thalassemia^LN</v>
      </c>
    </row>
    <row r="476" spans="1:12" ht="15" customHeight="1" x14ac:dyDescent="0.25">
      <c r="A476" s="34">
        <v>475</v>
      </c>
      <c r="B476" s="39" t="s">
        <v>1075</v>
      </c>
      <c r="C476" s="34" t="s">
        <v>81</v>
      </c>
      <c r="D476" s="41" t="s">
        <v>1363</v>
      </c>
      <c r="E476" s="34" t="s">
        <v>1506</v>
      </c>
      <c r="F476" s="39" t="s">
        <v>1535</v>
      </c>
      <c r="G476" s="34" t="s">
        <v>1660</v>
      </c>
      <c r="I476" s="34" t="s">
        <v>1952</v>
      </c>
      <c r="J476" s="34" t="s">
        <v>2215</v>
      </c>
      <c r="K476" s="34" t="s">
        <v>84</v>
      </c>
      <c r="L476" s="11" t="str">
        <f t="shared" si="7"/>
        <v>LA18564-7^Beta thalassemia^LN</v>
      </c>
    </row>
    <row r="477" spans="1:12" ht="15" customHeight="1" x14ac:dyDescent="0.25">
      <c r="A477" s="34">
        <v>476</v>
      </c>
      <c r="B477" s="39" t="s">
        <v>1075</v>
      </c>
      <c r="C477" s="34" t="s">
        <v>81</v>
      </c>
      <c r="D477" s="41" t="s">
        <v>1363</v>
      </c>
      <c r="E477" s="34" t="s">
        <v>1506</v>
      </c>
      <c r="F477" s="39" t="s">
        <v>1535</v>
      </c>
      <c r="G477" s="34" t="s">
        <v>1628</v>
      </c>
      <c r="I477" s="34" t="s">
        <v>1883</v>
      </c>
      <c r="J477" s="34" t="s">
        <v>2175</v>
      </c>
      <c r="K477" s="34" t="s">
        <v>84</v>
      </c>
      <c r="L477" s="11" t="str">
        <f t="shared" si="7"/>
        <v>LA12607-0^Hb C-disease^LN</v>
      </c>
    </row>
    <row r="478" spans="1:12" ht="15" customHeight="1" x14ac:dyDescent="0.25">
      <c r="A478" s="34">
        <v>477</v>
      </c>
      <c r="B478" s="39" t="s">
        <v>1075</v>
      </c>
      <c r="C478" s="34" t="s">
        <v>81</v>
      </c>
      <c r="D478" s="41" t="s">
        <v>1363</v>
      </c>
      <c r="E478" s="34" t="s">
        <v>1506</v>
      </c>
      <c r="F478" s="39" t="s">
        <v>1535</v>
      </c>
      <c r="G478" s="34" t="s">
        <v>1624</v>
      </c>
      <c r="I478" s="34" t="s">
        <v>1878</v>
      </c>
      <c r="J478" s="34" t="s">
        <v>2171</v>
      </c>
      <c r="K478" s="34" t="s">
        <v>84</v>
      </c>
      <c r="L478" s="11" t="str">
        <f t="shared" si="7"/>
        <v>LA12602-1^Hb C-carrier^LN</v>
      </c>
    </row>
    <row r="479" spans="1:12" ht="15" customHeight="1" x14ac:dyDescent="0.25">
      <c r="A479" s="34">
        <v>478</v>
      </c>
      <c r="B479" s="39" t="s">
        <v>1075</v>
      </c>
      <c r="C479" s="34" t="s">
        <v>81</v>
      </c>
      <c r="D479" s="41" t="s">
        <v>1363</v>
      </c>
      <c r="E479" s="34" t="s">
        <v>1506</v>
      </c>
      <c r="F479" s="39" t="s">
        <v>1535</v>
      </c>
      <c r="G479" s="34" t="s">
        <v>1629</v>
      </c>
      <c r="I479" s="34" t="s">
        <v>1953</v>
      </c>
      <c r="J479" s="34" t="s">
        <v>2216</v>
      </c>
      <c r="K479" s="34" t="s">
        <v>84</v>
      </c>
      <c r="L479" s="11" t="str">
        <f t="shared" si="7"/>
        <v>LA18565-4^Hb C beta plus thalassemia^LN</v>
      </c>
    </row>
    <row r="480" spans="1:12" ht="15" customHeight="1" x14ac:dyDescent="0.25">
      <c r="A480" s="34">
        <v>479</v>
      </c>
      <c r="B480" s="39" t="s">
        <v>1075</v>
      </c>
      <c r="C480" s="34" t="s">
        <v>81</v>
      </c>
      <c r="D480" s="41" t="s">
        <v>1363</v>
      </c>
      <c r="E480" s="34" t="s">
        <v>1506</v>
      </c>
      <c r="F480" s="39" t="s">
        <v>1535</v>
      </c>
      <c r="G480" s="34" t="s">
        <v>1629</v>
      </c>
      <c r="I480" s="34" t="s">
        <v>1954</v>
      </c>
      <c r="J480" s="34" t="s">
        <v>2217</v>
      </c>
      <c r="K480" s="34" t="s">
        <v>84</v>
      </c>
      <c r="L480" s="11" t="str">
        <f t="shared" si="7"/>
        <v>LA18566-2^Hb C beta zero thalassemia^LN</v>
      </c>
    </row>
    <row r="481" spans="1:12" ht="15" customHeight="1" x14ac:dyDescent="0.25">
      <c r="A481" s="34">
        <v>480</v>
      </c>
      <c r="B481" s="39" t="s">
        <v>1075</v>
      </c>
      <c r="C481" s="34" t="s">
        <v>81</v>
      </c>
      <c r="D481" s="41" t="s">
        <v>1363</v>
      </c>
      <c r="E481" s="34" t="s">
        <v>1506</v>
      </c>
      <c r="F481" s="39" t="s">
        <v>1535</v>
      </c>
      <c r="G481" s="34" t="s">
        <v>1629</v>
      </c>
      <c r="I481" s="34" t="s">
        <v>1884</v>
      </c>
      <c r="J481" s="34" t="s">
        <v>2176</v>
      </c>
      <c r="K481" s="34" t="s">
        <v>84</v>
      </c>
      <c r="L481" s="11" t="str">
        <f t="shared" si="7"/>
        <v>LA12608-8^Hb C beta-thalassemia^LN</v>
      </c>
    </row>
    <row r="482" spans="1:12" ht="15" customHeight="1" x14ac:dyDescent="0.25">
      <c r="A482" s="34">
        <v>481</v>
      </c>
      <c r="B482" s="39" t="s">
        <v>1075</v>
      </c>
      <c r="C482" s="34" t="s">
        <v>81</v>
      </c>
      <c r="D482" s="41" t="s">
        <v>1363</v>
      </c>
      <c r="E482" s="34" t="s">
        <v>1506</v>
      </c>
      <c r="F482" s="39" t="s">
        <v>1535</v>
      </c>
      <c r="I482" s="34" t="s">
        <v>1955</v>
      </c>
      <c r="J482" s="34" t="s">
        <v>2580</v>
      </c>
      <c r="K482" s="34" t="s">
        <v>84</v>
      </c>
      <c r="L482" s="11" t="str">
        <f t="shared" si="7"/>
        <v>LA19957-2^Hb Constant Spring carrier^LN</v>
      </c>
    </row>
    <row r="483" spans="1:12" ht="15" customHeight="1" x14ac:dyDescent="0.25">
      <c r="A483" s="34">
        <v>482</v>
      </c>
      <c r="B483" s="39" t="s">
        <v>1075</v>
      </c>
      <c r="C483" s="34" t="s">
        <v>81</v>
      </c>
      <c r="D483" s="41" t="s">
        <v>1363</v>
      </c>
      <c r="E483" s="34" t="s">
        <v>1506</v>
      </c>
      <c r="F483" s="39" t="s">
        <v>1535</v>
      </c>
      <c r="I483" s="34" t="s">
        <v>1885</v>
      </c>
      <c r="J483" s="34" t="s">
        <v>2542</v>
      </c>
      <c r="K483" s="34" t="s">
        <v>84</v>
      </c>
      <c r="L483" s="11" t="str">
        <f t="shared" si="7"/>
        <v>LA12609-6^Hb D-disease^LN</v>
      </c>
    </row>
    <row r="484" spans="1:12" ht="15" customHeight="1" x14ac:dyDescent="0.25">
      <c r="A484" s="34">
        <v>483</v>
      </c>
      <c r="B484" s="39" t="s">
        <v>1075</v>
      </c>
      <c r="C484" s="34" t="s">
        <v>81</v>
      </c>
      <c r="D484" s="41" t="s">
        <v>1363</v>
      </c>
      <c r="E484" s="34" t="s">
        <v>1506</v>
      </c>
      <c r="F484" s="39" t="s">
        <v>1535</v>
      </c>
      <c r="G484" s="34" t="s">
        <v>1625</v>
      </c>
      <c r="I484" s="34" t="s">
        <v>1879</v>
      </c>
      <c r="J484" s="34" t="s">
        <v>2172</v>
      </c>
      <c r="K484" s="34" t="s">
        <v>84</v>
      </c>
      <c r="L484" s="11" t="str">
        <f t="shared" si="7"/>
        <v>LA12603-9^Hb D-carrier^LN</v>
      </c>
    </row>
    <row r="485" spans="1:12" ht="15" customHeight="1" x14ac:dyDescent="0.25">
      <c r="A485" s="34">
        <v>484</v>
      </c>
      <c r="B485" s="39" t="s">
        <v>1075</v>
      </c>
      <c r="C485" s="34" t="s">
        <v>81</v>
      </c>
      <c r="D485" s="41" t="s">
        <v>1363</v>
      </c>
      <c r="E485" s="34" t="s">
        <v>1506</v>
      </c>
      <c r="F485" s="39" t="s">
        <v>1535</v>
      </c>
      <c r="I485" s="34" t="s">
        <v>1956</v>
      </c>
      <c r="J485" s="34" t="s">
        <v>2581</v>
      </c>
      <c r="K485" s="34" t="s">
        <v>84</v>
      </c>
      <c r="L485" s="11" t="str">
        <f t="shared" si="7"/>
        <v>LA18567-0^Hb D beta plus thalassemia^LN</v>
      </c>
    </row>
    <row r="486" spans="1:12" ht="15" customHeight="1" x14ac:dyDescent="0.25">
      <c r="A486" s="34">
        <v>485</v>
      </c>
      <c r="B486" s="39" t="s">
        <v>1075</v>
      </c>
      <c r="C486" s="34" t="s">
        <v>81</v>
      </c>
      <c r="D486" s="41" t="s">
        <v>1363</v>
      </c>
      <c r="E486" s="34" t="s">
        <v>1506</v>
      </c>
      <c r="F486" s="39" t="s">
        <v>1535</v>
      </c>
      <c r="I486" s="34" t="s">
        <v>1957</v>
      </c>
      <c r="J486" s="34" t="s">
        <v>2582</v>
      </c>
      <c r="K486" s="34" t="s">
        <v>84</v>
      </c>
      <c r="L486" s="11" t="str">
        <f t="shared" si="7"/>
        <v>LA18568-8^Hb D beta zero thalassemia^LN</v>
      </c>
    </row>
    <row r="487" spans="1:12" ht="15" customHeight="1" x14ac:dyDescent="0.25">
      <c r="A487" s="34">
        <v>486</v>
      </c>
      <c r="B487" s="39" t="s">
        <v>1075</v>
      </c>
      <c r="C487" s="34" t="s">
        <v>81</v>
      </c>
      <c r="D487" s="41" t="s">
        <v>1363</v>
      </c>
      <c r="E487" s="34" t="s">
        <v>1506</v>
      </c>
      <c r="F487" s="39" t="s">
        <v>1535</v>
      </c>
      <c r="G487" s="34" t="s">
        <v>1630</v>
      </c>
      <c r="I487" s="34" t="s">
        <v>1886</v>
      </c>
      <c r="J487" s="34" t="s">
        <v>2177</v>
      </c>
      <c r="K487" s="34" t="s">
        <v>84</v>
      </c>
      <c r="L487" s="11" t="str">
        <f t="shared" si="7"/>
        <v>LA12610-4^Hb D beta-thalassemia^LN</v>
      </c>
    </row>
    <row r="488" spans="1:12" ht="15" customHeight="1" x14ac:dyDescent="0.25">
      <c r="A488" s="34">
        <v>487</v>
      </c>
      <c r="B488" s="39" t="s">
        <v>1075</v>
      </c>
      <c r="C488" s="34" t="s">
        <v>81</v>
      </c>
      <c r="D488" s="41" t="s">
        <v>1363</v>
      </c>
      <c r="E488" s="34" t="s">
        <v>1506</v>
      </c>
      <c r="F488" s="39" t="s">
        <v>1535</v>
      </c>
      <c r="G488" s="34" t="s">
        <v>1632</v>
      </c>
      <c r="I488" s="34" t="s">
        <v>1888</v>
      </c>
      <c r="J488" s="34" t="s">
        <v>2179</v>
      </c>
      <c r="K488" s="34" t="s">
        <v>84</v>
      </c>
      <c r="L488" s="11" t="str">
        <f t="shared" si="7"/>
        <v>LA12612-0^Hb E-disease^LN</v>
      </c>
    </row>
    <row r="489" spans="1:12" ht="15" customHeight="1" x14ac:dyDescent="0.25">
      <c r="A489" s="34">
        <v>488</v>
      </c>
      <c r="B489" s="39" t="s">
        <v>1075</v>
      </c>
      <c r="C489" s="34" t="s">
        <v>81</v>
      </c>
      <c r="D489" s="41" t="s">
        <v>1363</v>
      </c>
      <c r="E489" s="34" t="s">
        <v>1506</v>
      </c>
      <c r="F489" s="39" t="s">
        <v>1535</v>
      </c>
      <c r="G489" s="34" t="s">
        <v>1626</v>
      </c>
      <c r="I489" s="34" t="s">
        <v>1880</v>
      </c>
      <c r="J489" s="34" t="s">
        <v>2173</v>
      </c>
      <c r="K489" s="34" t="s">
        <v>84</v>
      </c>
      <c r="L489" s="11" t="str">
        <f t="shared" si="7"/>
        <v>LA12604-7^Hb E-carrier^LN</v>
      </c>
    </row>
    <row r="490" spans="1:12" ht="15" customHeight="1" x14ac:dyDescent="0.25">
      <c r="A490" s="34">
        <v>489</v>
      </c>
      <c r="B490" s="39" t="s">
        <v>1075</v>
      </c>
      <c r="C490" s="34" t="s">
        <v>81</v>
      </c>
      <c r="D490" s="41" t="s">
        <v>1363</v>
      </c>
      <c r="E490" s="34" t="s">
        <v>1506</v>
      </c>
      <c r="F490" s="39" t="s">
        <v>1535</v>
      </c>
      <c r="G490" s="34" t="s">
        <v>1633</v>
      </c>
      <c r="I490" s="34" t="s">
        <v>1958</v>
      </c>
      <c r="J490" s="34" t="s">
        <v>2218</v>
      </c>
      <c r="K490" s="34" t="s">
        <v>84</v>
      </c>
      <c r="L490" s="11" t="str">
        <f t="shared" si="7"/>
        <v>LA18569-6^Hb E beta plus thalassemia^LN</v>
      </c>
    </row>
    <row r="491" spans="1:12" ht="15" customHeight="1" x14ac:dyDescent="0.25">
      <c r="A491" s="34">
        <v>490</v>
      </c>
      <c r="B491" s="39" t="s">
        <v>1075</v>
      </c>
      <c r="C491" s="34" t="s">
        <v>81</v>
      </c>
      <c r="D491" s="41" t="s">
        <v>1363</v>
      </c>
      <c r="E491" s="34" t="s">
        <v>1506</v>
      </c>
      <c r="F491" s="39" t="s">
        <v>1535</v>
      </c>
      <c r="G491" s="34" t="s">
        <v>1633</v>
      </c>
      <c r="I491" s="34" t="s">
        <v>1959</v>
      </c>
      <c r="J491" s="34" t="s">
        <v>2219</v>
      </c>
      <c r="K491" s="34" t="s">
        <v>84</v>
      </c>
      <c r="L491" s="11" t="str">
        <f t="shared" si="7"/>
        <v>LA18570-4^Hb E beta zero thalassemia^LN</v>
      </c>
    </row>
    <row r="492" spans="1:12" ht="15" customHeight="1" x14ac:dyDescent="0.25">
      <c r="A492" s="34">
        <v>491</v>
      </c>
      <c r="B492" s="39" t="s">
        <v>1075</v>
      </c>
      <c r="C492" s="34" t="s">
        <v>81</v>
      </c>
      <c r="D492" s="41" t="s">
        <v>1363</v>
      </c>
      <c r="E492" s="34" t="s">
        <v>1506</v>
      </c>
      <c r="F492" s="39" t="s">
        <v>1535</v>
      </c>
      <c r="G492" s="34" t="s">
        <v>1633</v>
      </c>
      <c r="I492" s="34" t="s">
        <v>1960</v>
      </c>
      <c r="J492" s="34" t="s">
        <v>2220</v>
      </c>
      <c r="K492" s="34" t="s">
        <v>84</v>
      </c>
      <c r="L492" s="11" t="str">
        <f t="shared" si="7"/>
        <v>LA18571-2^Hb E delta beta thalassemia^LN</v>
      </c>
    </row>
    <row r="493" spans="1:12" ht="15" customHeight="1" x14ac:dyDescent="0.25">
      <c r="A493" s="34">
        <v>492</v>
      </c>
      <c r="B493" s="39" t="s">
        <v>1075</v>
      </c>
      <c r="C493" s="34" t="s">
        <v>81</v>
      </c>
      <c r="D493" s="41" t="s">
        <v>1363</v>
      </c>
      <c r="E493" s="34" t="s">
        <v>1506</v>
      </c>
      <c r="F493" s="39" t="s">
        <v>1535</v>
      </c>
      <c r="G493" s="34" t="s">
        <v>1633</v>
      </c>
      <c r="I493" s="34" t="s">
        <v>1889</v>
      </c>
      <c r="J493" s="34" t="s">
        <v>2180</v>
      </c>
      <c r="K493" s="34" t="s">
        <v>84</v>
      </c>
      <c r="L493" s="11" t="str">
        <f t="shared" si="7"/>
        <v>LA12613-8^Hb E beta-thalassemia^LN</v>
      </c>
    </row>
    <row r="494" spans="1:12" ht="15" customHeight="1" x14ac:dyDescent="0.25">
      <c r="A494" s="34">
        <v>493</v>
      </c>
      <c r="B494" s="39" t="s">
        <v>1075</v>
      </c>
      <c r="C494" s="34" t="s">
        <v>81</v>
      </c>
      <c r="D494" s="41" t="s">
        <v>1363</v>
      </c>
      <c r="E494" s="34" t="s">
        <v>1506</v>
      </c>
      <c r="F494" s="39" t="s">
        <v>1535</v>
      </c>
      <c r="I494" s="34" t="s">
        <v>1961</v>
      </c>
      <c r="J494" s="34" t="s">
        <v>2583</v>
      </c>
      <c r="K494" s="34" t="s">
        <v>84</v>
      </c>
      <c r="L494" s="11" t="str">
        <f t="shared" si="7"/>
        <v>LA18572-0^Hb G disease^LN</v>
      </c>
    </row>
    <row r="495" spans="1:12" ht="15" customHeight="1" x14ac:dyDescent="0.25">
      <c r="A495" s="34">
        <v>494</v>
      </c>
      <c r="B495" s="39" t="s">
        <v>1075</v>
      </c>
      <c r="C495" s="34" t="s">
        <v>81</v>
      </c>
      <c r="D495" s="41" t="s">
        <v>1363</v>
      </c>
      <c r="E495" s="34" t="s">
        <v>1506</v>
      </c>
      <c r="F495" s="39" t="s">
        <v>1535</v>
      </c>
      <c r="I495" s="34" t="s">
        <v>1962</v>
      </c>
      <c r="J495" s="34" t="s">
        <v>2584</v>
      </c>
      <c r="K495" s="34" t="s">
        <v>84</v>
      </c>
      <c r="L495" s="11" t="str">
        <f t="shared" si="7"/>
        <v>LA18573-8^Hb G carrier^LN</v>
      </c>
    </row>
    <row r="496" spans="1:12" ht="15" customHeight="1" x14ac:dyDescent="0.25">
      <c r="A496" s="34">
        <v>495</v>
      </c>
      <c r="B496" s="39" t="s">
        <v>1075</v>
      </c>
      <c r="C496" s="34" t="s">
        <v>81</v>
      </c>
      <c r="D496" s="41" t="s">
        <v>1363</v>
      </c>
      <c r="E496" s="34" t="s">
        <v>1506</v>
      </c>
      <c r="F496" s="39" t="s">
        <v>1535</v>
      </c>
      <c r="I496" s="34" t="s">
        <v>1963</v>
      </c>
      <c r="J496" s="34" t="s">
        <v>2585</v>
      </c>
      <c r="K496" s="34" t="s">
        <v>84</v>
      </c>
      <c r="L496" s="11" t="str">
        <f t="shared" si="7"/>
        <v>LA18574-6^Hb G beta plus thalassemia^LN</v>
      </c>
    </row>
    <row r="497" spans="1:12" ht="15" customHeight="1" x14ac:dyDescent="0.25">
      <c r="A497" s="34">
        <v>496</v>
      </c>
      <c r="B497" s="39" t="s">
        <v>1075</v>
      </c>
      <c r="C497" s="34" t="s">
        <v>81</v>
      </c>
      <c r="D497" s="41" t="s">
        <v>1363</v>
      </c>
      <c r="E497" s="34" t="s">
        <v>1506</v>
      </c>
      <c r="F497" s="39" t="s">
        <v>1535</v>
      </c>
      <c r="I497" s="34" t="s">
        <v>1964</v>
      </c>
      <c r="J497" s="34" t="s">
        <v>2586</v>
      </c>
      <c r="K497" s="34" t="s">
        <v>84</v>
      </c>
      <c r="L497" s="11" t="str">
        <f t="shared" si="7"/>
        <v>LA18575-3^Hb G beta thalassemia^LN</v>
      </c>
    </row>
    <row r="498" spans="1:12" ht="15" customHeight="1" x14ac:dyDescent="0.25">
      <c r="A498" s="34">
        <v>497</v>
      </c>
      <c r="B498" s="39" t="s">
        <v>1075</v>
      </c>
      <c r="C498" s="34" t="s">
        <v>81</v>
      </c>
      <c r="D498" s="41" t="s">
        <v>1363</v>
      </c>
      <c r="E498" s="34" t="s">
        <v>1506</v>
      </c>
      <c r="F498" s="39" t="s">
        <v>1535</v>
      </c>
      <c r="I498" s="34" t="s">
        <v>1965</v>
      </c>
      <c r="J498" s="34" t="s">
        <v>2587</v>
      </c>
      <c r="K498" s="34" t="s">
        <v>84</v>
      </c>
      <c r="L498" s="11" t="str">
        <f t="shared" si="7"/>
        <v>LA18576-1^Hb G beta zero thalassemia^LN</v>
      </c>
    </row>
    <row r="499" spans="1:12" ht="15" customHeight="1" x14ac:dyDescent="0.25">
      <c r="A499" s="34">
        <v>498</v>
      </c>
      <c r="B499" s="39" t="s">
        <v>1075</v>
      </c>
      <c r="C499" s="34" t="s">
        <v>81</v>
      </c>
      <c r="D499" s="41" t="s">
        <v>1363</v>
      </c>
      <c r="E499" s="34" t="s">
        <v>1506</v>
      </c>
      <c r="F499" s="39" t="s">
        <v>1535</v>
      </c>
      <c r="I499" s="34" t="s">
        <v>1966</v>
      </c>
      <c r="J499" s="34" t="s">
        <v>2588</v>
      </c>
      <c r="K499" s="34" t="s">
        <v>84</v>
      </c>
      <c r="L499" s="11" t="str">
        <f t="shared" si="7"/>
        <v>LA18577-9^Hb D/G disease^LN</v>
      </c>
    </row>
    <row r="500" spans="1:12" ht="15" customHeight="1" x14ac:dyDescent="0.25">
      <c r="A500" s="34">
        <v>499</v>
      </c>
      <c r="B500" s="39" t="s">
        <v>1075</v>
      </c>
      <c r="C500" s="34" t="s">
        <v>81</v>
      </c>
      <c r="D500" s="41" t="s">
        <v>1363</v>
      </c>
      <c r="E500" s="34" t="s">
        <v>1506</v>
      </c>
      <c r="F500" s="39" t="s">
        <v>1535</v>
      </c>
      <c r="I500" s="34" t="s">
        <v>1967</v>
      </c>
      <c r="J500" s="34" t="s">
        <v>2589</v>
      </c>
      <c r="K500" s="34" t="s">
        <v>84</v>
      </c>
      <c r="L500" s="11" t="str">
        <f t="shared" si="7"/>
        <v>LA18578-7^Hb D/G carrier^LN</v>
      </c>
    </row>
    <row r="501" spans="1:12" ht="15" customHeight="1" x14ac:dyDescent="0.25">
      <c r="A501" s="34">
        <v>500</v>
      </c>
      <c r="B501" s="39" t="s">
        <v>1075</v>
      </c>
      <c r="C501" s="34" t="s">
        <v>81</v>
      </c>
      <c r="D501" s="41" t="s">
        <v>1363</v>
      </c>
      <c r="E501" s="34" t="s">
        <v>1506</v>
      </c>
      <c r="F501" s="39" t="s">
        <v>1535</v>
      </c>
      <c r="I501" s="34" t="s">
        <v>1968</v>
      </c>
      <c r="J501" s="34" t="s">
        <v>2590</v>
      </c>
      <c r="K501" s="34" t="s">
        <v>84</v>
      </c>
      <c r="L501" s="11" t="str">
        <f t="shared" si="7"/>
        <v>LA18579-5^Hb D/G beta plus thalassemia^LN</v>
      </c>
    </row>
    <row r="502" spans="1:12" ht="15" customHeight="1" x14ac:dyDescent="0.25">
      <c r="A502" s="34">
        <v>501</v>
      </c>
      <c r="B502" s="39" t="s">
        <v>1075</v>
      </c>
      <c r="C502" s="34" t="s">
        <v>81</v>
      </c>
      <c r="D502" s="41" t="s">
        <v>1363</v>
      </c>
      <c r="E502" s="34" t="s">
        <v>1506</v>
      </c>
      <c r="F502" s="39" t="s">
        <v>1535</v>
      </c>
      <c r="I502" s="34" t="s">
        <v>1969</v>
      </c>
      <c r="J502" s="34" t="s">
        <v>2591</v>
      </c>
      <c r="K502" s="34" t="s">
        <v>84</v>
      </c>
      <c r="L502" s="11" t="str">
        <f t="shared" si="7"/>
        <v>LA18580-3^Hb D/G beta thalassemia^LN</v>
      </c>
    </row>
    <row r="503" spans="1:12" ht="15" customHeight="1" x14ac:dyDescent="0.25">
      <c r="A503" s="34">
        <v>502</v>
      </c>
      <c r="B503" s="39" t="s">
        <v>1075</v>
      </c>
      <c r="C503" s="34" t="s">
        <v>81</v>
      </c>
      <c r="D503" s="41" t="s">
        <v>1363</v>
      </c>
      <c r="E503" s="34" t="s">
        <v>1506</v>
      </c>
      <c r="F503" s="39" t="s">
        <v>1535</v>
      </c>
      <c r="I503" s="34" t="s">
        <v>1970</v>
      </c>
      <c r="J503" s="34" t="s">
        <v>2592</v>
      </c>
      <c r="K503" s="34" t="s">
        <v>84</v>
      </c>
      <c r="L503" s="11" t="str">
        <f t="shared" si="7"/>
        <v>LA18581-1^Hb D/G beta zero thalassemia^LN</v>
      </c>
    </row>
    <row r="504" spans="1:12" ht="15" customHeight="1" x14ac:dyDescent="0.25">
      <c r="A504" s="34">
        <v>503</v>
      </c>
      <c r="B504" s="39" t="s">
        <v>1075</v>
      </c>
      <c r="C504" s="34" t="s">
        <v>81</v>
      </c>
      <c r="D504" s="41" t="s">
        <v>1363</v>
      </c>
      <c r="E504" s="34" t="s">
        <v>1506</v>
      </c>
      <c r="F504" s="39" t="s">
        <v>1535</v>
      </c>
      <c r="I504" s="34" t="s">
        <v>1881</v>
      </c>
      <c r="J504" s="34" t="s">
        <v>2541</v>
      </c>
      <c r="K504" s="34" t="s">
        <v>84</v>
      </c>
      <c r="L504" s="11" t="str">
        <f t="shared" si="7"/>
        <v>LA12605-4^Hb O-Arab carrier^LN</v>
      </c>
    </row>
    <row r="505" spans="1:12" ht="15" customHeight="1" x14ac:dyDescent="0.25">
      <c r="A505" s="34">
        <v>504</v>
      </c>
      <c r="B505" s="39" t="s">
        <v>1075</v>
      </c>
      <c r="C505" s="34" t="s">
        <v>81</v>
      </c>
      <c r="D505" s="41" t="s">
        <v>1363</v>
      </c>
      <c r="E505" s="34" t="s">
        <v>1506</v>
      </c>
      <c r="F505" s="39" t="s">
        <v>1535</v>
      </c>
      <c r="G505" s="34" t="s">
        <v>1661</v>
      </c>
      <c r="I505" s="34" t="s">
        <v>1971</v>
      </c>
      <c r="J505" s="34" t="s">
        <v>2221</v>
      </c>
      <c r="K505" s="34" t="s">
        <v>84</v>
      </c>
      <c r="L505" s="11" t="str">
        <f t="shared" si="7"/>
        <v>LA18582-9^Alpha thalassemia major^LN</v>
      </c>
    </row>
    <row r="506" spans="1:12" ht="15" customHeight="1" x14ac:dyDescent="0.25">
      <c r="A506" s="34">
        <v>505</v>
      </c>
      <c r="B506" s="39" t="s">
        <v>1075</v>
      </c>
      <c r="C506" s="34" t="s">
        <v>81</v>
      </c>
      <c r="D506" s="41" t="s">
        <v>1363</v>
      </c>
      <c r="E506" s="34" t="s">
        <v>1506</v>
      </c>
      <c r="F506" s="39" t="s">
        <v>1535</v>
      </c>
      <c r="G506" s="34" t="s">
        <v>1662</v>
      </c>
      <c r="I506" s="34" t="s">
        <v>1972</v>
      </c>
      <c r="J506" s="34" t="s">
        <v>2222</v>
      </c>
      <c r="K506" s="34" t="s">
        <v>84</v>
      </c>
      <c r="L506" s="11" t="str">
        <f t="shared" si="7"/>
        <v>LA18583-7^Alpha thalassemia trait^LN</v>
      </c>
    </row>
    <row r="507" spans="1:12" ht="15" customHeight="1" x14ac:dyDescent="0.25">
      <c r="A507" s="34">
        <v>506</v>
      </c>
      <c r="B507" s="39" t="s">
        <v>1075</v>
      </c>
      <c r="C507" s="34" t="s">
        <v>81</v>
      </c>
      <c r="D507" s="41" t="s">
        <v>1363</v>
      </c>
      <c r="E507" s="34" t="s">
        <v>1506</v>
      </c>
      <c r="F507" s="39" t="s">
        <v>1535</v>
      </c>
      <c r="G507" s="34" t="s">
        <v>1651</v>
      </c>
      <c r="I507" s="34" t="s">
        <v>1973</v>
      </c>
      <c r="J507" s="34" t="s">
        <v>2223</v>
      </c>
      <c r="K507" s="34" t="s">
        <v>84</v>
      </c>
      <c r="L507" s="11" t="str">
        <f t="shared" si="7"/>
        <v>LA18584-5^Hb H disease^LN</v>
      </c>
    </row>
    <row r="508" spans="1:12" ht="15" customHeight="1" x14ac:dyDescent="0.25">
      <c r="A508" s="34">
        <v>507</v>
      </c>
      <c r="B508" s="39" t="s">
        <v>1075</v>
      </c>
      <c r="C508" s="34" t="s">
        <v>81</v>
      </c>
      <c r="D508" s="41" t="s">
        <v>1363</v>
      </c>
      <c r="E508" s="34" t="s">
        <v>1506</v>
      </c>
      <c r="F508" s="39" t="s">
        <v>1535</v>
      </c>
      <c r="G508" s="34" t="s">
        <v>1663</v>
      </c>
      <c r="I508" s="34" t="s">
        <v>1974</v>
      </c>
      <c r="J508" s="34" t="s">
        <v>2224</v>
      </c>
      <c r="K508" s="34" t="s">
        <v>84</v>
      </c>
      <c r="L508" s="11" t="str">
        <f t="shared" si="7"/>
        <v>LA18585-2^Hb H Constant Spring disease^LN</v>
      </c>
    </row>
    <row r="509" spans="1:12" ht="15" customHeight="1" x14ac:dyDescent="0.25">
      <c r="A509" s="34">
        <v>508</v>
      </c>
      <c r="B509" s="39" t="s">
        <v>1075</v>
      </c>
      <c r="C509" s="34" t="s">
        <v>81</v>
      </c>
      <c r="D509" s="41" t="s">
        <v>1363</v>
      </c>
      <c r="E509" s="34" t="s">
        <v>1506</v>
      </c>
      <c r="F509" s="39" t="s">
        <v>1535</v>
      </c>
      <c r="I509" s="34" t="s">
        <v>1975</v>
      </c>
      <c r="J509" s="34" t="s">
        <v>2593</v>
      </c>
      <c r="K509" s="34" t="s">
        <v>84</v>
      </c>
      <c r="L509" s="11" t="str">
        <f t="shared" si="7"/>
        <v>LA18586-0^Hb H with other variant point mutations^LN</v>
      </c>
    </row>
    <row r="510" spans="1:12" ht="15" customHeight="1" x14ac:dyDescent="0.25">
      <c r="A510" s="34">
        <v>509</v>
      </c>
      <c r="B510" s="39" t="s">
        <v>1075</v>
      </c>
      <c r="C510" s="34" t="s">
        <v>81</v>
      </c>
      <c r="D510" s="41" t="s">
        <v>1363</v>
      </c>
      <c r="E510" s="34" t="s">
        <v>1506</v>
      </c>
      <c r="F510" s="39" t="s">
        <v>1535</v>
      </c>
      <c r="G510" s="34" t="s">
        <v>1664</v>
      </c>
      <c r="I510" s="34" t="s">
        <v>1976</v>
      </c>
      <c r="J510" s="34" t="s">
        <v>2225</v>
      </c>
      <c r="K510" s="34" t="s">
        <v>84</v>
      </c>
      <c r="L510" s="11" t="str">
        <f t="shared" ref="L510:L573" si="8">CONCATENATE(I510,"^",J510,"^",K510)</f>
        <v>LA18587-8^Other Hb disease^LN</v>
      </c>
    </row>
    <row r="511" spans="1:12" ht="15" customHeight="1" x14ac:dyDescent="0.25">
      <c r="A511" s="34">
        <v>510</v>
      </c>
      <c r="B511" s="39" t="s">
        <v>1075</v>
      </c>
      <c r="C511" s="34" t="s">
        <v>81</v>
      </c>
      <c r="D511" s="41" t="s">
        <v>1363</v>
      </c>
      <c r="E511" s="34" t="s">
        <v>1506</v>
      </c>
      <c r="F511" s="39" t="s">
        <v>1535</v>
      </c>
      <c r="I511" s="34" t="s">
        <v>1977</v>
      </c>
      <c r="J511" s="34" t="s">
        <v>2594</v>
      </c>
      <c r="K511" s="34" t="s">
        <v>84</v>
      </c>
      <c r="L511" s="11" t="str">
        <f t="shared" si="8"/>
        <v>LA18588-6^Other Hb carrier^LN</v>
      </c>
    </row>
    <row r="512" spans="1:12" ht="15" customHeight="1" x14ac:dyDescent="0.25">
      <c r="A512" s="34">
        <v>511</v>
      </c>
      <c r="B512" s="39" t="s">
        <v>1075</v>
      </c>
      <c r="C512" s="34" t="s">
        <v>81</v>
      </c>
      <c r="D512" s="41" t="s">
        <v>1363</v>
      </c>
      <c r="E512" s="34" t="s">
        <v>1506</v>
      </c>
      <c r="F512" s="39" t="s">
        <v>1535</v>
      </c>
      <c r="I512" s="34" t="s">
        <v>1978</v>
      </c>
      <c r="J512" s="34" t="s">
        <v>2595</v>
      </c>
      <c r="K512" s="34" t="s">
        <v>84</v>
      </c>
      <c r="L512" s="11" t="str">
        <f t="shared" si="8"/>
        <v>LA18589-4^Other beta plus thalassemia^LN</v>
      </c>
    </row>
    <row r="513" spans="1:12" ht="15" customHeight="1" x14ac:dyDescent="0.25">
      <c r="A513" s="34">
        <v>512</v>
      </c>
      <c r="B513" s="39" t="s">
        <v>1075</v>
      </c>
      <c r="C513" s="34" t="s">
        <v>81</v>
      </c>
      <c r="D513" s="41" t="s">
        <v>1363</v>
      </c>
      <c r="E513" s="34" t="s">
        <v>1506</v>
      </c>
      <c r="F513" s="39" t="s">
        <v>1535</v>
      </c>
      <c r="I513" s="34" t="s">
        <v>1979</v>
      </c>
      <c r="J513" s="34" t="s">
        <v>2596</v>
      </c>
      <c r="K513" s="34" t="s">
        <v>84</v>
      </c>
      <c r="L513" s="11" t="str">
        <f t="shared" si="8"/>
        <v>LA18590-2^Other beta zero thalassemia^LN</v>
      </c>
    </row>
    <row r="514" spans="1:12" ht="15" customHeight="1" x14ac:dyDescent="0.25">
      <c r="A514" s="34">
        <v>513</v>
      </c>
      <c r="B514" s="39" t="s">
        <v>1075</v>
      </c>
      <c r="C514" s="34" t="s">
        <v>81</v>
      </c>
      <c r="D514" s="41" t="s">
        <v>1363</v>
      </c>
      <c r="E514" s="34" t="s">
        <v>1506</v>
      </c>
      <c r="F514" s="39" t="s">
        <v>1535</v>
      </c>
      <c r="I514" s="34" t="s">
        <v>1980</v>
      </c>
      <c r="J514" s="34" t="s">
        <v>2597</v>
      </c>
      <c r="K514" s="34" t="s">
        <v>84</v>
      </c>
      <c r="L514" s="11" t="str">
        <f t="shared" si="8"/>
        <v>LA18591-0^Other beta thalassemia^LN</v>
      </c>
    </row>
    <row r="515" spans="1:12" ht="15" customHeight="1" x14ac:dyDescent="0.25">
      <c r="A515" s="34">
        <v>514</v>
      </c>
      <c r="B515" s="39" t="s">
        <v>1077</v>
      </c>
      <c r="C515" s="34" t="s">
        <v>81</v>
      </c>
      <c r="D515" s="41" t="s">
        <v>1365</v>
      </c>
      <c r="E515" s="34" t="s">
        <v>1504</v>
      </c>
      <c r="F515" s="34" t="s">
        <v>1533</v>
      </c>
      <c r="I515" s="34" t="s">
        <v>1919</v>
      </c>
      <c r="J515" s="34" t="s">
        <v>2557</v>
      </c>
      <c r="K515" s="34" t="s">
        <v>84</v>
      </c>
      <c r="L515" s="11" t="str">
        <f t="shared" si="8"/>
        <v>LA16208-3^Hb F^LN</v>
      </c>
    </row>
    <row r="516" spans="1:12" ht="15" customHeight="1" x14ac:dyDescent="0.25">
      <c r="A516" s="34">
        <v>515</v>
      </c>
      <c r="B516" s="39" t="s">
        <v>1077</v>
      </c>
      <c r="C516" s="34" t="s">
        <v>81</v>
      </c>
      <c r="D516" s="41" t="s">
        <v>1365</v>
      </c>
      <c r="E516" s="34" t="s">
        <v>1504</v>
      </c>
      <c r="F516" s="34" t="s">
        <v>1533</v>
      </c>
      <c r="I516" s="34" t="s">
        <v>1920</v>
      </c>
      <c r="J516" s="34" t="s">
        <v>2558</v>
      </c>
      <c r="K516" s="34" t="s">
        <v>84</v>
      </c>
      <c r="L516" s="11" t="str">
        <f t="shared" si="8"/>
        <v>LA16209-1^Hb A^LN</v>
      </c>
    </row>
    <row r="517" spans="1:12" ht="15" customHeight="1" x14ac:dyDescent="0.25">
      <c r="A517" s="34">
        <v>516</v>
      </c>
      <c r="B517" s="39" t="s">
        <v>1077</v>
      </c>
      <c r="C517" s="34" t="s">
        <v>81</v>
      </c>
      <c r="D517" s="41" t="s">
        <v>1365</v>
      </c>
      <c r="E517" s="34" t="s">
        <v>1504</v>
      </c>
      <c r="F517" s="34" t="s">
        <v>1533</v>
      </c>
      <c r="I517" s="34" t="s">
        <v>1921</v>
      </c>
      <c r="J517" s="34" t="s">
        <v>2559</v>
      </c>
      <c r="K517" s="34" t="s">
        <v>84</v>
      </c>
      <c r="L517" s="11" t="str">
        <f t="shared" si="8"/>
        <v>LA16210-9^Hb A - indeterminate^LN</v>
      </c>
    </row>
    <row r="518" spans="1:12" ht="15" customHeight="1" x14ac:dyDescent="0.25">
      <c r="A518" s="34">
        <v>517</v>
      </c>
      <c r="B518" s="39" t="s">
        <v>1077</v>
      </c>
      <c r="C518" s="34" t="s">
        <v>81</v>
      </c>
      <c r="D518" s="41" t="s">
        <v>1365</v>
      </c>
      <c r="E518" s="34" t="s">
        <v>1504</v>
      </c>
      <c r="F518" s="34" t="s">
        <v>1533</v>
      </c>
      <c r="I518" s="34" t="s">
        <v>1922</v>
      </c>
      <c r="J518" s="34" t="s">
        <v>2560</v>
      </c>
      <c r="K518" s="34" t="s">
        <v>84</v>
      </c>
      <c r="L518" s="11" t="str">
        <f t="shared" si="8"/>
        <v>LA16211-7^Hb A2^LN</v>
      </c>
    </row>
    <row r="519" spans="1:12" ht="15" customHeight="1" x14ac:dyDescent="0.25">
      <c r="A519" s="34">
        <v>518</v>
      </c>
      <c r="B519" s="39" t="s">
        <v>1077</v>
      </c>
      <c r="C519" s="34" t="s">
        <v>81</v>
      </c>
      <c r="D519" s="41" t="s">
        <v>1365</v>
      </c>
      <c r="E519" s="34" t="s">
        <v>1504</v>
      </c>
      <c r="F519" s="34" t="s">
        <v>1533</v>
      </c>
      <c r="I519" s="34" t="s">
        <v>1923</v>
      </c>
      <c r="J519" s="34" t="s">
        <v>2561</v>
      </c>
      <c r="K519" s="34" t="s">
        <v>84</v>
      </c>
      <c r="L519" s="11" t="str">
        <f t="shared" si="8"/>
        <v>LA16212-5^Hb A2 - elevated^LN</v>
      </c>
    </row>
    <row r="520" spans="1:12" ht="15" customHeight="1" x14ac:dyDescent="0.25">
      <c r="A520" s="34">
        <v>519</v>
      </c>
      <c r="B520" s="39" t="s">
        <v>1077</v>
      </c>
      <c r="C520" s="34" t="s">
        <v>81</v>
      </c>
      <c r="D520" s="41" t="s">
        <v>1365</v>
      </c>
      <c r="E520" s="34" t="s">
        <v>1504</v>
      </c>
      <c r="F520" s="34" t="s">
        <v>1533</v>
      </c>
      <c r="I520" s="34" t="s">
        <v>1924</v>
      </c>
      <c r="J520" s="34" t="s">
        <v>2562</v>
      </c>
      <c r="K520" s="34" t="s">
        <v>84</v>
      </c>
      <c r="L520" s="11" t="str">
        <f t="shared" si="8"/>
        <v>LA16213-3^Hb Bart's - low level^LN</v>
      </c>
    </row>
    <row r="521" spans="1:12" ht="15" customHeight="1" x14ac:dyDescent="0.25">
      <c r="A521" s="34">
        <v>520</v>
      </c>
      <c r="B521" s="39" t="s">
        <v>1077</v>
      </c>
      <c r="C521" s="34" t="s">
        <v>81</v>
      </c>
      <c r="D521" s="41" t="s">
        <v>1365</v>
      </c>
      <c r="E521" s="34" t="s">
        <v>1504</v>
      </c>
      <c r="F521" s="34" t="s">
        <v>1533</v>
      </c>
      <c r="I521" s="34" t="s">
        <v>1925</v>
      </c>
      <c r="J521" s="34" t="s">
        <v>2563</v>
      </c>
      <c r="K521" s="34" t="s">
        <v>84</v>
      </c>
      <c r="L521" s="11" t="str">
        <f t="shared" si="8"/>
        <v>LA16214-1^Hb Bart's - highly elevated^LN</v>
      </c>
    </row>
    <row r="522" spans="1:12" ht="15" customHeight="1" x14ac:dyDescent="0.25">
      <c r="A522" s="34">
        <v>521</v>
      </c>
      <c r="B522" s="39" t="s">
        <v>1077</v>
      </c>
      <c r="C522" s="34" t="s">
        <v>81</v>
      </c>
      <c r="D522" s="41" t="s">
        <v>1365</v>
      </c>
      <c r="E522" s="34" t="s">
        <v>1504</v>
      </c>
      <c r="F522" s="34" t="s">
        <v>1533</v>
      </c>
      <c r="I522" s="34" t="s">
        <v>1926</v>
      </c>
      <c r="J522" s="34" t="s">
        <v>2564</v>
      </c>
      <c r="K522" s="34" t="s">
        <v>84</v>
      </c>
      <c r="L522" s="11" t="str">
        <f t="shared" si="8"/>
        <v>LA13002-3^Hb C^LN</v>
      </c>
    </row>
    <row r="523" spans="1:12" ht="15" customHeight="1" x14ac:dyDescent="0.25">
      <c r="A523" s="34">
        <v>522</v>
      </c>
      <c r="B523" s="39" t="s">
        <v>1077</v>
      </c>
      <c r="C523" s="34" t="s">
        <v>81</v>
      </c>
      <c r="D523" s="41" t="s">
        <v>1365</v>
      </c>
      <c r="E523" s="34" t="s">
        <v>1504</v>
      </c>
      <c r="F523" s="34" t="s">
        <v>1533</v>
      </c>
      <c r="I523" s="34" t="s">
        <v>1927</v>
      </c>
      <c r="J523" s="34" t="s">
        <v>2565</v>
      </c>
      <c r="K523" s="34" t="s">
        <v>84</v>
      </c>
      <c r="L523" s="11" t="str">
        <f t="shared" si="8"/>
        <v>LA16215-8^Hb Constant Spring^LN</v>
      </c>
    </row>
    <row r="524" spans="1:12" ht="15" customHeight="1" x14ac:dyDescent="0.25">
      <c r="A524" s="34">
        <v>523</v>
      </c>
      <c r="B524" s="39" t="s">
        <v>1077</v>
      </c>
      <c r="C524" s="34" t="s">
        <v>81</v>
      </c>
      <c r="D524" s="41" t="s">
        <v>1365</v>
      </c>
      <c r="E524" s="34" t="s">
        <v>1504</v>
      </c>
      <c r="F524" s="34" t="s">
        <v>1533</v>
      </c>
      <c r="I524" s="34" t="s">
        <v>1928</v>
      </c>
      <c r="J524" s="34" t="s">
        <v>2566</v>
      </c>
      <c r="K524" s="34" t="s">
        <v>84</v>
      </c>
      <c r="L524" s="11" t="str">
        <f t="shared" si="8"/>
        <v>LA13003-1^Hb D^LN</v>
      </c>
    </row>
    <row r="525" spans="1:12" ht="15" customHeight="1" x14ac:dyDescent="0.25">
      <c r="A525" s="34">
        <v>524</v>
      </c>
      <c r="B525" s="39" t="s">
        <v>1077</v>
      </c>
      <c r="C525" s="34" t="s">
        <v>81</v>
      </c>
      <c r="D525" s="41" t="s">
        <v>1365</v>
      </c>
      <c r="E525" s="34" t="s">
        <v>1504</v>
      </c>
      <c r="F525" s="34" t="s">
        <v>1533</v>
      </c>
      <c r="I525" s="34" t="s">
        <v>1929</v>
      </c>
      <c r="J525" s="34" t="s">
        <v>2567</v>
      </c>
      <c r="K525" s="34" t="s">
        <v>84</v>
      </c>
      <c r="L525" s="11" t="str">
        <f t="shared" si="8"/>
        <v>LA16216-6^Hb D-Punjab^LN</v>
      </c>
    </row>
    <row r="526" spans="1:12" ht="15" customHeight="1" x14ac:dyDescent="0.25">
      <c r="A526" s="34">
        <v>525</v>
      </c>
      <c r="B526" s="39" t="s">
        <v>1077</v>
      </c>
      <c r="C526" s="34" t="s">
        <v>81</v>
      </c>
      <c r="D526" s="41" t="s">
        <v>1365</v>
      </c>
      <c r="E526" s="34" t="s">
        <v>1504</v>
      </c>
      <c r="F526" s="34" t="s">
        <v>1533</v>
      </c>
      <c r="I526" s="34" t="s">
        <v>1930</v>
      </c>
      <c r="J526" s="34" t="s">
        <v>2568</v>
      </c>
      <c r="K526" s="34" t="s">
        <v>84</v>
      </c>
      <c r="L526" s="11" t="str">
        <f t="shared" si="8"/>
        <v>LA16217-4^Hb D/G^LN</v>
      </c>
    </row>
    <row r="527" spans="1:12" ht="15" customHeight="1" x14ac:dyDescent="0.25">
      <c r="A527" s="34">
        <v>526</v>
      </c>
      <c r="B527" s="39" t="s">
        <v>1077</v>
      </c>
      <c r="C527" s="34" t="s">
        <v>81</v>
      </c>
      <c r="D527" s="41" t="s">
        <v>1365</v>
      </c>
      <c r="E527" s="34" t="s">
        <v>1504</v>
      </c>
      <c r="F527" s="34" t="s">
        <v>1533</v>
      </c>
      <c r="I527" s="34" t="s">
        <v>1931</v>
      </c>
      <c r="J527" s="34" t="s">
        <v>2569</v>
      </c>
      <c r="K527" s="34" t="s">
        <v>84</v>
      </c>
      <c r="L527" s="11" t="str">
        <f t="shared" si="8"/>
        <v>LA13005-6^Hb E^LN</v>
      </c>
    </row>
    <row r="528" spans="1:12" ht="15" customHeight="1" x14ac:dyDescent="0.25">
      <c r="A528" s="34">
        <v>527</v>
      </c>
      <c r="B528" s="39" t="s">
        <v>1077</v>
      </c>
      <c r="C528" s="34" t="s">
        <v>81</v>
      </c>
      <c r="D528" s="41" t="s">
        <v>1365</v>
      </c>
      <c r="E528" s="34" t="s">
        <v>1504</v>
      </c>
      <c r="F528" s="34" t="s">
        <v>1533</v>
      </c>
      <c r="I528" s="34" t="s">
        <v>1932</v>
      </c>
      <c r="J528" s="34" t="s">
        <v>2570</v>
      </c>
      <c r="K528" s="34" t="s">
        <v>84</v>
      </c>
      <c r="L528" s="11" t="str">
        <f t="shared" si="8"/>
        <v>LA16218-2^Hb G^LN</v>
      </c>
    </row>
    <row r="529" spans="1:12" ht="15" customHeight="1" x14ac:dyDescent="0.25">
      <c r="A529" s="34">
        <v>528</v>
      </c>
      <c r="B529" s="39" t="s">
        <v>1077</v>
      </c>
      <c r="C529" s="34" t="s">
        <v>81</v>
      </c>
      <c r="D529" s="41" t="s">
        <v>1365</v>
      </c>
      <c r="E529" s="34" t="s">
        <v>1504</v>
      </c>
      <c r="F529" s="34" t="s">
        <v>1533</v>
      </c>
      <c r="I529" s="34" t="s">
        <v>1933</v>
      </c>
      <c r="J529" s="34" t="s">
        <v>2571</v>
      </c>
      <c r="K529" s="34" t="s">
        <v>84</v>
      </c>
      <c r="L529" s="11" t="str">
        <f t="shared" si="8"/>
        <v>LA16219-0^Hb G-Philadelphia^LN</v>
      </c>
    </row>
    <row r="530" spans="1:12" ht="15" customHeight="1" x14ac:dyDescent="0.25">
      <c r="A530" s="34">
        <v>529</v>
      </c>
      <c r="B530" s="39" t="s">
        <v>1077</v>
      </c>
      <c r="C530" s="34" t="s">
        <v>81</v>
      </c>
      <c r="D530" s="41" t="s">
        <v>1365</v>
      </c>
      <c r="E530" s="34" t="s">
        <v>1504</v>
      </c>
      <c r="F530" s="34" t="s">
        <v>1533</v>
      </c>
      <c r="I530" s="34" t="s">
        <v>1934</v>
      </c>
      <c r="J530" s="34" t="s">
        <v>2572</v>
      </c>
      <c r="K530" s="34" t="s">
        <v>84</v>
      </c>
      <c r="L530" s="11" t="str">
        <f t="shared" si="8"/>
        <v>LA16220-8^Hb H^LN</v>
      </c>
    </row>
    <row r="531" spans="1:12" ht="15" customHeight="1" x14ac:dyDescent="0.25">
      <c r="A531" s="34">
        <v>530</v>
      </c>
      <c r="B531" s="39" t="s">
        <v>1077</v>
      </c>
      <c r="C531" s="34" t="s">
        <v>81</v>
      </c>
      <c r="D531" s="41" t="s">
        <v>1365</v>
      </c>
      <c r="E531" s="34" t="s">
        <v>1504</v>
      </c>
      <c r="F531" s="34" t="s">
        <v>1533</v>
      </c>
      <c r="I531" s="34" t="s">
        <v>1935</v>
      </c>
      <c r="J531" s="34" t="s">
        <v>2573</v>
      </c>
      <c r="K531" s="34" t="s">
        <v>84</v>
      </c>
      <c r="L531" s="11" t="str">
        <f t="shared" si="8"/>
        <v>LA16221-6^Hb Lepore Boston^LN</v>
      </c>
    </row>
    <row r="532" spans="1:12" ht="15" customHeight="1" x14ac:dyDescent="0.25">
      <c r="A532" s="34">
        <v>531</v>
      </c>
      <c r="B532" s="39" t="s">
        <v>1077</v>
      </c>
      <c r="C532" s="34" t="s">
        <v>81</v>
      </c>
      <c r="D532" s="41" t="s">
        <v>1365</v>
      </c>
      <c r="E532" s="34" t="s">
        <v>1504</v>
      </c>
      <c r="F532" s="34" t="s">
        <v>1533</v>
      </c>
      <c r="I532" s="34" t="s">
        <v>1936</v>
      </c>
      <c r="J532" s="34" t="s">
        <v>2574</v>
      </c>
      <c r="K532" s="34" t="s">
        <v>84</v>
      </c>
      <c r="L532" s="11" t="str">
        <f t="shared" si="8"/>
        <v>LA16222-4^Hb O-Arab^LN</v>
      </c>
    </row>
    <row r="533" spans="1:12" ht="15" customHeight="1" x14ac:dyDescent="0.25">
      <c r="A533" s="34">
        <v>532</v>
      </c>
      <c r="B533" s="39" t="s">
        <v>1077</v>
      </c>
      <c r="C533" s="34" t="s">
        <v>81</v>
      </c>
      <c r="D533" s="41" t="s">
        <v>1365</v>
      </c>
      <c r="E533" s="34" t="s">
        <v>1504</v>
      </c>
      <c r="F533" s="34" t="s">
        <v>1533</v>
      </c>
      <c r="I533" s="34" t="s">
        <v>1937</v>
      </c>
      <c r="J533" s="34" t="s">
        <v>2575</v>
      </c>
      <c r="K533" s="34" t="s">
        <v>84</v>
      </c>
      <c r="L533" s="11" t="str">
        <f t="shared" si="8"/>
        <v>LA13007-2^Hb S^LN</v>
      </c>
    </row>
    <row r="534" spans="1:12" ht="15" customHeight="1" x14ac:dyDescent="0.25">
      <c r="A534" s="34">
        <v>533</v>
      </c>
      <c r="B534" s="39" t="s">
        <v>1077</v>
      </c>
      <c r="C534" s="34" t="s">
        <v>81</v>
      </c>
      <c r="D534" s="41" t="s">
        <v>1365</v>
      </c>
      <c r="E534" s="34" t="s">
        <v>1504</v>
      </c>
      <c r="F534" s="34" t="s">
        <v>1533</v>
      </c>
      <c r="I534" s="34" t="s">
        <v>1938</v>
      </c>
      <c r="J534" s="34" t="s">
        <v>2576</v>
      </c>
      <c r="K534" s="34" t="s">
        <v>84</v>
      </c>
      <c r="L534" s="11" t="str">
        <f t="shared" si="8"/>
        <v>LA16223-2^Hb unidentified^LN</v>
      </c>
    </row>
    <row r="535" spans="1:12" ht="15" customHeight="1" x14ac:dyDescent="0.25">
      <c r="A535" s="34">
        <v>534</v>
      </c>
      <c r="B535" s="41" t="s">
        <v>1082</v>
      </c>
      <c r="C535" s="34" t="s">
        <v>81</v>
      </c>
      <c r="D535" s="41" t="s">
        <v>1370</v>
      </c>
      <c r="E535" s="34" t="s">
        <v>1507</v>
      </c>
      <c r="F535" s="34" t="s">
        <v>1536</v>
      </c>
      <c r="I535" s="34" t="s">
        <v>1981</v>
      </c>
      <c r="J535" s="34" t="s">
        <v>2598</v>
      </c>
      <c r="K535" s="34" t="s">
        <v>84</v>
      </c>
      <c r="L535" s="11" t="str">
        <f t="shared" si="8"/>
        <v>LA11864-8^Sleeping^LN</v>
      </c>
    </row>
    <row r="536" spans="1:12" ht="15" customHeight="1" x14ac:dyDescent="0.25">
      <c r="A536" s="34">
        <v>535</v>
      </c>
      <c r="B536" s="41" t="s">
        <v>1082</v>
      </c>
      <c r="C536" s="34" t="s">
        <v>81</v>
      </c>
      <c r="D536" s="41" t="s">
        <v>1370</v>
      </c>
      <c r="E536" s="34" t="s">
        <v>1507</v>
      </c>
      <c r="F536" s="34" t="s">
        <v>1536</v>
      </c>
      <c r="I536" s="34" t="s">
        <v>1982</v>
      </c>
      <c r="J536" s="39" t="s">
        <v>2599</v>
      </c>
      <c r="K536" s="34" t="s">
        <v>84</v>
      </c>
      <c r="L536" s="11" t="str">
        <f t="shared" si="8"/>
        <v>LA19830-1^Awake and quiet^LN</v>
      </c>
    </row>
    <row r="537" spans="1:12" ht="15" customHeight="1" x14ac:dyDescent="0.25">
      <c r="A537" s="34">
        <v>536</v>
      </c>
      <c r="B537" s="41" t="s">
        <v>1082</v>
      </c>
      <c r="C537" s="34" t="s">
        <v>81</v>
      </c>
      <c r="D537" s="41" t="s">
        <v>1370</v>
      </c>
      <c r="E537" s="34" t="s">
        <v>1507</v>
      </c>
      <c r="F537" s="34" t="s">
        <v>1536</v>
      </c>
      <c r="I537" s="34" t="s">
        <v>1983</v>
      </c>
      <c r="J537" s="34" t="s">
        <v>2600</v>
      </c>
      <c r="K537" s="34" t="s">
        <v>84</v>
      </c>
      <c r="L537" s="11" t="str">
        <f t="shared" si="8"/>
        <v>LA19831-9^Awake and crying^LN</v>
      </c>
    </row>
    <row r="538" spans="1:12" ht="15" customHeight="1" x14ac:dyDescent="0.25">
      <c r="A538" s="34">
        <v>537</v>
      </c>
      <c r="B538" s="41" t="s">
        <v>1082</v>
      </c>
      <c r="C538" s="34" t="s">
        <v>81</v>
      </c>
      <c r="D538" s="41" t="s">
        <v>1370</v>
      </c>
      <c r="E538" s="34" t="s">
        <v>1507</v>
      </c>
      <c r="F538" s="34" t="s">
        <v>1536</v>
      </c>
      <c r="H538" s="34" t="s">
        <v>111</v>
      </c>
      <c r="I538" s="34" t="s">
        <v>1984</v>
      </c>
      <c r="J538" s="34" t="s">
        <v>2601</v>
      </c>
      <c r="K538" s="34" t="s">
        <v>84</v>
      </c>
      <c r="L538" s="11" t="str">
        <f t="shared" si="8"/>
        <v>LA19832-7^Feeding^LN</v>
      </c>
    </row>
    <row r="539" spans="1:12" ht="15" customHeight="1" x14ac:dyDescent="0.25">
      <c r="A539" s="34">
        <v>538</v>
      </c>
      <c r="B539" s="39" t="s">
        <v>1083</v>
      </c>
      <c r="C539" s="34" t="s">
        <v>81</v>
      </c>
      <c r="D539" s="39" t="s">
        <v>1371</v>
      </c>
      <c r="E539" s="34" t="s">
        <v>1507</v>
      </c>
      <c r="F539" s="39" t="s">
        <v>1536</v>
      </c>
      <c r="I539" s="39" t="s">
        <v>1981</v>
      </c>
      <c r="J539" s="34" t="s">
        <v>2598</v>
      </c>
      <c r="K539" s="34" t="s">
        <v>84</v>
      </c>
      <c r="L539" s="11" t="str">
        <f t="shared" si="8"/>
        <v>LA11864-8^Sleeping^LN</v>
      </c>
    </row>
    <row r="540" spans="1:12" ht="15" customHeight="1" x14ac:dyDescent="0.25">
      <c r="A540" s="34">
        <v>539</v>
      </c>
      <c r="B540" s="39" t="s">
        <v>1083</v>
      </c>
      <c r="C540" s="34" t="s">
        <v>81</v>
      </c>
      <c r="D540" s="39" t="s">
        <v>1371</v>
      </c>
      <c r="E540" s="34" t="s">
        <v>1507</v>
      </c>
      <c r="F540" s="39" t="s">
        <v>1536</v>
      </c>
      <c r="I540" s="39" t="s">
        <v>1982</v>
      </c>
      <c r="J540" s="34" t="s">
        <v>2599</v>
      </c>
      <c r="K540" s="34" t="s">
        <v>84</v>
      </c>
      <c r="L540" s="11" t="str">
        <f t="shared" si="8"/>
        <v>LA19830-1^Awake and quiet^LN</v>
      </c>
    </row>
    <row r="541" spans="1:12" ht="15" customHeight="1" x14ac:dyDescent="0.25">
      <c r="A541" s="34">
        <v>540</v>
      </c>
      <c r="B541" s="39" t="s">
        <v>1083</v>
      </c>
      <c r="C541" s="34" t="s">
        <v>81</v>
      </c>
      <c r="D541" s="39" t="s">
        <v>1371</v>
      </c>
      <c r="E541" s="34" t="s">
        <v>1507</v>
      </c>
      <c r="F541" s="39" t="s">
        <v>1536</v>
      </c>
      <c r="I541" s="39" t="s">
        <v>1983</v>
      </c>
      <c r="J541" s="34" t="s">
        <v>2600</v>
      </c>
      <c r="K541" s="34" t="s">
        <v>84</v>
      </c>
      <c r="L541" s="11" t="str">
        <f t="shared" si="8"/>
        <v>LA19831-9^Awake and crying^LN</v>
      </c>
    </row>
    <row r="542" spans="1:12" ht="15" customHeight="1" x14ac:dyDescent="0.25">
      <c r="A542" s="34">
        <v>541</v>
      </c>
      <c r="B542" s="39" t="s">
        <v>1083</v>
      </c>
      <c r="C542" s="34" t="s">
        <v>81</v>
      </c>
      <c r="D542" s="39" t="s">
        <v>1371</v>
      </c>
      <c r="E542" s="34" t="s">
        <v>1507</v>
      </c>
      <c r="F542" s="39" t="s">
        <v>1536</v>
      </c>
      <c r="I542" s="39" t="s">
        <v>1984</v>
      </c>
      <c r="J542" s="34" t="s">
        <v>2601</v>
      </c>
      <c r="K542" s="34" t="s">
        <v>84</v>
      </c>
      <c r="L542" s="11" t="str">
        <f t="shared" si="8"/>
        <v>LA19832-7^Feeding^LN</v>
      </c>
    </row>
    <row r="543" spans="1:12" ht="15" customHeight="1" x14ac:dyDescent="0.25">
      <c r="A543" s="34">
        <v>542</v>
      </c>
      <c r="B543" s="39" t="s">
        <v>7</v>
      </c>
      <c r="C543" s="34" t="s">
        <v>81</v>
      </c>
      <c r="D543" s="39" t="s">
        <v>8</v>
      </c>
      <c r="E543" s="34" t="s">
        <v>108</v>
      </c>
      <c r="F543" s="34" t="s">
        <v>109</v>
      </c>
      <c r="I543" s="34" t="s">
        <v>45</v>
      </c>
      <c r="J543" s="34" t="s">
        <v>46</v>
      </c>
      <c r="K543" s="34" t="s">
        <v>84</v>
      </c>
      <c r="L543" s="11" t="str">
        <f t="shared" si="8"/>
        <v>LA137-2^None^LN</v>
      </c>
    </row>
    <row r="544" spans="1:12" ht="15" customHeight="1" x14ac:dyDescent="0.25">
      <c r="A544" s="34">
        <v>543</v>
      </c>
      <c r="B544" s="39" t="s">
        <v>7</v>
      </c>
      <c r="C544" s="34" t="s">
        <v>81</v>
      </c>
      <c r="D544" s="39" t="s">
        <v>8</v>
      </c>
      <c r="E544" s="34" t="s">
        <v>108</v>
      </c>
      <c r="F544" s="34" t="s">
        <v>109</v>
      </c>
      <c r="I544" s="34" t="s">
        <v>47</v>
      </c>
      <c r="J544" s="34" t="s">
        <v>2602</v>
      </c>
      <c r="K544" s="34" t="s">
        <v>84</v>
      </c>
      <c r="L544" s="11" t="str">
        <f t="shared" si="8"/>
        <v>LA12419-0^Infant in NICU at time of specimen collection^LN</v>
      </c>
    </row>
    <row r="545" spans="1:12" ht="15" customHeight="1" x14ac:dyDescent="0.25">
      <c r="A545" s="34">
        <v>544</v>
      </c>
      <c r="B545" s="39" t="s">
        <v>7</v>
      </c>
      <c r="C545" s="34" t="s">
        <v>81</v>
      </c>
      <c r="D545" s="39" t="s">
        <v>8</v>
      </c>
      <c r="E545" s="34" t="s">
        <v>108</v>
      </c>
      <c r="F545" s="34" t="s">
        <v>109</v>
      </c>
      <c r="I545" s="34" t="s">
        <v>48</v>
      </c>
      <c r="J545" s="34" t="s">
        <v>2603</v>
      </c>
      <c r="K545" s="34" t="s">
        <v>84</v>
      </c>
      <c r="L545" s="11" t="str">
        <f t="shared" si="8"/>
        <v>LA25801-4^Infant in special care setting (other than ICU) at time of specimen collection^LN</v>
      </c>
    </row>
    <row r="546" spans="1:12" ht="15" customHeight="1" x14ac:dyDescent="0.25">
      <c r="A546" s="34">
        <v>545</v>
      </c>
      <c r="B546" s="39" t="s">
        <v>7</v>
      </c>
      <c r="C546" s="34" t="s">
        <v>81</v>
      </c>
      <c r="D546" s="39" t="s">
        <v>8</v>
      </c>
      <c r="E546" s="34" t="s">
        <v>108</v>
      </c>
      <c r="F546" s="34" t="s">
        <v>109</v>
      </c>
      <c r="I546" s="34" t="s">
        <v>49</v>
      </c>
      <c r="J546" s="34" t="s">
        <v>2604</v>
      </c>
      <c r="K546" s="34" t="s">
        <v>84</v>
      </c>
      <c r="L546" s="11" t="str">
        <f t="shared" si="8"/>
        <v>LA25802-2^Preterm/Low birth weight (LBW)^LN</v>
      </c>
    </row>
    <row r="547" spans="1:12" ht="15" customHeight="1" x14ac:dyDescent="0.25">
      <c r="A547" s="34">
        <v>546</v>
      </c>
      <c r="B547" s="39" t="s">
        <v>7</v>
      </c>
      <c r="C547" s="34" t="s">
        <v>81</v>
      </c>
      <c r="D547" s="39" t="s">
        <v>8</v>
      </c>
      <c r="E547" s="34" t="s">
        <v>108</v>
      </c>
      <c r="F547" s="34" t="s">
        <v>109</v>
      </c>
      <c r="I547" s="34" t="s">
        <v>50</v>
      </c>
      <c r="J547" s="34" t="s">
        <v>2605</v>
      </c>
      <c r="K547" s="34" t="s">
        <v>84</v>
      </c>
      <c r="L547" s="11" t="str">
        <f t="shared" si="8"/>
        <v>LA12417-4^Any blood product transfusion (including ECLS/ECMO)^LN</v>
      </c>
    </row>
    <row r="548" spans="1:12" ht="15" customHeight="1" x14ac:dyDescent="0.25">
      <c r="A548" s="34">
        <v>547</v>
      </c>
      <c r="B548" s="39" t="s">
        <v>7</v>
      </c>
      <c r="C548" s="34" t="s">
        <v>81</v>
      </c>
      <c r="D548" s="39" t="s">
        <v>8</v>
      </c>
      <c r="E548" s="34" t="s">
        <v>108</v>
      </c>
      <c r="F548" s="34" t="s">
        <v>109</v>
      </c>
      <c r="I548" s="34" t="s">
        <v>51</v>
      </c>
      <c r="J548" s="34" t="s">
        <v>2606</v>
      </c>
      <c r="K548" s="34" t="s">
        <v>84</v>
      </c>
      <c r="L548" s="11" t="str">
        <f t="shared" si="8"/>
        <v>LA16923-7^Dopamine^LN</v>
      </c>
    </row>
    <row r="549" spans="1:12" ht="15" customHeight="1" x14ac:dyDescent="0.25">
      <c r="A549" s="34">
        <v>548</v>
      </c>
      <c r="B549" s="39" t="s">
        <v>7</v>
      </c>
      <c r="C549" s="34" t="s">
        <v>81</v>
      </c>
      <c r="D549" s="39" t="s">
        <v>8</v>
      </c>
      <c r="E549" s="34" t="s">
        <v>108</v>
      </c>
      <c r="F549" s="34" t="s">
        <v>109</v>
      </c>
      <c r="I549" s="34" t="s">
        <v>52</v>
      </c>
      <c r="J549" s="34" t="s">
        <v>2607</v>
      </c>
      <c r="K549" s="34" t="s">
        <v>84</v>
      </c>
      <c r="L549" s="11" t="str">
        <f t="shared" si="8"/>
        <v>LA16924-5^Topical iodine^LN</v>
      </c>
    </row>
    <row r="550" spans="1:12" ht="15" customHeight="1" x14ac:dyDescent="0.25">
      <c r="A550" s="34">
        <v>549</v>
      </c>
      <c r="B550" s="39" t="s">
        <v>7</v>
      </c>
      <c r="C550" s="34" t="s">
        <v>81</v>
      </c>
      <c r="D550" s="39" t="s">
        <v>8</v>
      </c>
      <c r="E550" s="34" t="s">
        <v>108</v>
      </c>
      <c r="F550" s="34" t="s">
        <v>109</v>
      </c>
      <c r="I550" s="34" t="s">
        <v>53</v>
      </c>
      <c r="J550" s="34" t="s">
        <v>2608</v>
      </c>
      <c r="K550" s="34" t="s">
        <v>84</v>
      </c>
      <c r="L550" s="11" t="str">
        <f t="shared" si="8"/>
        <v>LA25803-0^Acute illness^LN</v>
      </c>
    </row>
    <row r="551" spans="1:12" ht="15" customHeight="1" x14ac:dyDescent="0.25">
      <c r="A551" s="34">
        <v>550</v>
      </c>
      <c r="B551" s="39" t="s">
        <v>7</v>
      </c>
      <c r="C551" s="34" t="s">
        <v>81</v>
      </c>
      <c r="D551" s="39" t="s">
        <v>8</v>
      </c>
      <c r="E551" s="34" t="s">
        <v>108</v>
      </c>
      <c r="F551" s="34" t="s">
        <v>109</v>
      </c>
      <c r="I551" s="34" t="s">
        <v>54</v>
      </c>
      <c r="J551" s="34" t="s">
        <v>2609</v>
      </c>
      <c r="K551" s="34" t="s">
        <v>84</v>
      </c>
      <c r="L551" s="11" t="str">
        <f t="shared" si="8"/>
        <v>LA25804-8^Hypothyroxinemia of preterm birth^LN</v>
      </c>
    </row>
    <row r="552" spans="1:12" ht="15" customHeight="1" x14ac:dyDescent="0.25">
      <c r="A552" s="34">
        <v>551</v>
      </c>
      <c r="B552" s="39" t="s">
        <v>7</v>
      </c>
      <c r="C552" s="34" t="s">
        <v>81</v>
      </c>
      <c r="D552" s="39" t="s">
        <v>8</v>
      </c>
      <c r="E552" s="34" t="s">
        <v>108</v>
      </c>
      <c r="F552" s="34" t="s">
        <v>109</v>
      </c>
      <c r="I552" s="34" t="s">
        <v>55</v>
      </c>
      <c r="J552" s="34" t="s">
        <v>2610</v>
      </c>
      <c r="K552" s="34" t="s">
        <v>84</v>
      </c>
      <c r="L552" s="11" t="str">
        <f t="shared" si="8"/>
        <v>LA25812-1^Significant hypoxia^LN</v>
      </c>
    </row>
    <row r="553" spans="1:12" ht="15" customHeight="1" x14ac:dyDescent="0.25">
      <c r="A553" s="34">
        <v>552</v>
      </c>
      <c r="B553" s="39" t="s">
        <v>7</v>
      </c>
      <c r="C553" s="34" t="s">
        <v>81</v>
      </c>
      <c r="D553" s="39" t="s">
        <v>8</v>
      </c>
      <c r="E553" s="34" t="s">
        <v>108</v>
      </c>
      <c r="F553" s="34" t="s">
        <v>109</v>
      </c>
      <c r="I553" s="34" t="s">
        <v>56</v>
      </c>
      <c r="J553" s="34" t="s">
        <v>2611</v>
      </c>
      <c r="K553" s="34" t="s">
        <v>84</v>
      </c>
      <c r="L553" s="11" t="str">
        <f t="shared" si="8"/>
        <v>LA25805-5^Immature hypothalamic/pituitary axis^LN</v>
      </c>
    </row>
    <row r="554" spans="1:12" ht="15" customHeight="1" x14ac:dyDescent="0.25">
      <c r="A554" s="34">
        <v>553</v>
      </c>
      <c r="B554" s="39" t="s">
        <v>7</v>
      </c>
      <c r="C554" s="34" t="s">
        <v>81</v>
      </c>
      <c r="D554" s="39" t="s">
        <v>8</v>
      </c>
      <c r="E554" s="34" t="s">
        <v>108</v>
      </c>
      <c r="F554" s="34" t="s">
        <v>109</v>
      </c>
      <c r="I554" s="34" t="s">
        <v>57</v>
      </c>
      <c r="J554" s="34" t="s">
        <v>2612</v>
      </c>
      <c r="K554" s="34" t="s">
        <v>84</v>
      </c>
      <c r="L554" s="11" t="str">
        <f t="shared" si="8"/>
        <v>LA25806-3^Immature liver enzymes^LN</v>
      </c>
    </row>
    <row r="555" spans="1:12" ht="15" customHeight="1" x14ac:dyDescent="0.25">
      <c r="A555" s="34">
        <v>554</v>
      </c>
      <c r="B555" s="39" t="s">
        <v>7</v>
      </c>
      <c r="C555" s="34" t="s">
        <v>81</v>
      </c>
      <c r="D555" s="39" t="s">
        <v>8</v>
      </c>
      <c r="E555" s="34" t="s">
        <v>108</v>
      </c>
      <c r="F555" s="34" t="s">
        <v>109</v>
      </c>
      <c r="I555" s="34" t="s">
        <v>58</v>
      </c>
      <c r="J555" s="34" t="s">
        <v>2613</v>
      </c>
      <c r="K555" s="34" t="s">
        <v>84</v>
      </c>
      <c r="L555" s="11" t="str">
        <f t="shared" si="8"/>
        <v>LA25807-1^Immature renal system^LN</v>
      </c>
    </row>
    <row r="556" spans="1:12" ht="15" customHeight="1" x14ac:dyDescent="0.25">
      <c r="A556" s="34">
        <v>555</v>
      </c>
      <c r="B556" s="39" t="s">
        <v>7</v>
      </c>
      <c r="C556" s="34" t="s">
        <v>81</v>
      </c>
      <c r="D556" s="39" t="s">
        <v>8</v>
      </c>
      <c r="E556" s="34" t="s">
        <v>108</v>
      </c>
      <c r="F556" s="34" t="s">
        <v>109</v>
      </c>
      <c r="I556" s="34" t="s">
        <v>59</v>
      </c>
      <c r="J556" s="34" t="s">
        <v>2614</v>
      </c>
      <c r="K556" s="34" t="s">
        <v>84</v>
      </c>
      <c r="L556" s="11" t="str">
        <f t="shared" si="8"/>
        <v>LA25809-7^Iodine deficiency^LN</v>
      </c>
    </row>
    <row r="557" spans="1:12" ht="15" customHeight="1" x14ac:dyDescent="0.25">
      <c r="A557" s="34">
        <v>556</v>
      </c>
      <c r="B557" s="39" t="s">
        <v>7</v>
      </c>
      <c r="C557" s="34" t="s">
        <v>81</v>
      </c>
      <c r="D557" s="39" t="s">
        <v>8</v>
      </c>
      <c r="E557" s="34" t="s">
        <v>108</v>
      </c>
      <c r="F557" s="34" t="s">
        <v>109</v>
      </c>
      <c r="I557" s="34" t="s">
        <v>60</v>
      </c>
      <c r="J557" s="34" t="s">
        <v>2615</v>
      </c>
      <c r="K557" s="34" t="s">
        <v>84</v>
      </c>
      <c r="L557" s="11" t="str">
        <f t="shared" si="8"/>
        <v>LA25810-5^Liver disease^LN</v>
      </c>
    </row>
    <row r="558" spans="1:12" ht="15" customHeight="1" x14ac:dyDescent="0.25">
      <c r="A558" s="34">
        <v>557</v>
      </c>
      <c r="B558" s="39" t="s">
        <v>7</v>
      </c>
      <c r="C558" s="34" t="s">
        <v>81</v>
      </c>
      <c r="D558" s="39" t="s">
        <v>8</v>
      </c>
      <c r="E558" s="34" t="s">
        <v>108</v>
      </c>
      <c r="F558" s="34" t="s">
        <v>109</v>
      </c>
      <c r="I558" s="34" t="s">
        <v>61</v>
      </c>
      <c r="J558" s="34" t="s">
        <v>2616</v>
      </c>
      <c r="K558" s="34" t="s">
        <v>84</v>
      </c>
      <c r="L558" s="11" t="str">
        <f t="shared" si="8"/>
        <v>LA25811-3^Other conditions, such as biliary atresia, intestinal perforation, abdominal wall defects, septicemia, CMV, renal failure, T21, T18, T13^LN</v>
      </c>
    </row>
    <row r="559" spans="1:12" ht="15" customHeight="1" x14ac:dyDescent="0.25">
      <c r="A559" s="34">
        <v>558</v>
      </c>
      <c r="B559" s="39" t="s">
        <v>7</v>
      </c>
      <c r="C559" s="34" t="s">
        <v>81</v>
      </c>
      <c r="D559" s="39" t="s">
        <v>8</v>
      </c>
      <c r="E559" s="34" t="s">
        <v>108</v>
      </c>
      <c r="F559" s="34" t="s">
        <v>109</v>
      </c>
      <c r="I559" s="34" t="s">
        <v>62</v>
      </c>
      <c r="J559" s="34" t="s">
        <v>2617</v>
      </c>
      <c r="K559" s="34" t="s">
        <v>84</v>
      </c>
      <c r="L559" s="11" t="str">
        <f t="shared" si="8"/>
        <v>LA16925-2^Parenteral steroid treatment^LN</v>
      </c>
    </row>
    <row r="560" spans="1:12" ht="15" customHeight="1" x14ac:dyDescent="0.25">
      <c r="A560" s="34">
        <v>559</v>
      </c>
      <c r="B560" s="39" t="s">
        <v>7</v>
      </c>
      <c r="C560" s="34" t="s">
        <v>81</v>
      </c>
      <c r="D560" s="39" t="s">
        <v>8</v>
      </c>
      <c r="E560" s="34" t="s">
        <v>108</v>
      </c>
      <c r="F560" s="34" t="s">
        <v>109</v>
      </c>
      <c r="I560" s="34" t="s">
        <v>63</v>
      </c>
      <c r="J560" s="34" t="s">
        <v>2618</v>
      </c>
      <c r="K560" s="34" t="s">
        <v>84</v>
      </c>
      <c r="L560" s="11" t="str">
        <f t="shared" si="8"/>
        <v>LA12420-8^Systemic antibiotics before newborn screening^LN</v>
      </c>
    </row>
    <row r="561" spans="1:12" ht="15" customHeight="1" x14ac:dyDescent="0.25">
      <c r="A561" s="34">
        <v>560</v>
      </c>
      <c r="B561" s="39" t="s">
        <v>7</v>
      </c>
      <c r="C561" s="34" t="s">
        <v>81</v>
      </c>
      <c r="D561" s="39" t="s">
        <v>8</v>
      </c>
      <c r="E561" s="34" t="s">
        <v>108</v>
      </c>
      <c r="F561" s="34" t="s">
        <v>109</v>
      </c>
      <c r="I561" s="34" t="s">
        <v>64</v>
      </c>
      <c r="J561" s="34" t="s">
        <v>2619</v>
      </c>
      <c r="K561" s="34" t="s">
        <v>84</v>
      </c>
      <c r="L561" s="11" t="str">
        <f t="shared" si="8"/>
        <v>LA16927-8^Meconium ileus or other bowel obstruction^LN</v>
      </c>
    </row>
    <row r="562" spans="1:12" ht="15" customHeight="1" x14ac:dyDescent="0.25">
      <c r="A562" s="34">
        <v>561</v>
      </c>
      <c r="B562" s="39" t="s">
        <v>7</v>
      </c>
      <c r="C562" s="34" t="s">
        <v>81</v>
      </c>
      <c r="D562" s="39" t="s">
        <v>8</v>
      </c>
      <c r="E562" s="34" t="s">
        <v>108</v>
      </c>
      <c r="F562" s="34" t="s">
        <v>109</v>
      </c>
      <c r="I562" s="34" t="s">
        <v>65</v>
      </c>
      <c r="J562" s="34" t="s">
        <v>2620</v>
      </c>
      <c r="K562" s="34" t="s">
        <v>84</v>
      </c>
      <c r="L562" s="11" t="str">
        <f t="shared" si="8"/>
        <v>LA25815-4^Thoracic surgery involving thymectomy^LN</v>
      </c>
    </row>
    <row r="563" spans="1:12" ht="15" customHeight="1" x14ac:dyDescent="0.25">
      <c r="A563" s="34">
        <v>562</v>
      </c>
      <c r="B563" s="39" t="s">
        <v>7</v>
      </c>
      <c r="C563" s="34" t="s">
        <v>81</v>
      </c>
      <c r="D563" s="39" t="s">
        <v>8</v>
      </c>
      <c r="E563" s="34" t="s">
        <v>108</v>
      </c>
      <c r="F563" s="34" t="s">
        <v>109</v>
      </c>
      <c r="I563" s="34" t="s">
        <v>66</v>
      </c>
      <c r="J563" s="34" t="s">
        <v>2621</v>
      </c>
      <c r="K563" s="34" t="s">
        <v>84</v>
      </c>
      <c r="L563" s="11" t="str">
        <f t="shared" si="8"/>
        <v>LA25808-9^Immunosuppressive therapy of baby or mother^LN</v>
      </c>
    </row>
    <row r="564" spans="1:12" ht="15" customHeight="1" x14ac:dyDescent="0.25">
      <c r="A564" s="34">
        <v>563</v>
      </c>
      <c r="B564" s="39" t="s">
        <v>7</v>
      </c>
      <c r="C564" s="34" t="s">
        <v>81</v>
      </c>
      <c r="D564" s="39" t="s">
        <v>8</v>
      </c>
      <c r="E564" s="34" t="s">
        <v>108</v>
      </c>
      <c r="F564" s="34" t="s">
        <v>109</v>
      </c>
      <c r="I564" s="34" t="s">
        <v>67</v>
      </c>
      <c r="J564" s="34" t="s">
        <v>2622</v>
      </c>
      <c r="K564" s="34" t="s">
        <v>84</v>
      </c>
      <c r="L564" s="11" t="str">
        <f t="shared" si="8"/>
        <v>LA25816-2^Total parenteral nutrition (TPN) or similar feeding^LN</v>
      </c>
    </row>
    <row r="565" spans="1:12" ht="15" customHeight="1" x14ac:dyDescent="0.25">
      <c r="A565" s="34">
        <v>564</v>
      </c>
      <c r="B565" s="39" t="s">
        <v>7</v>
      </c>
      <c r="C565" s="34" t="s">
        <v>81</v>
      </c>
      <c r="D565" s="39" t="s">
        <v>8</v>
      </c>
      <c r="E565" s="34" t="s">
        <v>108</v>
      </c>
      <c r="F565" s="34" t="s">
        <v>109</v>
      </c>
      <c r="I565" s="34" t="s">
        <v>68</v>
      </c>
      <c r="J565" s="34" t="s">
        <v>2623</v>
      </c>
      <c r="K565" s="34" t="s">
        <v>84</v>
      </c>
      <c r="L565" s="11" t="str">
        <f t="shared" si="8"/>
        <v>LA25813-9^Special lactose-free diet^LN</v>
      </c>
    </row>
    <row r="566" spans="1:12" ht="15" customHeight="1" x14ac:dyDescent="0.25">
      <c r="A566" s="34">
        <v>565</v>
      </c>
      <c r="B566" s="39" t="s">
        <v>7</v>
      </c>
      <c r="C566" s="34" t="s">
        <v>81</v>
      </c>
      <c r="D566" s="39" t="s">
        <v>8</v>
      </c>
      <c r="E566" s="34" t="s">
        <v>108</v>
      </c>
      <c r="F566" s="34" t="s">
        <v>109</v>
      </c>
      <c r="I566" s="34" t="s">
        <v>69</v>
      </c>
      <c r="J566" s="34" t="s">
        <v>2624</v>
      </c>
      <c r="K566" s="34" t="s">
        <v>84</v>
      </c>
      <c r="L566" s="11" t="str">
        <f t="shared" si="8"/>
        <v>LA25814-7^Special low protein diet^LN</v>
      </c>
    </row>
    <row r="567" spans="1:12" ht="15" customHeight="1" x14ac:dyDescent="0.25">
      <c r="A567" s="34">
        <v>566</v>
      </c>
      <c r="B567" s="39" t="s">
        <v>7</v>
      </c>
      <c r="C567" s="34" t="s">
        <v>81</v>
      </c>
      <c r="D567" s="39" t="s">
        <v>8</v>
      </c>
      <c r="E567" s="34" t="s">
        <v>108</v>
      </c>
      <c r="F567" s="34" t="s">
        <v>109</v>
      </c>
      <c r="I567" s="34" t="s">
        <v>18</v>
      </c>
      <c r="J567" s="34" t="s">
        <v>321</v>
      </c>
      <c r="K567" s="34" t="s">
        <v>84</v>
      </c>
      <c r="L567" s="11" t="str">
        <f t="shared" si="8"/>
        <v>LA46-8^Other^LN</v>
      </c>
    </row>
    <row r="568" spans="1:12" ht="15" customHeight="1" x14ac:dyDescent="0.25">
      <c r="A568" s="34">
        <v>567</v>
      </c>
      <c r="B568" s="41" t="s">
        <v>1084</v>
      </c>
      <c r="C568" s="34" t="s">
        <v>81</v>
      </c>
      <c r="D568" s="41" t="s">
        <v>1372</v>
      </c>
      <c r="E568" s="30" t="s">
        <v>1508</v>
      </c>
      <c r="F568" s="30" t="s">
        <v>1537</v>
      </c>
      <c r="G568" s="34" t="s">
        <v>1665</v>
      </c>
      <c r="I568" s="34" t="s">
        <v>1985</v>
      </c>
      <c r="J568" s="34" t="s">
        <v>2070</v>
      </c>
      <c r="K568" s="34" t="s">
        <v>84</v>
      </c>
      <c r="L568" s="11" t="str">
        <f t="shared" si="8"/>
        <v>LA6626-1^Normal^LN</v>
      </c>
    </row>
    <row r="569" spans="1:12" ht="15" customHeight="1" x14ac:dyDescent="0.25">
      <c r="A569" s="34">
        <v>568</v>
      </c>
      <c r="B569" s="41" t="s">
        <v>1084</v>
      </c>
      <c r="C569" s="34" t="s">
        <v>81</v>
      </c>
      <c r="D569" s="41" t="s">
        <v>1372</v>
      </c>
      <c r="E569" s="30" t="s">
        <v>1508</v>
      </c>
      <c r="F569" s="30" t="s">
        <v>1537</v>
      </c>
      <c r="I569" s="34" t="s">
        <v>1778</v>
      </c>
      <c r="J569" s="34" t="s">
        <v>2493</v>
      </c>
      <c r="K569" s="34" t="s">
        <v>84</v>
      </c>
      <c r="L569" s="11" t="str">
        <f t="shared" si="8"/>
        <v>LA4259-3^Borderline^LN</v>
      </c>
    </row>
    <row r="570" spans="1:12" ht="15" customHeight="1" x14ac:dyDescent="0.25">
      <c r="A570" s="34">
        <v>569</v>
      </c>
      <c r="B570" s="41" t="s">
        <v>1084</v>
      </c>
      <c r="C570" s="34" t="s">
        <v>81</v>
      </c>
      <c r="D570" s="41" t="s">
        <v>1372</v>
      </c>
      <c r="E570" s="30" t="s">
        <v>1508</v>
      </c>
      <c r="F570" s="30" t="s">
        <v>1537</v>
      </c>
      <c r="I570" s="34" t="s">
        <v>1986</v>
      </c>
      <c r="J570" s="34" t="s">
        <v>2625</v>
      </c>
      <c r="K570" s="34" t="s">
        <v>84</v>
      </c>
      <c r="L570" s="11" t="str">
        <f t="shared" si="8"/>
        <v>LA12446-3^Suspect HIV^LN</v>
      </c>
    </row>
    <row r="571" spans="1:12" ht="15" customHeight="1" x14ac:dyDescent="0.25">
      <c r="A571" s="34">
        <v>570</v>
      </c>
      <c r="B571" s="41" t="s">
        <v>1084</v>
      </c>
      <c r="C571" s="34" t="s">
        <v>81</v>
      </c>
      <c r="D571" s="41" t="s">
        <v>1372</v>
      </c>
      <c r="E571" s="30" t="s">
        <v>1508</v>
      </c>
      <c r="F571" s="30" t="s">
        <v>1537</v>
      </c>
      <c r="I571" s="34" t="s">
        <v>1987</v>
      </c>
      <c r="J571" s="34" t="s">
        <v>2626</v>
      </c>
      <c r="K571" s="34" t="s">
        <v>84</v>
      </c>
      <c r="L571" s="11" t="str">
        <f t="shared" si="8"/>
        <v>LA12447-1^Suspect TOXO^LN</v>
      </c>
    </row>
    <row r="572" spans="1:12" ht="15" customHeight="1" x14ac:dyDescent="0.25">
      <c r="A572" s="34">
        <v>571</v>
      </c>
      <c r="B572" s="39" t="s">
        <v>1092</v>
      </c>
      <c r="C572" s="34" t="s">
        <v>81</v>
      </c>
      <c r="D572" s="41" t="s">
        <v>1380</v>
      </c>
      <c r="E572" s="34" t="s">
        <v>1497</v>
      </c>
      <c r="F572" s="34" t="s">
        <v>1526</v>
      </c>
      <c r="I572" s="34" t="s">
        <v>233</v>
      </c>
      <c r="J572" s="34" t="s">
        <v>2492</v>
      </c>
      <c r="K572" s="34" t="s">
        <v>84</v>
      </c>
      <c r="L572" s="11" t="str">
        <f t="shared" si="8"/>
        <v>LA18592-8^In range^LN</v>
      </c>
    </row>
    <row r="573" spans="1:12" ht="15" customHeight="1" x14ac:dyDescent="0.25">
      <c r="A573" s="34">
        <v>572</v>
      </c>
      <c r="B573" s="39" t="s">
        <v>1092</v>
      </c>
      <c r="C573" s="34" t="s">
        <v>81</v>
      </c>
      <c r="D573" s="41" t="s">
        <v>1380</v>
      </c>
      <c r="E573" s="34" t="s">
        <v>1497</v>
      </c>
      <c r="F573" s="34" t="s">
        <v>1526</v>
      </c>
      <c r="I573" s="34" t="s">
        <v>1778</v>
      </c>
      <c r="J573" s="34" t="s">
        <v>2493</v>
      </c>
      <c r="K573" s="34" t="s">
        <v>84</v>
      </c>
      <c r="L573" s="11" t="str">
        <f t="shared" si="8"/>
        <v>LA4259-3^Borderline^LN</v>
      </c>
    </row>
    <row r="574" spans="1:12" ht="15" customHeight="1" x14ac:dyDescent="0.25">
      <c r="A574" s="34">
        <v>573</v>
      </c>
      <c r="B574" s="39" t="s">
        <v>1092</v>
      </c>
      <c r="C574" s="34" t="s">
        <v>81</v>
      </c>
      <c r="D574" s="41" t="s">
        <v>1380</v>
      </c>
      <c r="E574" s="34" t="s">
        <v>1497</v>
      </c>
      <c r="F574" s="34" t="s">
        <v>1526</v>
      </c>
      <c r="G574" s="34" t="s">
        <v>1552</v>
      </c>
      <c r="I574" s="34" t="s">
        <v>1779</v>
      </c>
      <c r="J574" s="34" t="s">
        <v>2087</v>
      </c>
      <c r="K574" s="34" t="s">
        <v>84</v>
      </c>
      <c r="L574" s="11" t="str">
        <f t="shared" ref="L574:L637" si="9">CONCATENATE(I574,"^",J574,"^",K574)</f>
        <v>LA11884-6^Indeterminate^LN</v>
      </c>
    </row>
    <row r="575" spans="1:12" ht="15" customHeight="1" x14ac:dyDescent="0.25">
      <c r="A575" s="34">
        <v>574</v>
      </c>
      <c r="B575" s="39" t="s">
        <v>1092</v>
      </c>
      <c r="C575" s="34" t="s">
        <v>81</v>
      </c>
      <c r="D575" s="41" t="s">
        <v>1380</v>
      </c>
      <c r="E575" s="34" t="s">
        <v>1497</v>
      </c>
      <c r="F575" s="34" t="s">
        <v>1526</v>
      </c>
      <c r="I575" s="34" t="s">
        <v>234</v>
      </c>
      <c r="J575" s="34" t="s">
        <v>2494</v>
      </c>
      <c r="K575" s="34" t="s">
        <v>84</v>
      </c>
      <c r="L575" s="11" t="str">
        <f t="shared" si="9"/>
        <v>LA18593-6^Out of range^LN</v>
      </c>
    </row>
    <row r="576" spans="1:12" ht="15" customHeight="1" x14ac:dyDescent="0.25">
      <c r="A576" s="34">
        <v>575</v>
      </c>
      <c r="B576" s="39" t="s">
        <v>1092</v>
      </c>
      <c r="C576" s="34" t="s">
        <v>81</v>
      </c>
      <c r="D576" s="41" t="s">
        <v>1380</v>
      </c>
      <c r="E576" s="34" t="s">
        <v>1497</v>
      </c>
      <c r="F576" s="34" t="s">
        <v>1526</v>
      </c>
      <c r="I576" s="34" t="s">
        <v>1780</v>
      </c>
      <c r="J576" s="34" t="s">
        <v>2495</v>
      </c>
      <c r="K576" s="34" t="s">
        <v>84</v>
      </c>
      <c r="L576" s="11" t="str">
        <f t="shared" si="9"/>
        <v>LA12430-7^Out of range requiring further dried blood spot testing for at least one condition^LN</v>
      </c>
    </row>
    <row r="577" spans="1:12" ht="15" customHeight="1" x14ac:dyDescent="0.25">
      <c r="A577" s="34">
        <v>576</v>
      </c>
      <c r="B577" s="39" t="s">
        <v>1092</v>
      </c>
      <c r="C577" s="34" t="s">
        <v>81</v>
      </c>
      <c r="D577" s="41" t="s">
        <v>1380</v>
      </c>
      <c r="E577" s="34" t="s">
        <v>1497</v>
      </c>
      <c r="F577" s="34" t="s">
        <v>1526</v>
      </c>
      <c r="I577" s="34" t="s">
        <v>1781</v>
      </c>
      <c r="J577" s="34" t="s">
        <v>2496</v>
      </c>
      <c r="K577" s="34" t="s">
        <v>84</v>
      </c>
      <c r="L577" s="11" t="str">
        <f t="shared" si="9"/>
        <v>LA25817-0^Out of range requiring immediate referral^LN</v>
      </c>
    </row>
    <row r="578" spans="1:12" ht="15" customHeight="1" x14ac:dyDescent="0.25">
      <c r="A578" s="34">
        <v>577</v>
      </c>
      <c r="B578" s="39" t="s">
        <v>1092</v>
      </c>
      <c r="C578" s="34" t="s">
        <v>81</v>
      </c>
      <c r="D578" s="41" t="s">
        <v>1380</v>
      </c>
      <c r="E578" s="34" t="s">
        <v>1497</v>
      </c>
      <c r="F578" s="34" t="s">
        <v>1526</v>
      </c>
      <c r="I578" s="34" t="s">
        <v>1782</v>
      </c>
      <c r="J578" s="34" t="s">
        <v>2497</v>
      </c>
      <c r="K578" s="34" t="s">
        <v>84</v>
      </c>
      <c r="L578" s="11" t="str">
        <f t="shared" si="9"/>
        <v>LA12431-5^Out of range requiring immediate second-tier testing for at least one condition^LN</v>
      </c>
    </row>
    <row r="579" spans="1:12" ht="15" customHeight="1" x14ac:dyDescent="0.25">
      <c r="A579" s="34">
        <v>578</v>
      </c>
      <c r="B579" s="39" t="s">
        <v>1092</v>
      </c>
      <c r="C579" s="34" t="s">
        <v>81</v>
      </c>
      <c r="D579" s="41" t="s">
        <v>1380</v>
      </c>
      <c r="E579" s="34" t="s">
        <v>1497</v>
      </c>
      <c r="F579" s="34" t="s">
        <v>1526</v>
      </c>
      <c r="G579" s="39"/>
      <c r="I579" s="39" t="s">
        <v>1783</v>
      </c>
      <c r="J579" s="34" t="s">
        <v>2498</v>
      </c>
      <c r="K579" s="34" t="s">
        <v>84</v>
      </c>
      <c r="L579" s="11" t="str">
        <f t="shared" si="9"/>
        <v>LA18594-4^Out of range requiring deferred follow-up for at least one condition^LN</v>
      </c>
    </row>
    <row r="580" spans="1:12" ht="15" customHeight="1" x14ac:dyDescent="0.25">
      <c r="A580" s="34">
        <v>579</v>
      </c>
      <c r="B580" s="39" t="s">
        <v>1092</v>
      </c>
      <c r="C580" s="34" t="s">
        <v>81</v>
      </c>
      <c r="D580" s="41" t="s">
        <v>1380</v>
      </c>
      <c r="E580" s="34" t="s">
        <v>1497</v>
      </c>
      <c r="F580" s="34" t="s">
        <v>1526</v>
      </c>
      <c r="G580" s="39"/>
      <c r="I580" s="39" t="s">
        <v>1784</v>
      </c>
      <c r="J580" s="34" t="s">
        <v>2499</v>
      </c>
      <c r="K580" s="34" t="s">
        <v>84</v>
      </c>
      <c r="L580" s="11" t="str">
        <f t="shared" si="9"/>
        <v>LA16204-2^One or more tests pending^LN</v>
      </c>
    </row>
    <row r="581" spans="1:12" ht="15" customHeight="1" x14ac:dyDescent="0.25">
      <c r="A581" s="34">
        <v>580</v>
      </c>
      <c r="B581" s="39" t="s">
        <v>1092</v>
      </c>
      <c r="C581" s="34" t="s">
        <v>81</v>
      </c>
      <c r="D581" s="41" t="s">
        <v>1380</v>
      </c>
      <c r="E581" s="34" t="s">
        <v>1497</v>
      </c>
      <c r="F581" s="34" t="s">
        <v>1526</v>
      </c>
      <c r="G581" s="39"/>
      <c r="I581" s="39" t="s">
        <v>1785</v>
      </c>
      <c r="J581" s="34" t="s">
        <v>2500</v>
      </c>
      <c r="K581" s="34" t="s">
        <v>84</v>
      </c>
      <c r="L581" s="11" t="str">
        <f t="shared" si="9"/>
        <v>LA16205-9^Specimen unsatisfactory for at least one condition^LN</v>
      </c>
    </row>
    <row r="582" spans="1:12" ht="15" customHeight="1" x14ac:dyDescent="0.25">
      <c r="A582" s="34">
        <v>581</v>
      </c>
      <c r="B582" s="39" t="s">
        <v>1097</v>
      </c>
      <c r="C582" s="34" t="s">
        <v>81</v>
      </c>
      <c r="D582" s="41" t="s">
        <v>1385</v>
      </c>
      <c r="E582" s="34" t="s">
        <v>1497</v>
      </c>
      <c r="F582" s="34" t="s">
        <v>1526</v>
      </c>
      <c r="I582" s="34" t="s">
        <v>233</v>
      </c>
      <c r="J582" s="34" t="s">
        <v>2492</v>
      </c>
      <c r="K582" s="34" t="s">
        <v>84</v>
      </c>
      <c r="L582" s="11" t="str">
        <f t="shared" si="9"/>
        <v>LA18592-8^In range^LN</v>
      </c>
    </row>
    <row r="583" spans="1:12" ht="15" customHeight="1" x14ac:dyDescent="0.25">
      <c r="A583" s="34">
        <v>582</v>
      </c>
      <c r="B583" s="39" t="s">
        <v>1097</v>
      </c>
      <c r="C583" s="34" t="s">
        <v>81</v>
      </c>
      <c r="D583" s="41" t="s">
        <v>1385</v>
      </c>
      <c r="E583" s="34" t="s">
        <v>1497</v>
      </c>
      <c r="F583" s="34" t="s">
        <v>1526</v>
      </c>
      <c r="I583" s="34" t="s">
        <v>1778</v>
      </c>
      <c r="J583" s="34" t="s">
        <v>2493</v>
      </c>
      <c r="K583" s="34" t="s">
        <v>84</v>
      </c>
      <c r="L583" s="11" t="str">
        <f t="shared" si="9"/>
        <v>LA4259-3^Borderline^LN</v>
      </c>
    </row>
    <row r="584" spans="1:12" ht="15" customHeight="1" x14ac:dyDescent="0.25">
      <c r="A584" s="34">
        <v>583</v>
      </c>
      <c r="B584" s="39" t="s">
        <v>1097</v>
      </c>
      <c r="C584" s="34" t="s">
        <v>81</v>
      </c>
      <c r="D584" s="41" t="s">
        <v>1385</v>
      </c>
      <c r="E584" s="34" t="s">
        <v>1497</v>
      </c>
      <c r="F584" s="34" t="s">
        <v>1526</v>
      </c>
      <c r="G584" s="34" t="s">
        <v>1552</v>
      </c>
      <c r="I584" s="34" t="s">
        <v>1779</v>
      </c>
      <c r="J584" s="34" t="s">
        <v>2087</v>
      </c>
      <c r="K584" s="34" t="s">
        <v>84</v>
      </c>
      <c r="L584" s="11" t="str">
        <f t="shared" si="9"/>
        <v>LA11884-6^Indeterminate^LN</v>
      </c>
    </row>
    <row r="585" spans="1:12" ht="15" customHeight="1" x14ac:dyDescent="0.25">
      <c r="A585" s="34">
        <v>584</v>
      </c>
      <c r="B585" s="39" t="s">
        <v>1097</v>
      </c>
      <c r="C585" s="34" t="s">
        <v>81</v>
      </c>
      <c r="D585" s="41" t="s">
        <v>1385</v>
      </c>
      <c r="E585" s="34" t="s">
        <v>1497</v>
      </c>
      <c r="F585" s="34" t="s">
        <v>1526</v>
      </c>
      <c r="I585" s="34" t="s">
        <v>234</v>
      </c>
      <c r="J585" s="34" t="s">
        <v>2494</v>
      </c>
      <c r="K585" s="34" t="s">
        <v>84</v>
      </c>
      <c r="L585" s="11" t="str">
        <f t="shared" si="9"/>
        <v>LA18593-6^Out of range^LN</v>
      </c>
    </row>
    <row r="586" spans="1:12" ht="15" customHeight="1" x14ac:dyDescent="0.25">
      <c r="A586" s="34">
        <v>585</v>
      </c>
      <c r="B586" s="39" t="s">
        <v>1097</v>
      </c>
      <c r="C586" s="34" t="s">
        <v>81</v>
      </c>
      <c r="D586" s="41" t="s">
        <v>1385</v>
      </c>
      <c r="E586" s="34" t="s">
        <v>1497</v>
      </c>
      <c r="F586" s="34" t="s">
        <v>1526</v>
      </c>
      <c r="I586" s="34" t="s">
        <v>1780</v>
      </c>
      <c r="J586" s="34" t="s">
        <v>2495</v>
      </c>
      <c r="K586" s="34" t="s">
        <v>84</v>
      </c>
      <c r="L586" s="11" t="str">
        <f t="shared" si="9"/>
        <v>LA12430-7^Out of range requiring further dried blood spot testing for at least one condition^LN</v>
      </c>
    </row>
    <row r="587" spans="1:12" ht="15" customHeight="1" x14ac:dyDescent="0.25">
      <c r="A587" s="34">
        <v>586</v>
      </c>
      <c r="B587" s="39" t="s">
        <v>1097</v>
      </c>
      <c r="C587" s="34" t="s">
        <v>81</v>
      </c>
      <c r="D587" s="41" t="s">
        <v>1385</v>
      </c>
      <c r="E587" s="34" t="s">
        <v>1497</v>
      </c>
      <c r="F587" s="34" t="s">
        <v>1526</v>
      </c>
      <c r="I587" s="34" t="s">
        <v>1781</v>
      </c>
      <c r="J587" s="34" t="s">
        <v>2496</v>
      </c>
      <c r="K587" s="34" t="s">
        <v>84</v>
      </c>
      <c r="L587" s="11" t="str">
        <f t="shared" si="9"/>
        <v>LA25817-0^Out of range requiring immediate referral^LN</v>
      </c>
    </row>
    <row r="588" spans="1:12" ht="15" customHeight="1" x14ac:dyDescent="0.25">
      <c r="A588" s="34">
        <v>587</v>
      </c>
      <c r="B588" s="39" t="s">
        <v>1097</v>
      </c>
      <c r="C588" s="34" t="s">
        <v>81</v>
      </c>
      <c r="D588" s="41" t="s">
        <v>1385</v>
      </c>
      <c r="E588" s="34" t="s">
        <v>1497</v>
      </c>
      <c r="F588" s="34" t="s">
        <v>1526</v>
      </c>
      <c r="I588" s="34" t="s">
        <v>1782</v>
      </c>
      <c r="J588" s="34" t="s">
        <v>2497</v>
      </c>
      <c r="K588" s="34" t="s">
        <v>84</v>
      </c>
      <c r="L588" s="11" t="str">
        <f t="shared" si="9"/>
        <v>LA12431-5^Out of range requiring immediate second-tier testing for at least one condition^LN</v>
      </c>
    </row>
    <row r="589" spans="1:12" ht="15" customHeight="1" x14ac:dyDescent="0.25">
      <c r="A589" s="34">
        <v>588</v>
      </c>
      <c r="B589" s="39" t="s">
        <v>1097</v>
      </c>
      <c r="C589" s="34" t="s">
        <v>81</v>
      </c>
      <c r="D589" s="41" t="s">
        <v>1385</v>
      </c>
      <c r="E589" s="34" t="s">
        <v>1497</v>
      </c>
      <c r="F589" s="34" t="s">
        <v>1526</v>
      </c>
      <c r="G589" s="39"/>
      <c r="I589" s="39" t="s">
        <v>1783</v>
      </c>
      <c r="J589" s="34" t="s">
        <v>2498</v>
      </c>
      <c r="K589" s="34" t="s">
        <v>84</v>
      </c>
      <c r="L589" s="11" t="str">
        <f t="shared" si="9"/>
        <v>LA18594-4^Out of range requiring deferred follow-up for at least one condition^LN</v>
      </c>
    </row>
    <row r="590" spans="1:12" ht="15" customHeight="1" x14ac:dyDescent="0.25">
      <c r="A590" s="34">
        <v>589</v>
      </c>
      <c r="B590" s="39" t="s">
        <v>1097</v>
      </c>
      <c r="C590" s="34" t="s">
        <v>81</v>
      </c>
      <c r="D590" s="41" t="s">
        <v>1385</v>
      </c>
      <c r="E590" s="34" t="s">
        <v>1497</v>
      </c>
      <c r="F590" s="34" t="s">
        <v>1526</v>
      </c>
      <c r="G590" s="39"/>
      <c r="I590" s="39" t="s">
        <v>1784</v>
      </c>
      <c r="J590" s="34" t="s">
        <v>2499</v>
      </c>
      <c r="K590" s="34" t="s">
        <v>84</v>
      </c>
      <c r="L590" s="11" t="str">
        <f t="shared" si="9"/>
        <v>LA16204-2^One or more tests pending^LN</v>
      </c>
    </row>
    <row r="591" spans="1:12" ht="15" customHeight="1" x14ac:dyDescent="0.25">
      <c r="A591" s="34">
        <v>590</v>
      </c>
      <c r="B591" s="39" t="s">
        <v>1097</v>
      </c>
      <c r="C591" s="34" t="s">
        <v>81</v>
      </c>
      <c r="D591" s="41" t="s">
        <v>1385</v>
      </c>
      <c r="E591" s="34" t="s">
        <v>1497</v>
      </c>
      <c r="F591" s="34" t="s">
        <v>1526</v>
      </c>
      <c r="G591" s="39"/>
      <c r="I591" s="39" t="s">
        <v>1785</v>
      </c>
      <c r="J591" s="34" t="s">
        <v>2500</v>
      </c>
      <c r="K591" s="34" t="s">
        <v>84</v>
      </c>
      <c r="L591" s="11" t="str">
        <f t="shared" si="9"/>
        <v>LA16205-9^Specimen unsatisfactory for at least one condition^LN</v>
      </c>
    </row>
    <row r="592" spans="1:12" ht="15" customHeight="1" x14ac:dyDescent="0.25">
      <c r="A592" s="34">
        <v>591</v>
      </c>
      <c r="B592" s="39" t="s">
        <v>1100</v>
      </c>
      <c r="C592" s="34" t="s">
        <v>81</v>
      </c>
      <c r="D592" s="39" t="s">
        <v>1388</v>
      </c>
      <c r="E592" s="34" t="s">
        <v>1509</v>
      </c>
      <c r="F592" s="34" t="s">
        <v>1538</v>
      </c>
      <c r="G592" s="34" t="s">
        <v>1646</v>
      </c>
      <c r="I592" s="34" t="s">
        <v>1903</v>
      </c>
      <c r="J592" s="34" t="s">
        <v>2193</v>
      </c>
      <c r="K592" s="34" t="s">
        <v>84</v>
      </c>
      <c r="L592" s="11" t="str">
        <f t="shared" si="9"/>
        <v>LA14036-0^Fabry disease^LN</v>
      </c>
    </row>
    <row r="593" spans="1:12" ht="15" customHeight="1" x14ac:dyDescent="0.25">
      <c r="A593" s="34">
        <v>592</v>
      </c>
      <c r="B593" s="39" t="s">
        <v>1100</v>
      </c>
      <c r="C593" s="34" t="s">
        <v>81</v>
      </c>
      <c r="D593" s="39" t="s">
        <v>1388</v>
      </c>
      <c r="E593" s="34" t="s">
        <v>1509</v>
      </c>
      <c r="F593" s="34" t="s">
        <v>1538</v>
      </c>
      <c r="G593" s="34" t="s">
        <v>1647</v>
      </c>
      <c r="I593" s="39" t="s">
        <v>1904</v>
      </c>
      <c r="J593" s="34" t="s">
        <v>2194</v>
      </c>
      <c r="K593" s="34" t="s">
        <v>84</v>
      </c>
      <c r="L593" s="11" t="str">
        <f t="shared" si="9"/>
        <v>LA14037-8^Pompe disease^LN</v>
      </c>
    </row>
    <row r="594" spans="1:12" ht="15" customHeight="1" x14ac:dyDescent="0.25">
      <c r="A594" s="34">
        <v>593</v>
      </c>
      <c r="B594" s="39" t="s">
        <v>1100</v>
      </c>
      <c r="C594" s="34" t="s">
        <v>81</v>
      </c>
      <c r="D594" s="39" t="s">
        <v>1388</v>
      </c>
      <c r="E594" s="34" t="s">
        <v>1509</v>
      </c>
      <c r="F594" s="34" t="s">
        <v>1538</v>
      </c>
      <c r="G594" s="34" t="s">
        <v>1648</v>
      </c>
      <c r="I594" s="39" t="s">
        <v>1905</v>
      </c>
      <c r="J594" s="34" t="s">
        <v>2195</v>
      </c>
      <c r="K594" s="34" t="s">
        <v>84</v>
      </c>
      <c r="L594" s="11" t="str">
        <f t="shared" si="9"/>
        <v>LA14038-6^Krabbe disease^LN</v>
      </c>
    </row>
    <row r="595" spans="1:12" ht="15" customHeight="1" x14ac:dyDescent="0.25">
      <c r="A595" s="34">
        <v>594</v>
      </c>
      <c r="B595" s="39" t="s">
        <v>1100</v>
      </c>
      <c r="C595" s="34" t="s">
        <v>81</v>
      </c>
      <c r="D595" s="39" t="s">
        <v>1388</v>
      </c>
      <c r="E595" s="34" t="s">
        <v>1509</v>
      </c>
      <c r="F595" s="34" t="s">
        <v>1538</v>
      </c>
      <c r="G595" s="34" t="s">
        <v>1650</v>
      </c>
      <c r="I595" s="39" t="s">
        <v>1907</v>
      </c>
      <c r="J595" s="34" t="s">
        <v>2197</v>
      </c>
      <c r="K595" s="34" t="s">
        <v>84</v>
      </c>
      <c r="L595" s="11" t="str">
        <f t="shared" si="9"/>
        <v>LA14040-2^Niemann Pick disease A/B^LN</v>
      </c>
    </row>
    <row r="596" spans="1:12" ht="15" customHeight="1" x14ac:dyDescent="0.25">
      <c r="A596" s="34">
        <v>595</v>
      </c>
      <c r="B596" s="39" t="s">
        <v>1100</v>
      </c>
      <c r="C596" s="34" t="s">
        <v>81</v>
      </c>
      <c r="D596" s="39" t="s">
        <v>1388</v>
      </c>
      <c r="E596" s="34" t="s">
        <v>1509</v>
      </c>
      <c r="F596" s="34" t="s">
        <v>1538</v>
      </c>
      <c r="G596" s="34" t="s">
        <v>1649</v>
      </c>
      <c r="I596" s="39" t="s">
        <v>1906</v>
      </c>
      <c r="J596" s="34" t="s">
        <v>2196</v>
      </c>
      <c r="K596" s="34" t="s">
        <v>84</v>
      </c>
      <c r="L596" s="11" t="str">
        <f t="shared" si="9"/>
        <v>LA14039-4^Gaucher disease^LN</v>
      </c>
    </row>
    <row r="597" spans="1:12" ht="15" customHeight="1" x14ac:dyDescent="0.25">
      <c r="A597" s="34">
        <v>596</v>
      </c>
      <c r="B597" s="39" t="s">
        <v>1100</v>
      </c>
      <c r="C597" s="34" t="s">
        <v>81</v>
      </c>
      <c r="D597" s="39" t="s">
        <v>1388</v>
      </c>
      <c r="E597" s="34" t="s">
        <v>1509</v>
      </c>
      <c r="F597" s="34" t="s">
        <v>1538</v>
      </c>
      <c r="G597" s="34" t="s">
        <v>1653</v>
      </c>
      <c r="I597" s="39" t="s">
        <v>1912</v>
      </c>
      <c r="J597" s="34" t="s">
        <v>2202</v>
      </c>
      <c r="K597" s="34" t="s">
        <v>84</v>
      </c>
      <c r="L597" s="11" t="str">
        <f t="shared" si="9"/>
        <v>LA25797-4^Mucopolysaccharidosis type I^LN</v>
      </c>
    </row>
    <row r="598" spans="1:12" ht="15" customHeight="1" x14ac:dyDescent="0.25">
      <c r="A598" s="34">
        <v>597</v>
      </c>
      <c r="B598" s="39" t="s">
        <v>1105</v>
      </c>
      <c r="C598" s="34" t="s">
        <v>81</v>
      </c>
      <c r="D598" s="41" t="s">
        <v>1392</v>
      </c>
      <c r="E598" s="34" t="s">
        <v>1497</v>
      </c>
      <c r="F598" s="34" t="s">
        <v>1526</v>
      </c>
      <c r="I598" s="34" t="s">
        <v>233</v>
      </c>
      <c r="J598" s="34" t="s">
        <v>2492</v>
      </c>
      <c r="K598" s="34" t="s">
        <v>84</v>
      </c>
      <c r="L598" s="11" t="str">
        <f t="shared" si="9"/>
        <v>LA18592-8^In range^LN</v>
      </c>
    </row>
    <row r="599" spans="1:12" ht="15" customHeight="1" x14ac:dyDescent="0.25">
      <c r="A599" s="34">
        <v>598</v>
      </c>
      <c r="B599" s="39" t="s">
        <v>1105</v>
      </c>
      <c r="C599" s="34" t="s">
        <v>81</v>
      </c>
      <c r="D599" s="41" t="s">
        <v>1392</v>
      </c>
      <c r="E599" s="34" t="s">
        <v>1497</v>
      </c>
      <c r="F599" s="34" t="s">
        <v>1526</v>
      </c>
      <c r="I599" s="34" t="s">
        <v>1778</v>
      </c>
      <c r="J599" s="34" t="s">
        <v>2493</v>
      </c>
      <c r="K599" s="34" t="s">
        <v>84</v>
      </c>
      <c r="L599" s="11" t="str">
        <f t="shared" si="9"/>
        <v>LA4259-3^Borderline^LN</v>
      </c>
    </row>
    <row r="600" spans="1:12" ht="15" customHeight="1" x14ac:dyDescent="0.25">
      <c r="A600" s="34">
        <v>599</v>
      </c>
      <c r="B600" s="39" t="s">
        <v>1105</v>
      </c>
      <c r="C600" s="34" t="s">
        <v>81</v>
      </c>
      <c r="D600" s="41" t="s">
        <v>1392</v>
      </c>
      <c r="E600" s="34" t="s">
        <v>1497</v>
      </c>
      <c r="F600" s="34" t="s">
        <v>1526</v>
      </c>
      <c r="G600" s="34" t="s">
        <v>1552</v>
      </c>
      <c r="I600" s="34" t="s">
        <v>1779</v>
      </c>
      <c r="J600" s="34" t="s">
        <v>2087</v>
      </c>
      <c r="K600" s="34" t="s">
        <v>84</v>
      </c>
      <c r="L600" s="11" t="str">
        <f t="shared" si="9"/>
        <v>LA11884-6^Indeterminate^LN</v>
      </c>
    </row>
    <row r="601" spans="1:12" ht="15" customHeight="1" x14ac:dyDescent="0.25">
      <c r="A601" s="34">
        <v>600</v>
      </c>
      <c r="B601" s="39" t="s">
        <v>1105</v>
      </c>
      <c r="C601" s="34" t="s">
        <v>81</v>
      </c>
      <c r="D601" s="41" t="s">
        <v>1392</v>
      </c>
      <c r="E601" s="34" t="s">
        <v>1497</v>
      </c>
      <c r="F601" s="34" t="s">
        <v>1526</v>
      </c>
      <c r="I601" s="34" t="s">
        <v>234</v>
      </c>
      <c r="J601" s="34" t="s">
        <v>2494</v>
      </c>
      <c r="K601" s="34" t="s">
        <v>84</v>
      </c>
      <c r="L601" s="11" t="str">
        <f t="shared" si="9"/>
        <v>LA18593-6^Out of range^LN</v>
      </c>
    </row>
    <row r="602" spans="1:12" ht="15" customHeight="1" x14ac:dyDescent="0.25">
      <c r="A602" s="34">
        <v>601</v>
      </c>
      <c r="B602" s="39" t="s">
        <v>1105</v>
      </c>
      <c r="C602" s="34" t="s">
        <v>81</v>
      </c>
      <c r="D602" s="41" t="s">
        <v>1392</v>
      </c>
      <c r="E602" s="34" t="s">
        <v>1497</v>
      </c>
      <c r="F602" s="34" t="s">
        <v>1526</v>
      </c>
      <c r="I602" s="34" t="s">
        <v>1780</v>
      </c>
      <c r="J602" s="34" t="s">
        <v>2495</v>
      </c>
      <c r="K602" s="34" t="s">
        <v>84</v>
      </c>
      <c r="L602" s="11" t="str">
        <f t="shared" si="9"/>
        <v>LA12430-7^Out of range requiring further dried blood spot testing for at least one condition^LN</v>
      </c>
    </row>
    <row r="603" spans="1:12" ht="15" customHeight="1" x14ac:dyDescent="0.25">
      <c r="A603" s="34">
        <v>602</v>
      </c>
      <c r="B603" s="39" t="s">
        <v>1105</v>
      </c>
      <c r="C603" s="34" t="s">
        <v>81</v>
      </c>
      <c r="D603" s="41" t="s">
        <v>1392</v>
      </c>
      <c r="E603" s="34" t="s">
        <v>1497</v>
      </c>
      <c r="F603" s="34" t="s">
        <v>1526</v>
      </c>
      <c r="I603" s="34" t="s">
        <v>1781</v>
      </c>
      <c r="J603" s="34" t="s">
        <v>2496</v>
      </c>
      <c r="K603" s="34" t="s">
        <v>84</v>
      </c>
      <c r="L603" s="11" t="str">
        <f t="shared" si="9"/>
        <v>LA25817-0^Out of range requiring immediate referral^LN</v>
      </c>
    </row>
    <row r="604" spans="1:12" ht="15" customHeight="1" x14ac:dyDescent="0.25">
      <c r="A604" s="34">
        <v>603</v>
      </c>
      <c r="B604" s="39" t="s">
        <v>1105</v>
      </c>
      <c r="C604" s="34" t="s">
        <v>81</v>
      </c>
      <c r="D604" s="41" t="s">
        <v>1392</v>
      </c>
      <c r="E604" s="34" t="s">
        <v>1497</v>
      </c>
      <c r="F604" s="34" t="s">
        <v>1526</v>
      </c>
      <c r="I604" s="34" t="s">
        <v>1782</v>
      </c>
      <c r="J604" s="34" t="s">
        <v>2497</v>
      </c>
      <c r="K604" s="34" t="s">
        <v>84</v>
      </c>
      <c r="L604" s="11" t="str">
        <f t="shared" si="9"/>
        <v>LA12431-5^Out of range requiring immediate second-tier testing for at least one condition^LN</v>
      </c>
    </row>
    <row r="605" spans="1:12" ht="15" customHeight="1" x14ac:dyDescent="0.25">
      <c r="A605" s="34">
        <v>604</v>
      </c>
      <c r="B605" s="39" t="s">
        <v>1105</v>
      </c>
      <c r="C605" s="34" t="s">
        <v>81</v>
      </c>
      <c r="D605" s="41" t="s">
        <v>1392</v>
      </c>
      <c r="E605" s="34" t="s">
        <v>1497</v>
      </c>
      <c r="F605" s="34" t="s">
        <v>1526</v>
      </c>
      <c r="G605" s="39"/>
      <c r="I605" s="39" t="s">
        <v>1783</v>
      </c>
      <c r="J605" s="34" t="s">
        <v>2498</v>
      </c>
      <c r="K605" s="34" t="s">
        <v>84</v>
      </c>
      <c r="L605" s="11" t="str">
        <f t="shared" si="9"/>
        <v>LA18594-4^Out of range requiring deferred follow-up for at least one condition^LN</v>
      </c>
    </row>
    <row r="606" spans="1:12" ht="15" customHeight="1" x14ac:dyDescent="0.25">
      <c r="A606" s="34">
        <v>605</v>
      </c>
      <c r="B606" s="39" t="s">
        <v>1105</v>
      </c>
      <c r="C606" s="34" t="s">
        <v>81</v>
      </c>
      <c r="D606" s="41" t="s">
        <v>1392</v>
      </c>
      <c r="E606" s="34" t="s">
        <v>1497</v>
      </c>
      <c r="F606" s="34" t="s">
        <v>1526</v>
      </c>
      <c r="G606" s="39"/>
      <c r="I606" s="39" t="s">
        <v>1784</v>
      </c>
      <c r="J606" s="34" t="s">
        <v>2499</v>
      </c>
      <c r="K606" s="34" t="s">
        <v>84</v>
      </c>
      <c r="L606" s="11" t="str">
        <f t="shared" si="9"/>
        <v>LA16204-2^One or more tests pending^LN</v>
      </c>
    </row>
    <row r="607" spans="1:12" ht="15" customHeight="1" x14ac:dyDescent="0.25">
      <c r="A607" s="34">
        <v>606</v>
      </c>
      <c r="B607" s="39" t="s">
        <v>1105</v>
      </c>
      <c r="C607" s="34" t="s">
        <v>81</v>
      </c>
      <c r="D607" s="41" t="s">
        <v>1392</v>
      </c>
      <c r="E607" s="34" t="s">
        <v>1497</v>
      </c>
      <c r="F607" s="34" t="s">
        <v>1526</v>
      </c>
      <c r="G607" s="39"/>
      <c r="I607" s="39" t="s">
        <v>1785</v>
      </c>
      <c r="J607" s="34" t="s">
        <v>2500</v>
      </c>
      <c r="K607" s="34" t="s">
        <v>84</v>
      </c>
      <c r="L607" s="11" t="str">
        <f t="shared" si="9"/>
        <v>LA16205-9^Specimen unsatisfactory for at least one condition^LN</v>
      </c>
    </row>
    <row r="608" spans="1:12" ht="15" customHeight="1" x14ac:dyDescent="0.25">
      <c r="A608" s="34">
        <v>607</v>
      </c>
      <c r="B608" s="39" t="s">
        <v>112</v>
      </c>
      <c r="C608" s="34" t="s">
        <v>81</v>
      </c>
      <c r="D608" s="39" t="s">
        <v>113</v>
      </c>
      <c r="E608" s="34" t="s">
        <v>114</v>
      </c>
      <c r="F608" s="34" t="s">
        <v>115</v>
      </c>
      <c r="G608" s="34" t="s">
        <v>110</v>
      </c>
      <c r="I608" s="34" t="s">
        <v>45</v>
      </c>
      <c r="J608" s="34" t="s">
        <v>46</v>
      </c>
      <c r="K608" s="34" t="s">
        <v>84</v>
      </c>
      <c r="L608" s="11" t="str">
        <f t="shared" si="9"/>
        <v>LA137-2^None^LN</v>
      </c>
    </row>
    <row r="609" spans="1:12" ht="15" customHeight="1" x14ac:dyDescent="0.25">
      <c r="A609" s="34">
        <v>608</v>
      </c>
      <c r="B609" s="39" t="s">
        <v>112</v>
      </c>
      <c r="C609" s="34" t="s">
        <v>81</v>
      </c>
      <c r="D609" s="39" t="s">
        <v>113</v>
      </c>
      <c r="E609" s="34" t="s">
        <v>114</v>
      </c>
      <c r="F609" s="34" t="s">
        <v>115</v>
      </c>
      <c r="I609" s="34" t="s">
        <v>116</v>
      </c>
      <c r="J609" s="34" t="s">
        <v>2627</v>
      </c>
      <c r="K609" s="34" t="s">
        <v>84</v>
      </c>
      <c r="L609" s="11" t="str">
        <f t="shared" si="9"/>
        <v>LA16928-6^HELLP syndrome^LN</v>
      </c>
    </row>
    <row r="610" spans="1:12" ht="15" customHeight="1" x14ac:dyDescent="0.25">
      <c r="A610" s="34">
        <v>609</v>
      </c>
      <c r="B610" s="39" t="s">
        <v>112</v>
      </c>
      <c r="C610" s="34" t="s">
        <v>81</v>
      </c>
      <c r="D610" s="39" t="s">
        <v>113</v>
      </c>
      <c r="E610" s="34" t="s">
        <v>114</v>
      </c>
      <c r="F610" s="34" t="s">
        <v>115</v>
      </c>
      <c r="I610" s="34" t="s">
        <v>117</v>
      </c>
      <c r="J610" s="34" t="s">
        <v>2628</v>
      </c>
      <c r="K610" s="34" t="s">
        <v>84</v>
      </c>
      <c r="L610" s="11" t="str">
        <f t="shared" si="9"/>
        <v>LA16929-4^Fatty liver of pregnancy^LN</v>
      </c>
    </row>
    <row r="611" spans="1:12" ht="15" customHeight="1" x14ac:dyDescent="0.25">
      <c r="A611" s="34">
        <v>610</v>
      </c>
      <c r="B611" s="39" t="s">
        <v>112</v>
      </c>
      <c r="C611" s="34" t="s">
        <v>81</v>
      </c>
      <c r="D611" s="39" t="s">
        <v>113</v>
      </c>
      <c r="E611" s="34" t="s">
        <v>114</v>
      </c>
      <c r="F611" s="34" t="s">
        <v>115</v>
      </c>
      <c r="I611" s="34" t="s">
        <v>118</v>
      </c>
      <c r="J611" s="34" t="s">
        <v>2629</v>
      </c>
      <c r="K611" s="34" t="s">
        <v>84</v>
      </c>
      <c r="L611" s="11" t="str">
        <f t="shared" si="9"/>
        <v>LA16930-2^Packed red blood cell (PRBC) transfusion^LN</v>
      </c>
    </row>
    <row r="612" spans="1:12" ht="15" customHeight="1" x14ac:dyDescent="0.25">
      <c r="A612" s="34">
        <v>611</v>
      </c>
      <c r="B612" s="39" t="s">
        <v>112</v>
      </c>
      <c r="C612" s="34" t="s">
        <v>81</v>
      </c>
      <c r="D612" s="39" t="s">
        <v>113</v>
      </c>
      <c r="E612" s="34" t="s">
        <v>114</v>
      </c>
      <c r="F612" s="34" t="s">
        <v>115</v>
      </c>
      <c r="I612" s="34" t="s">
        <v>119</v>
      </c>
      <c r="J612" s="34" t="s">
        <v>2630</v>
      </c>
      <c r="K612" s="34" t="s">
        <v>84</v>
      </c>
      <c r="L612" s="11" t="str">
        <f t="shared" si="9"/>
        <v>LA16931-0^Steroid treatment^LN</v>
      </c>
    </row>
    <row r="613" spans="1:12" ht="15" customHeight="1" x14ac:dyDescent="0.25">
      <c r="A613" s="34">
        <v>612</v>
      </c>
      <c r="B613" s="39" t="s">
        <v>112</v>
      </c>
      <c r="C613" s="34" t="s">
        <v>81</v>
      </c>
      <c r="D613" s="39" t="s">
        <v>113</v>
      </c>
      <c r="E613" s="34" t="s">
        <v>114</v>
      </c>
      <c r="F613" s="34" t="s">
        <v>115</v>
      </c>
      <c r="I613" s="34" t="s">
        <v>120</v>
      </c>
      <c r="J613" s="34" t="s">
        <v>2631</v>
      </c>
      <c r="K613" s="34" t="s">
        <v>84</v>
      </c>
      <c r="L613" s="11" t="str">
        <f t="shared" si="9"/>
        <v>LA16932-8^Thyroid treatment (including propylthiouracil (PTU), methimazole (Tapazole), or past treatment with radioactive iodine (I-131))^LN</v>
      </c>
    </row>
    <row r="614" spans="1:12" ht="15" customHeight="1" x14ac:dyDescent="0.25">
      <c r="A614" s="34">
        <v>613</v>
      </c>
      <c r="B614" s="39" t="s">
        <v>112</v>
      </c>
      <c r="C614" s="34" t="s">
        <v>81</v>
      </c>
      <c r="D614" s="39" t="s">
        <v>113</v>
      </c>
      <c r="E614" s="34" t="s">
        <v>114</v>
      </c>
      <c r="F614" s="34" t="s">
        <v>115</v>
      </c>
      <c r="I614" s="34" t="s">
        <v>121</v>
      </c>
      <c r="J614" s="34" t="s">
        <v>2553</v>
      </c>
      <c r="K614" s="34" t="s">
        <v>84</v>
      </c>
      <c r="L614" s="11" t="str">
        <f t="shared" si="9"/>
        <v>LA12418-2^TPN^LN</v>
      </c>
    </row>
    <row r="615" spans="1:12" ht="15" customHeight="1" x14ac:dyDescent="0.25">
      <c r="A615" s="34">
        <v>614</v>
      </c>
      <c r="B615" s="39" t="s">
        <v>112</v>
      </c>
      <c r="C615" s="34" t="s">
        <v>81</v>
      </c>
      <c r="D615" s="39" t="s">
        <v>113</v>
      </c>
      <c r="E615" s="34" t="s">
        <v>114</v>
      </c>
      <c r="F615" s="34" t="s">
        <v>115</v>
      </c>
      <c r="I615" s="34" t="s">
        <v>18</v>
      </c>
      <c r="J615" s="34" t="s">
        <v>321</v>
      </c>
      <c r="K615" s="34" t="s">
        <v>84</v>
      </c>
      <c r="L615" s="11" t="str">
        <f t="shared" si="9"/>
        <v>LA46-8^Other^LN</v>
      </c>
    </row>
    <row r="616" spans="1:12" ht="15" customHeight="1" x14ac:dyDescent="0.25">
      <c r="A616" s="34">
        <v>615</v>
      </c>
      <c r="B616" s="39" t="s">
        <v>1114</v>
      </c>
      <c r="C616" s="34" t="s">
        <v>81</v>
      </c>
      <c r="D616" s="41" t="s">
        <v>1401</v>
      </c>
      <c r="E616" s="34" t="s">
        <v>1504</v>
      </c>
      <c r="F616" s="34" t="s">
        <v>1533</v>
      </c>
      <c r="I616" s="34" t="s">
        <v>1919</v>
      </c>
      <c r="J616" s="34" t="s">
        <v>2557</v>
      </c>
      <c r="K616" s="34" t="s">
        <v>84</v>
      </c>
      <c r="L616" s="11" t="str">
        <f t="shared" si="9"/>
        <v>LA16208-3^Hb F^LN</v>
      </c>
    </row>
    <row r="617" spans="1:12" ht="15" customHeight="1" x14ac:dyDescent="0.25">
      <c r="A617" s="34">
        <v>616</v>
      </c>
      <c r="B617" s="39" t="s">
        <v>1114</v>
      </c>
      <c r="C617" s="34" t="s">
        <v>81</v>
      </c>
      <c r="D617" s="41" t="s">
        <v>1401</v>
      </c>
      <c r="E617" s="34" t="s">
        <v>1504</v>
      </c>
      <c r="F617" s="34" t="s">
        <v>1533</v>
      </c>
      <c r="I617" s="34" t="s">
        <v>1920</v>
      </c>
      <c r="J617" s="34" t="s">
        <v>2558</v>
      </c>
      <c r="K617" s="34" t="s">
        <v>84</v>
      </c>
      <c r="L617" s="11" t="str">
        <f t="shared" si="9"/>
        <v>LA16209-1^Hb A^LN</v>
      </c>
    </row>
    <row r="618" spans="1:12" ht="15" customHeight="1" x14ac:dyDescent="0.25">
      <c r="A618" s="34">
        <v>617</v>
      </c>
      <c r="B618" s="39" t="s">
        <v>1114</v>
      </c>
      <c r="C618" s="34" t="s">
        <v>81</v>
      </c>
      <c r="D618" s="41" t="s">
        <v>1401</v>
      </c>
      <c r="E618" s="34" t="s">
        <v>1504</v>
      </c>
      <c r="F618" s="34" t="s">
        <v>1533</v>
      </c>
      <c r="I618" s="34" t="s">
        <v>1921</v>
      </c>
      <c r="J618" s="34" t="s">
        <v>2559</v>
      </c>
      <c r="K618" s="34" t="s">
        <v>84</v>
      </c>
      <c r="L618" s="11" t="str">
        <f t="shared" si="9"/>
        <v>LA16210-9^Hb A - indeterminate^LN</v>
      </c>
    </row>
    <row r="619" spans="1:12" ht="15" customHeight="1" x14ac:dyDescent="0.25">
      <c r="A619" s="34">
        <v>618</v>
      </c>
      <c r="B619" s="39" t="s">
        <v>1114</v>
      </c>
      <c r="C619" s="34" t="s">
        <v>81</v>
      </c>
      <c r="D619" s="41" t="s">
        <v>1401</v>
      </c>
      <c r="E619" s="34" t="s">
        <v>1504</v>
      </c>
      <c r="F619" s="34" t="s">
        <v>1533</v>
      </c>
      <c r="I619" s="34" t="s">
        <v>1922</v>
      </c>
      <c r="J619" s="34" t="s">
        <v>2560</v>
      </c>
      <c r="K619" s="34" t="s">
        <v>84</v>
      </c>
      <c r="L619" s="11" t="str">
        <f t="shared" si="9"/>
        <v>LA16211-7^Hb A2^LN</v>
      </c>
    </row>
    <row r="620" spans="1:12" ht="15" customHeight="1" x14ac:dyDescent="0.25">
      <c r="A620" s="34">
        <v>619</v>
      </c>
      <c r="B620" s="39" t="s">
        <v>1114</v>
      </c>
      <c r="C620" s="34" t="s">
        <v>81</v>
      </c>
      <c r="D620" s="41" t="s">
        <v>1401</v>
      </c>
      <c r="E620" s="34" t="s">
        <v>1504</v>
      </c>
      <c r="F620" s="34" t="s">
        <v>1533</v>
      </c>
      <c r="I620" s="34" t="s">
        <v>1923</v>
      </c>
      <c r="J620" s="34" t="s">
        <v>2561</v>
      </c>
      <c r="K620" s="34" t="s">
        <v>84</v>
      </c>
      <c r="L620" s="11" t="str">
        <f t="shared" si="9"/>
        <v>LA16212-5^Hb A2 - elevated^LN</v>
      </c>
    </row>
    <row r="621" spans="1:12" ht="15" customHeight="1" x14ac:dyDescent="0.25">
      <c r="A621" s="34">
        <v>620</v>
      </c>
      <c r="B621" s="39" t="s">
        <v>1114</v>
      </c>
      <c r="C621" s="34" t="s">
        <v>81</v>
      </c>
      <c r="D621" s="41" t="s">
        <v>1401</v>
      </c>
      <c r="E621" s="34" t="s">
        <v>1504</v>
      </c>
      <c r="F621" s="34" t="s">
        <v>1533</v>
      </c>
      <c r="I621" s="34" t="s">
        <v>1924</v>
      </c>
      <c r="J621" s="34" t="s">
        <v>2562</v>
      </c>
      <c r="K621" s="34" t="s">
        <v>84</v>
      </c>
      <c r="L621" s="11" t="str">
        <f t="shared" si="9"/>
        <v>LA16213-3^Hb Bart's - low level^LN</v>
      </c>
    </row>
    <row r="622" spans="1:12" ht="15" customHeight="1" x14ac:dyDescent="0.25">
      <c r="A622" s="34">
        <v>621</v>
      </c>
      <c r="B622" s="39" t="s">
        <v>1114</v>
      </c>
      <c r="C622" s="34" t="s">
        <v>81</v>
      </c>
      <c r="D622" s="41" t="s">
        <v>1401</v>
      </c>
      <c r="E622" s="34" t="s">
        <v>1504</v>
      </c>
      <c r="F622" s="34" t="s">
        <v>1533</v>
      </c>
      <c r="I622" s="34" t="s">
        <v>1925</v>
      </c>
      <c r="J622" s="34" t="s">
        <v>2563</v>
      </c>
      <c r="K622" s="34" t="s">
        <v>84</v>
      </c>
      <c r="L622" s="11" t="str">
        <f t="shared" si="9"/>
        <v>LA16214-1^Hb Bart's - highly elevated^LN</v>
      </c>
    </row>
    <row r="623" spans="1:12" ht="15" customHeight="1" x14ac:dyDescent="0.25">
      <c r="A623" s="34">
        <v>622</v>
      </c>
      <c r="B623" s="39" t="s">
        <v>1114</v>
      </c>
      <c r="C623" s="34" t="s">
        <v>81</v>
      </c>
      <c r="D623" s="41" t="s">
        <v>1401</v>
      </c>
      <c r="E623" s="34" t="s">
        <v>1504</v>
      </c>
      <c r="F623" s="34" t="s">
        <v>1533</v>
      </c>
      <c r="I623" s="34" t="s">
        <v>1926</v>
      </c>
      <c r="J623" s="34" t="s">
        <v>2564</v>
      </c>
      <c r="K623" s="34" t="s">
        <v>84</v>
      </c>
      <c r="L623" s="11" t="str">
        <f t="shared" si="9"/>
        <v>LA13002-3^Hb C^LN</v>
      </c>
    </row>
    <row r="624" spans="1:12" ht="15" customHeight="1" x14ac:dyDescent="0.25">
      <c r="A624" s="34">
        <v>623</v>
      </c>
      <c r="B624" s="39" t="s">
        <v>1114</v>
      </c>
      <c r="C624" s="34" t="s">
        <v>81</v>
      </c>
      <c r="D624" s="41" t="s">
        <v>1401</v>
      </c>
      <c r="E624" s="34" t="s">
        <v>1504</v>
      </c>
      <c r="F624" s="34" t="s">
        <v>1533</v>
      </c>
      <c r="I624" s="34" t="s">
        <v>1927</v>
      </c>
      <c r="J624" s="34" t="s">
        <v>2565</v>
      </c>
      <c r="K624" s="34" t="s">
        <v>84</v>
      </c>
      <c r="L624" s="11" t="str">
        <f t="shared" si="9"/>
        <v>LA16215-8^Hb Constant Spring^LN</v>
      </c>
    </row>
    <row r="625" spans="1:12" ht="15" customHeight="1" x14ac:dyDescent="0.25">
      <c r="A625" s="34">
        <v>624</v>
      </c>
      <c r="B625" s="39" t="s">
        <v>1114</v>
      </c>
      <c r="C625" s="34" t="s">
        <v>81</v>
      </c>
      <c r="D625" s="41" t="s">
        <v>1401</v>
      </c>
      <c r="E625" s="34" t="s">
        <v>1504</v>
      </c>
      <c r="F625" s="34" t="s">
        <v>1533</v>
      </c>
      <c r="I625" s="34" t="s">
        <v>1928</v>
      </c>
      <c r="J625" s="34" t="s">
        <v>2566</v>
      </c>
      <c r="K625" s="34" t="s">
        <v>84</v>
      </c>
      <c r="L625" s="11" t="str">
        <f t="shared" si="9"/>
        <v>LA13003-1^Hb D^LN</v>
      </c>
    </row>
    <row r="626" spans="1:12" ht="15" customHeight="1" x14ac:dyDescent="0.25">
      <c r="A626" s="34">
        <v>625</v>
      </c>
      <c r="B626" s="39" t="s">
        <v>1114</v>
      </c>
      <c r="C626" s="34" t="s">
        <v>81</v>
      </c>
      <c r="D626" s="41" t="s">
        <v>1401</v>
      </c>
      <c r="E626" s="34" t="s">
        <v>1504</v>
      </c>
      <c r="F626" s="34" t="s">
        <v>1533</v>
      </c>
      <c r="I626" s="34" t="s">
        <v>1929</v>
      </c>
      <c r="J626" s="34" t="s">
        <v>2567</v>
      </c>
      <c r="K626" s="34" t="s">
        <v>84</v>
      </c>
      <c r="L626" s="11" t="str">
        <f t="shared" si="9"/>
        <v>LA16216-6^Hb D-Punjab^LN</v>
      </c>
    </row>
    <row r="627" spans="1:12" ht="15" customHeight="1" x14ac:dyDescent="0.25">
      <c r="A627" s="34">
        <v>626</v>
      </c>
      <c r="B627" s="39" t="s">
        <v>1114</v>
      </c>
      <c r="C627" s="34" t="s">
        <v>81</v>
      </c>
      <c r="D627" s="41" t="s">
        <v>1401</v>
      </c>
      <c r="E627" s="34" t="s">
        <v>1504</v>
      </c>
      <c r="F627" s="34" t="s">
        <v>1533</v>
      </c>
      <c r="I627" s="34" t="s">
        <v>1930</v>
      </c>
      <c r="J627" s="34" t="s">
        <v>2568</v>
      </c>
      <c r="K627" s="34" t="s">
        <v>84</v>
      </c>
      <c r="L627" s="11" t="str">
        <f t="shared" si="9"/>
        <v>LA16217-4^Hb D/G^LN</v>
      </c>
    </row>
    <row r="628" spans="1:12" ht="15" customHeight="1" x14ac:dyDescent="0.25">
      <c r="A628" s="34">
        <v>627</v>
      </c>
      <c r="B628" s="39" t="s">
        <v>1114</v>
      </c>
      <c r="C628" s="34" t="s">
        <v>81</v>
      </c>
      <c r="D628" s="41" t="s">
        <v>1401</v>
      </c>
      <c r="E628" s="34" t="s">
        <v>1504</v>
      </c>
      <c r="F628" s="34" t="s">
        <v>1533</v>
      </c>
      <c r="I628" s="34" t="s">
        <v>1931</v>
      </c>
      <c r="J628" s="34" t="s">
        <v>2569</v>
      </c>
      <c r="K628" s="34" t="s">
        <v>84</v>
      </c>
      <c r="L628" s="11" t="str">
        <f t="shared" si="9"/>
        <v>LA13005-6^Hb E^LN</v>
      </c>
    </row>
    <row r="629" spans="1:12" ht="15" customHeight="1" x14ac:dyDescent="0.25">
      <c r="A629" s="34">
        <v>628</v>
      </c>
      <c r="B629" s="39" t="s">
        <v>1114</v>
      </c>
      <c r="C629" s="34" t="s">
        <v>81</v>
      </c>
      <c r="D629" s="41" t="s">
        <v>1401</v>
      </c>
      <c r="E629" s="34" t="s">
        <v>1504</v>
      </c>
      <c r="F629" s="34" t="s">
        <v>1533</v>
      </c>
      <c r="I629" s="34" t="s">
        <v>1932</v>
      </c>
      <c r="J629" s="34" t="s">
        <v>2570</v>
      </c>
      <c r="K629" s="34" t="s">
        <v>84</v>
      </c>
      <c r="L629" s="11" t="str">
        <f t="shared" si="9"/>
        <v>LA16218-2^Hb G^LN</v>
      </c>
    </row>
    <row r="630" spans="1:12" ht="15" customHeight="1" x14ac:dyDescent="0.25">
      <c r="A630" s="34">
        <v>629</v>
      </c>
      <c r="B630" s="39" t="s">
        <v>1114</v>
      </c>
      <c r="C630" s="34" t="s">
        <v>81</v>
      </c>
      <c r="D630" s="41" t="s">
        <v>1401</v>
      </c>
      <c r="E630" s="34" t="s">
        <v>1504</v>
      </c>
      <c r="F630" s="34" t="s">
        <v>1533</v>
      </c>
      <c r="I630" s="34" t="s">
        <v>1933</v>
      </c>
      <c r="J630" s="34" t="s">
        <v>2571</v>
      </c>
      <c r="K630" s="34" t="s">
        <v>84</v>
      </c>
      <c r="L630" s="11" t="str">
        <f t="shared" si="9"/>
        <v>LA16219-0^Hb G-Philadelphia^LN</v>
      </c>
    </row>
    <row r="631" spans="1:12" ht="15" customHeight="1" x14ac:dyDescent="0.25">
      <c r="A631" s="34">
        <v>630</v>
      </c>
      <c r="B631" s="39" t="s">
        <v>1114</v>
      </c>
      <c r="C631" s="34" t="s">
        <v>81</v>
      </c>
      <c r="D631" s="41" t="s">
        <v>1401</v>
      </c>
      <c r="E631" s="34" t="s">
        <v>1504</v>
      </c>
      <c r="F631" s="34" t="s">
        <v>1533</v>
      </c>
      <c r="I631" s="34" t="s">
        <v>1934</v>
      </c>
      <c r="J631" s="34" t="s">
        <v>2572</v>
      </c>
      <c r="K631" s="34" t="s">
        <v>84</v>
      </c>
      <c r="L631" s="11" t="str">
        <f t="shared" si="9"/>
        <v>LA16220-8^Hb H^LN</v>
      </c>
    </row>
    <row r="632" spans="1:12" ht="15" customHeight="1" x14ac:dyDescent="0.25">
      <c r="A632" s="34">
        <v>631</v>
      </c>
      <c r="B632" s="39" t="s">
        <v>1114</v>
      </c>
      <c r="C632" s="34" t="s">
        <v>81</v>
      </c>
      <c r="D632" s="41" t="s">
        <v>1401</v>
      </c>
      <c r="E632" s="34" t="s">
        <v>1504</v>
      </c>
      <c r="F632" s="34" t="s">
        <v>1533</v>
      </c>
      <c r="I632" s="34" t="s">
        <v>1935</v>
      </c>
      <c r="J632" s="34" t="s">
        <v>2573</v>
      </c>
      <c r="K632" s="34" t="s">
        <v>84</v>
      </c>
      <c r="L632" s="11" t="str">
        <f t="shared" si="9"/>
        <v>LA16221-6^Hb Lepore Boston^LN</v>
      </c>
    </row>
    <row r="633" spans="1:12" ht="15" customHeight="1" x14ac:dyDescent="0.25">
      <c r="A633" s="34">
        <v>632</v>
      </c>
      <c r="B633" s="39" t="s">
        <v>1114</v>
      </c>
      <c r="C633" s="34" t="s">
        <v>81</v>
      </c>
      <c r="D633" s="41" t="s">
        <v>1401</v>
      </c>
      <c r="E633" s="34" t="s">
        <v>1504</v>
      </c>
      <c r="F633" s="34" t="s">
        <v>1533</v>
      </c>
      <c r="I633" s="34" t="s">
        <v>1936</v>
      </c>
      <c r="J633" s="34" t="s">
        <v>2574</v>
      </c>
      <c r="K633" s="34" t="s">
        <v>84</v>
      </c>
      <c r="L633" s="11" t="str">
        <f t="shared" si="9"/>
        <v>LA16222-4^Hb O-Arab^LN</v>
      </c>
    </row>
    <row r="634" spans="1:12" ht="15" customHeight="1" x14ac:dyDescent="0.25">
      <c r="A634" s="34">
        <v>633</v>
      </c>
      <c r="B634" s="39" t="s">
        <v>1114</v>
      </c>
      <c r="C634" s="34" t="s">
        <v>81</v>
      </c>
      <c r="D634" s="41" t="s">
        <v>1401</v>
      </c>
      <c r="E634" s="34" t="s">
        <v>1504</v>
      </c>
      <c r="F634" s="34" t="s">
        <v>1533</v>
      </c>
      <c r="I634" s="34" t="s">
        <v>1937</v>
      </c>
      <c r="J634" s="34" t="s">
        <v>2575</v>
      </c>
      <c r="K634" s="34" t="s">
        <v>84</v>
      </c>
      <c r="L634" s="11" t="str">
        <f t="shared" si="9"/>
        <v>LA13007-2^Hb S^LN</v>
      </c>
    </row>
    <row r="635" spans="1:12" ht="15" customHeight="1" x14ac:dyDescent="0.25">
      <c r="A635" s="34">
        <v>634</v>
      </c>
      <c r="B635" s="39" t="s">
        <v>1114</v>
      </c>
      <c r="C635" s="34" t="s">
        <v>81</v>
      </c>
      <c r="D635" s="41" t="s">
        <v>1401</v>
      </c>
      <c r="E635" s="34" t="s">
        <v>1504</v>
      </c>
      <c r="F635" s="34" t="s">
        <v>1533</v>
      </c>
      <c r="I635" s="34" t="s">
        <v>1938</v>
      </c>
      <c r="J635" s="34" t="s">
        <v>2576</v>
      </c>
      <c r="K635" s="34" t="s">
        <v>84</v>
      </c>
      <c r="L635" s="11" t="str">
        <f t="shared" si="9"/>
        <v>LA16223-2^Hb unidentified^LN</v>
      </c>
    </row>
    <row r="636" spans="1:12" ht="15" customHeight="1" x14ac:dyDescent="0.25">
      <c r="A636" s="34">
        <v>635</v>
      </c>
      <c r="B636" s="39" t="s">
        <v>122</v>
      </c>
      <c r="C636" s="34" t="s">
        <v>81</v>
      </c>
      <c r="D636" s="39" t="s">
        <v>123</v>
      </c>
      <c r="E636" s="34" t="s">
        <v>124</v>
      </c>
      <c r="F636" s="34" t="s">
        <v>125</v>
      </c>
      <c r="I636" s="34" t="s">
        <v>126</v>
      </c>
      <c r="J636" s="34" t="s">
        <v>915</v>
      </c>
      <c r="K636" s="34" t="s">
        <v>84</v>
      </c>
      <c r="L636" s="11" t="str">
        <f t="shared" si="9"/>
        <v>LA6576-8^Positive^LN</v>
      </c>
    </row>
    <row r="637" spans="1:12" ht="15" customHeight="1" x14ac:dyDescent="0.25">
      <c r="A637" s="34">
        <v>636</v>
      </c>
      <c r="B637" s="39" t="s">
        <v>122</v>
      </c>
      <c r="C637" s="34" t="s">
        <v>81</v>
      </c>
      <c r="D637" s="39" t="s">
        <v>123</v>
      </c>
      <c r="E637" s="34" t="s">
        <v>124</v>
      </c>
      <c r="F637" s="34" t="s">
        <v>125</v>
      </c>
      <c r="I637" s="34" t="s">
        <v>127</v>
      </c>
      <c r="J637" s="34" t="s">
        <v>916</v>
      </c>
      <c r="K637" s="34" t="s">
        <v>84</v>
      </c>
      <c r="L637" s="11" t="str">
        <f t="shared" si="9"/>
        <v>LA6577-6^Negative^LN</v>
      </c>
    </row>
    <row r="638" spans="1:12" ht="15" customHeight="1" x14ac:dyDescent="0.25">
      <c r="A638" s="34">
        <v>637</v>
      </c>
      <c r="B638" s="39" t="s">
        <v>122</v>
      </c>
      <c r="C638" s="34" t="s">
        <v>81</v>
      </c>
      <c r="D638" s="39" t="s">
        <v>123</v>
      </c>
      <c r="E638" s="34" t="s">
        <v>124</v>
      </c>
      <c r="F638" s="34" t="s">
        <v>125</v>
      </c>
      <c r="I638" s="34" t="s">
        <v>128</v>
      </c>
      <c r="J638" s="34" t="s">
        <v>2632</v>
      </c>
      <c r="K638" s="34" t="s">
        <v>84</v>
      </c>
      <c r="L638" s="11" t="str">
        <f t="shared" ref="L638:L701" si="10">CONCATENATE(I638,"^",J638,"^",K638)</f>
        <v>LA13538-6^Not tested^LN</v>
      </c>
    </row>
    <row r="639" spans="1:12" ht="15" customHeight="1" x14ac:dyDescent="0.25">
      <c r="A639" s="34">
        <v>638</v>
      </c>
      <c r="B639" s="39" t="s">
        <v>122</v>
      </c>
      <c r="C639" s="34" t="s">
        <v>81</v>
      </c>
      <c r="D639" s="39" t="s">
        <v>123</v>
      </c>
      <c r="E639" s="34" t="s">
        <v>124</v>
      </c>
      <c r="F639" s="34" t="s">
        <v>125</v>
      </c>
      <c r="G639" s="34" t="s">
        <v>105</v>
      </c>
      <c r="I639" s="34" t="s">
        <v>19</v>
      </c>
      <c r="J639" s="34" t="s">
        <v>2</v>
      </c>
      <c r="K639" s="34" t="s">
        <v>84</v>
      </c>
      <c r="L639" s="11" t="str">
        <f t="shared" si="10"/>
        <v>LA4489-6^Unknown^LN</v>
      </c>
    </row>
    <row r="640" spans="1:12" ht="15" customHeight="1" x14ac:dyDescent="0.25">
      <c r="A640" s="34">
        <v>639</v>
      </c>
      <c r="B640" s="39" t="s">
        <v>129</v>
      </c>
      <c r="C640" s="34" t="s">
        <v>81</v>
      </c>
      <c r="D640" s="39" t="s">
        <v>130</v>
      </c>
      <c r="E640" s="34" t="s">
        <v>131</v>
      </c>
      <c r="F640" s="34" t="s">
        <v>1539</v>
      </c>
      <c r="I640" s="34" t="s">
        <v>132</v>
      </c>
      <c r="J640" s="34" t="s">
        <v>2633</v>
      </c>
      <c r="K640" s="34" t="s">
        <v>84</v>
      </c>
      <c r="L640" s="11" t="str">
        <f t="shared" si="10"/>
        <v>LA36-9^8th grade/less^LN</v>
      </c>
    </row>
    <row r="641" spans="1:12" ht="15" customHeight="1" x14ac:dyDescent="0.25">
      <c r="A641" s="34">
        <v>640</v>
      </c>
      <c r="B641" s="39" t="s">
        <v>129</v>
      </c>
      <c r="C641" s="34" t="s">
        <v>81</v>
      </c>
      <c r="D641" s="39" t="s">
        <v>130</v>
      </c>
      <c r="E641" s="34" t="s">
        <v>131</v>
      </c>
      <c r="F641" s="34" t="s">
        <v>1539</v>
      </c>
      <c r="I641" s="34" t="s">
        <v>133</v>
      </c>
      <c r="J641" s="34" t="s">
        <v>2634</v>
      </c>
      <c r="K641" s="34" t="s">
        <v>84</v>
      </c>
      <c r="L641" s="11" t="str">
        <f t="shared" si="10"/>
        <v>LA12456-2^9th - 12th grade, no diploma^LN</v>
      </c>
    </row>
    <row r="642" spans="1:12" ht="15" customHeight="1" x14ac:dyDescent="0.25">
      <c r="A642" s="34">
        <v>641</v>
      </c>
      <c r="B642" s="39" t="s">
        <v>129</v>
      </c>
      <c r="C642" s="34" t="s">
        <v>81</v>
      </c>
      <c r="D642" s="39" t="s">
        <v>130</v>
      </c>
      <c r="E642" s="34" t="s">
        <v>131</v>
      </c>
      <c r="F642" s="34" t="s">
        <v>1539</v>
      </c>
      <c r="I642" s="34" t="s">
        <v>134</v>
      </c>
      <c r="J642" s="34" t="s">
        <v>2635</v>
      </c>
      <c r="K642" s="34" t="s">
        <v>84</v>
      </c>
      <c r="L642" s="11" t="str">
        <f t="shared" si="10"/>
        <v>LA12457-0^High school graduate or GED completed^LN</v>
      </c>
    </row>
    <row r="643" spans="1:12" ht="15" customHeight="1" x14ac:dyDescent="0.25">
      <c r="A643" s="34">
        <v>642</v>
      </c>
      <c r="B643" s="39" t="s">
        <v>129</v>
      </c>
      <c r="C643" s="34" t="s">
        <v>81</v>
      </c>
      <c r="D643" s="39" t="s">
        <v>130</v>
      </c>
      <c r="E643" s="34" t="s">
        <v>131</v>
      </c>
      <c r="F643" s="34" t="s">
        <v>1539</v>
      </c>
      <c r="I643" s="34" t="s">
        <v>135</v>
      </c>
      <c r="J643" s="34" t="s">
        <v>2636</v>
      </c>
      <c r="K643" s="34" t="s">
        <v>84</v>
      </c>
      <c r="L643" s="11" t="str">
        <f t="shared" si="10"/>
        <v>LA12458-8^Some college credit but no degree^LN</v>
      </c>
    </row>
    <row r="644" spans="1:12" ht="15" customHeight="1" x14ac:dyDescent="0.25">
      <c r="A644" s="34">
        <v>643</v>
      </c>
      <c r="B644" s="39" t="s">
        <v>129</v>
      </c>
      <c r="C644" s="34" t="s">
        <v>81</v>
      </c>
      <c r="D644" s="39" t="s">
        <v>130</v>
      </c>
      <c r="E644" s="34" t="s">
        <v>131</v>
      </c>
      <c r="F644" s="34" t="s">
        <v>1539</v>
      </c>
      <c r="I644" s="34" t="s">
        <v>136</v>
      </c>
      <c r="J644" s="34" t="s">
        <v>2637</v>
      </c>
      <c r="K644" s="34" t="s">
        <v>84</v>
      </c>
      <c r="L644" s="11" t="str">
        <f t="shared" si="10"/>
        <v>LA12459-6^Associate degree (e.g., AA, AS)^LN</v>
      </c>
    </row>
    <row r="645" spans="1:12" ht="15" customHeight="1" x14ac:dyDescent="0.25">
      <c r="A645" s="34">
        <v>644</v>
      </c>
      <c r="B645" s="39" t="s">
        <v>129</v>
      </c>
      <c r="C645" s="34" t="s">
        <v>81</v>
      </c>
      <c r="D645" s="39" t="s">
        <v>130</v>
      </c>
      <c r="E645" s="34" t="s">
        <v>131</v>
      </c>
      <c r="F645" s="34" t="s">
        <v>1539</v>
      </c>
      <c r="I645" s="34" t="s">
        <v>137</v>
      </c>
      <c r="J645" s="34" t="s">
        <v>2638</v>
      </c>
      <c r="K645" s="34" t="s">
        <v>84</v>
      </c>
      <c r="L645" s="11" t="str">
        <f t="shared" si="10"/>
        <v>LA12460-4^Bachelor’s degree (e.g., BA, AB, BS)^LN</v>
      </c>
    </row>
    <row r="646" spans="1:12" ht="15" customHeight="1" x14ac:dyDescent="0.25">
      <c r="A646" s="34">
        <v>645</v>
      </c>
      <c r="B646" s="39" t="s">
        <v>129</v>
      </c>
      <c r="C646" s="34" t="s">
        <v>81</v>
      </c>
      <c r="D646" s="39" t="s">
        <v>130</v>
      </c>
      <c r="E646" s="34" t="s">
        <v>131</v>
      </c>
      <c r="F646" s="34" t="s">
        <v>1539</v>
      </c>
      <c r="I646" s="34" t="s">
        <v>138</v>
      </c>
      <c r="J646" s="34" t="s">
        <v>2639</v>
      </c>
      <c r="K646" s="34" t="s">
        <v>84</v>
      </c>
      <c r="L646" s="11" t="str">
        <f t="shared" si="10"/>
        <v>LA12461-2^Master’s degree (e.g., MA, MS, MEng, MEd, MSW, MBA)^LN</v>
      </c>
    </row>
    <row r="647" spans="1:12" ht="15" customHeight="1" x14ac:dyDescent="0.25">
      <c r="A647" s="34">
        <v>646</v>
      </c>
      <c r="B647" s="39" t="s">
        <v>129</v>
      </c>
      <c r="C647" s="34" t="s">
        <v>81</v>
      </c>
      <c r="D647" s="39" t="s">
        <v>130</v>
      </c>
      <c r="E647" s="34" t="s">
        <v>131</v>
      </c>
      <c r="F647" s="34" t="s">
        <v>1539</v>
      </c>
      <c r="I647" s="34" t="s">
        <v>139</v>
      </c>
      <c r="J647" s="34" t="s">
        <v>2640</v>
      </c>
      <c r="K647" s="34" t="s">
        <v>84</v>
      </c>
      <c r="L647" s="11" t="str">
        <f t="shared" si="10"/>
        <v>LA12462-0^Doctorate (e.g., PhD, EdD) or Professional degree (e.g., MD, DDS, DVM, LLB, JD)^LN</v>
      </c>
    </row>
    <row r="648" spans="1:12" ht="15" customHeight="1" x14ac:dyDescent="0.25">
      <c r="A648" s="34">
        <v>647</v>
      </c>
      <c r="B648" s="39" t="s">
        <v>129</v>
      </c>
      <c r="C648" s="34" t="s">
        <v>81</v>
      </c>
      <c r="D648" s="39" t="s">
        <v>130</v>
      </c>
      <c r="E648" s="34" t="s">
        <v>131</v>
      </c>
      <c r="F648" s="34" t="s">
        <v>1539</v>
      </c>
      <c r="G648" s="34" t="s">
        <v>105</v>
      </c>
      <c r="I648" s="34" t="s">
        <v>19</v>
      </c>
      <c r="J648" s="34" t="s">
        <v>2</v>
      </c>
      <c r="K648" s="34" t="s">
        <v>84</v>
      </c>
      <c r="L648" s="11" t="str">
        <f t="shared" si="10"/>
        <v>LA4489-6^Unknown^LN</v>
      </c>
    </row>
    <row r="649" spans="1:12" ht="15" customHeight="1" x14ac:dyDescent="0.25">
      <c r="A649" s="34">
        <v>648</v>
      </c>
      <c r="B649" s="39" t="s">
        <v>1115</v>
      </c>
      <c r="C649" s="34" t="s">
        <v>81</v>
      </c>
      <c r="D649" s="41" t="s">
        <v>1402</v>
      </c>
      <c r="E649" s="34" t="s">
        <v>1497</v>
      </c>
      <c r="F649" s="34" t="s">
        <v>1526</v>
      </c>
      <c r="I649" s="34" t="s">
        <v>233</v>
      </c>
      <c r="J649" s="34" t="s">
        <v>2492</v>
      </c>
      <c r="K649" s="34" t="s">
        <v>84</v>
      </c>
      <c r="L649" s="11" t="str">
        <f t="shared" si="10"/>
        <v>LA18592-8^In range^LN</v>
      </c>
    </row>
    <row r="650" spans="1:12" ht="15" customHeight="1" x14ac:dyDescent="0.25">
      <c r="A650" s="34">
        <v>649</v>
      </c>
      <c r="B650" s="39" t="s">
        <v>1115</v>
      </c>
      <c r="C650" s="34" t="s">
        <v>81</v>
      </c>
      <c r="D650" s="41" t="s">
        <v>1402</v>
      </c>
      <c r="E650" s="34" t="s">
        <v>1497</v>
      </c>
      <c r="F650" s="34" t="s">
        <v>1526</v>
      </c>
      <c r="I650" s="34" t="s">
        <v>1778</v>
      </c>
      <c r="J650" s="34" t="s">
        <v>2493</v>
      </c>
      <c r="K650" s="34" t="s">
        <v>84</v>
      </c>
      <c r="L650" s="11" t="str">
        <f t="shared" si="10"/>
        <v>LA4259-3^Borderline^LN</v>
      </c>
    </row>
    <row r="651" spans="1:12" ht="15" customHeight="1" x14ac:dyDescent="0.25">
      <c r="A651" s="34">
        <v>650</v>
      </c>
      <c r="B651" s="39" t="s">
        <v>1115</v>
      </c>
      <c r="C651" s="34" t="s">
        <v>81</v>
      </c>
      <c r="D651" s="41" t="s">
        <v>1402</v>
      </c>
      <c r="E651" s="34" t="s">
        <v>1497</v>
      </c>
      <c r="F651" s="34" t="s">
        <v>1526</v>
      </c>
      <c r="G651" s="34" t="s">
        <v>1552</v>
      </c>
      <c r="I651" s="34" t="s">
        <v>1779</v>
      </c>
      <c r="J651" s="34" t="s">
        <v>2087</v>
      </c>
      <c r="K651" s="34" t="s">
        <v>84</v>
      </c>
      <c r="L651" s="11" t="str">
        <f t="shared" si="10"/>
        <v>LA11884-6^Indeterminate^LN</v>
      </c>
    </row>
    <row r="652" spans="1:12" ht="15" customHeight="1" x14ac:dyDescent="0.25">
      <c r="A652" s="34">
        <v>651</v>
      </c>
      <c r="B652" s="39" t="s">
        <v>1115</v>
      </c>
      <c r="C652" s="34" t="s">
        <v>81</v>
      </c>
      <c r="D652" s="41" t="s">
        <v>1402</v>
      </c>
      <c r="E652" s="34" t="s">
        <v>1497</v>
      </c>
      <c r="F652" s="34" t="s">
        <v>1526</v>
      </c>
      <c r="I652" s="34" t="s">
        <v>234</v>
      </c>
      <c r="J652" s="34" t="s">
        <v>2494</v>
      </c>
      <c r="K652" s="34" t="s">
        <v>84</v>
      </c>
      <c r="L652" s="11" t="str">
        <f t="shared" si="10"/>
        <v>LA18593-6^Out of range^LN</v>
      </c>
    </row>
    <row r="653" spans="1:12" ht="15" customHeight="1" x14ac:dyDescent="0.25">
      <c r="A653" s="34">
        <v>652</v>
      </c>
      <c r="B653" s="39" t="s">
        <v>1115</v>
      </c>
      <c r="C653" s="34" t="s">
        <v>81</v>
      </c>
      <c r="D653" s="41" t="s">
        <v>1402</v>
      </c>
      <c r="E653" s="34" t="s">
        <v>1497</v>
      </c>
      <c r="F653" s="34" t="s">
        <v>1526</v>
      </c>
      <c r="I653" s="34" t="s">
        <v>1780</v>
      </c>
      <c r="J653" s="34" t="s">
        <v>2495</v>
      </c>
      <c r="K653" s="34" t="s">
        <v>84</v>
      </c>
      <c r="L653" s="11" t="str">
        <f t="shared" si="10"/>
        <v>LA12430-7^Out of range requiring further dried blood spot testing for at least one condition^LN</v>
      </c>
    </row>
    <row r="654" spans="1:12" ht="15" customHeight="1" x14ac:dyDescent="0.25">
      <c r="A654" s="34">
        <v>653</v>
      </c>
      <c r="B654" s="39" t="s">
        <v>1115</v>
      </c>
      <c r="C654" s="34" t="s">
        <v>81</v>
      </c>
      <c r="D654" s="41" t="s">
        <v>1402</v>
      </c>
      <c r="E654" s="34" t="s">
        <v>1497</v>
      </c>
      <c r="F654" s="34" t="s">
        <v>1526</v>
      </c>
      <c r="I654" s="34" t="s">
        <v>1781</v>
      </c>
      <c r="J654" s="34" t="s">
        <v>2496</v>
      </c>
      <c r="K654" s="34" t="s">
        <v>84</v>
      </c>
      <c r="L654" s="11" t="str">
        <f t="shared" si="10"/>
        <v>LA25817-0^Out of range requiring immediate referral^LN</v>
      </c>
    </row>
    <row r="655" spans="1:12" ht="15" customHeight="1" x14ac:dyDescent="0.25">
      <c r="A655" s="34">
        <v>654</v>
      </c>
      <c r="B655" s="39" t="s">
        <v>1115</v>
      </c>
      <c r="C655" s="34" t="s">
        <v>81</v>
      </c>
      <c r="D655" s="41" t="s">
        <v>1402</v>
      </c>
      <c r="E655" s="34" t="s">
        <v>1497</v>
      </c>
      <c r="F655" s="34" t="s">
        <v>1526</v>
      </c>
      <c r="I655" s="34" t="s">
        <v>1782</v>
      </c>
      <c r="J655" s="34" t="s">
        <v>2497</v>
      </c>
      <c r="K655" s="34" t="s">
        <v>84</v>
      </c>
      <c r="L655" s="11" t="str">
        <f t="shared" si="10"/>
        <v>LA12431-5^Out of range requiring immediate second-tier testing for at least one condition^LN</v>
      </c>
    </row>
    <row r="656" spans="1:12" ht="15" customHeight="1" x14ac:dyDescent="0.25">
      <c r="A656" s="34">
        <v>655</v>
      </c>
      <c r="B656" s="39" t="s">
        <v>1115</v>
      </c>
      <c r="C656" s="34" t="s">
        <v>81</v>
      </c>
      <c r="D656" s="41" t="s">
        <v>1402</v>
      </c>
      <c r="E656" s="34" t="s">
        <v>1497</v>
      </c>
      <c r="F656" s="34" t="s">
        <v>1526</v>
      </c>
      <c r="G656" s="39"/>
      <c r="I656" s="39" t="s">
        <v>1783</v>
      </c>
      <c r="J656" s="34" t="s">
        <v>2498</v>
      </c>
      <c r="K656" s="34" t="s">
        <v>84</v>
      </c>
      <c r="L656" s="11" t="str">
        <f t="shared" si="10"/>
        <v>LA18594-4^Out of range requiring deferred follow-up for at least one condition^LN</v>
      </c>
    </row>
    <row r="657" spans="1:14" ht="15" customHeight="1" x14ac:dyDescent="0.25">
      <c r="A657" s="34">
        <v>656</v>
      </c>
      <c r="B657" s="39" t="s">
        <v>1115</v>
      </c>
      <c r="C657" s="34" t="s">
        <v>81</v>
      </c>
      <c r="D657" s="41" t="s">
        <v>1402</v>
      </c>
      <c r="E657" s="34" t="s">
        <v>1497</v>
      </c>
      <c r="F657" s="34" t="s">
        <v>1526</v>
      </c>
      <c r="G657" s="39"/>
      <c r="I657" s="39" t="s">
        <v>1784</v>
      </c>
      <c r="J657" s="34" t="s">
        <v>2499</v>
      </c>
      <c r="K657" s="34" t="s">
        <v>84</v>
      </c>
      <c r="L657" s="11" t="str">
        <f t="shared" si="10"/>
        <v>LA16204-2^One or more tests pending^LN</v>
      </c>
    </row>
    <row r="658" spans="1:14" ht="15" customHeight="1" x14ac:dyDescent="0.25">
      <c r="A658" s="34">
        <v>657</v>
      </c>
      <c r="B658" s="39" t="s">
        <v>1115</v>
      </c>
      <c r="C658" s="34" t="s">
        <v>81</v>
      </c>
      <c r="D658" s="41" t="s">
        <v>1402</v>
      </c>
      <c r="E658" s="34" t="s">
        <v>1497</v>
      </c>
      <c r="F658" s="34" t="s">
        <v>1526</v>
      </c>
      <c r="G658" s="39"/>
      <c r="I658" s="39" t="s">
        <v>1785</v>
      </c>
      <c r="J658" s="34" t="s">
        <v>2500</v>
      </c>
      <c r="K658" s="34" t="s">
        <v>84</v>
      </c>
      <c r="L658" s="11" t="str">
        <f t="shared" si="10"/>
        <v>LA16205-9^Specimen unsatisfactory for at least one condition^LN</v>
      </c>
    </row>
    <row r="659" spans="1:14" ht="15" customHeight="1" x14ac:dyDescent="0.25">
      <c r="A659" s="34">
        <v>658</v>
      </c>
      <c r="B659" s="34" t="s">
        <v>1118</v>
      </c>
      <c r="C659" s="34" t="s">
        <v>81</v>
      </c>
      <c r="D659" s="34" t="s">
        <v>1405</v>
      </c>
      <c r="E659" s="34" t="s">
        <v>1510</v>
      </c>
      <c r="F659" s="34" t="s">
        <v>1540</v>
      </c>
      <c r="G659" s="34" t="s">
        <v>110</v>
      </c>
      <c r="H659" s="34" t="s">
        <v>111</v>
      </c>
      <c r="I659" s="34" t="s">
        <v>45</v>
      </c>
      <c r="J659" s="34" t="s">
        <v>46</v>
      </c>
      <c r="K659" s="34" t="s">
        <v>84</v>
      </c>
      <c r="L659" s="11" t="str">
        <f t="shared" si="10"/>
        <v>LA137-2^None^LN</v>
      </c>
      <c r="N659" s="34" t="s">
        <v>111</v>
      </c>
    </row>
    <row r="660" spans="1:14" ht="15" customHeight="1" x14ac:dyDescent="0.25">
      <c r="A660" s="34">
        <v>659</v>
      </c>
      <c r="B660" s="34" t="s">
        <v>1118</v>
      </c>
      <c r="C660" s="34" t="s">
        <v>81</v>
      </c>
      <c r="D660" s="34" t="s">
        <v>1405</v>
      </c>
      <c r="E660" s="34" t="s">
        <v>1510</v>
      </c>
      <c r="F660" s="34" t="s">
        <v>1540</v>
      </c>
      <c r="H660" s="34" t="s">
        <v>1669</v>
      </c>
      <c r="I660" s="34" t="s">
        <v>1826</v>
      </c>
      <c r="J660" s="34" t="s">
        <v>2539</v>
      </c>
      <c r="K660" s="34" t="s">
        <v>84</v>
      </c>
      <c r="L660" s="11" t="str">
        <f t="shared" si="10"/>
        <v>LA24366-9^Hearing loss^LN</v>
      </c>
    </row>
    <row r="661" spans="1:14" ht="15" customHeight="1" x14ac:dyDescent="0.25">
      <c r="A661" s="34">
        <v>660</v>
      </c>
      <c r="B661" s="34" t="s">
        <v>1118</v>
      </c>
      <c r="C661" s="34" t="s">
        <v>81</v>
      </c>
      <c r="D661" s="34" t="s">
        <v>1405</v>
      </c>
      <c r="E661" s="34" t="s">
        <v>1510</v>
      </c>
      <c r="F661" s="34" t="s">
        <v>1540</v>
      </c>
      <c r="G661" s="34" t="s">
        <v>1576</v>
      </c>
      <c r="H661" s="34" t="s">
        <v>1670</v>
      </c>
      <c r="I661" s="34" t="s">
        <v>1827</v>
      </c>
      <c r="J661" s="34" t="s">
        <v>2121</v>
      </c>
      <c r="K661" s="34" t="s">
        <v>84</v>
      </c>
      <c r="L661" s="11" t="str">
        <f t="shared" si="10"/>
        <v>LA12464-6^2-Methyl-3-hydroxybutyric aciduria^LN</v>
      </c>
    </row>
    <row r="662" spans="1:14" ht="15" customHeight="1" x14ac:dyDescent="0.25">
      <c r="A662" s="34">
        <v>661</v>
      </c>
      <c r="B662" s="34" t="s">
        <v>1118</v>
      </c>
      <c r="C662" s="34" t="s">
        <v>81</v>
      </c>
      <c r="D662" s="34" t="s">
        <v>1405</v>
      </c>
      <c r="E662" s="34" t="s">
        <v>1510</v>
      </c>
      <c r="F662" s="34" t="s">
        <v>1540</v>
      </c>
      <c r="G662" s="34" t="s">
        <v>1577</v>
      </c>
      <c r="H662" s="34" t="s">
        <v>1671</v>
      </c>
      <c r="I662" s="34" t="s">
        <v>1828</v>
      </c>
      <c r="J662" s="34" t="s">
        <v>2122</v>
      </c>
      <c r="K662" s="34" t="s">
        <v>84</v>
      </c>
      <c r="L662" s="11" t="str">
        <f t="shared" si="10"/>
        <v>LA12465-3^2-Methylbutyrylglycinuria^LN</v>
      </c>
    </row>
    <row r="663" spans="1:14" ht="15" customHeight="1" x14ac:dyDescent="0.25">
      <c r="A663" s="34">
        <v>662</v>
      </c>
      <c r="B663" s="34" t="s">
        <v>1118</v>
      </c>
      <c r="C663" s="34" t="s">
        <v>81</v>
      </c>
      <c r="D663" s="34" t="s">
        <v>1405</v>
      </c>
      <c r="E663" s="34" t="s">
        <v>1510</v>
      </c>
      <c r="F663" s="34" t="s">
        <v>1540</v>
      </c>
      <c r="G663" s="34" t="s">
        <v>1578</v>
      </c>
      <c r="H663" s="34" t="s">
        <v>1672</v>
      </c>
      <c r="I663" s="34" t="s">
        <v>1829</v>
      </c>
      <c r="J663" s="34" t="s">
        <v>2123</v>
      </c>
      <c r="K663" s="34" t="s">
        <v>84</v>
      </c>
      <c r="L663" s="11" t="str">
        <f t="shared" si="10"/>
        <v>LA12466-1^3-Methylcrotonyl-CoA carboxylase deficiency^LN</v>
      </c>
    </row>
    <row r="664" spans="1:14" ht="15" customHeight="1" x14ac:dyDescent="0.25">
      <c r="A664" s="34">
        <v>663</v>
      </c>
      <c r="B664" s="34" t="s">
        <v>1118</v>
      </c>
      <c r="C664" s="34" t="s">
        <v>81</v>
      </c>
      <c r="D664" s="34" t="s">
        <v>1405</v>
      </c>
      <c r="E664" s="34" t="s">
        <v>1510</v>
      </c>
      <c r="F664" s="34" t="s">
        <v>1540</v>
      </c>
      <c r="G664" s="34" t="s">
        <v>1579</v>
      </c>
      <c r="H664" s="34" t="s">
        <v>1673</v>
      </c>
      <c r="I664" s="34" t="s">
        <v>1830</v>
      </c>
      <c r="J664" s="34" t="s">
        <v>2124</v>
      </c>
      <c r="K664" s="34" t="s">
        <v>84</v>
      </c>
      <c r="L664" s="11" t="str">
        <f t="shared" si="10"/>
        <v>LA12467-9^3-Methylcrotonyl-CoA carboxylase deficiency (maternal)^LN</v>
      </c>
    </row>
    <row r="665" spans="1:14" ht="15" customHeight="1" x14ac:dyDescent="0.25">
      <c r="A665" s="34">
        <v>664</v>
      </c>
      <c r="B665" s="34" t="s">
        <v>1118</v>
      </c>
      <c r="C665" s="34" t="s">
        <v>81</v>
      </c>
      <c r="D665" s="34" t="s">
        <v>1405</v>
      </c>
      <c r="E665" s="34" t="s">
        <v>1510</v>
      </c>
      <c r="F665" s="34" t="s">
        <v>1540</v>
      </c>
      <c r="G665" s="34" t="s">
        <v>1580</v>
      </c>
      <c r="H665" s="34" t="s">
        <v>1674</v>
      </c>
      <c r="I665" s="34" t="s">
        <v>1831</v>
      </c>
      <c r="J665" s="34" t="s">
        <v>2125</v>
      </c>
      <c r="K665" s="34" t="s">
        <v>84</v>
      </c>
      <c r="L665" s="11" t="str">
        <f t="shared" si="10"/>
        <v>LA12468-7^3-Methylglutaconic aciduria^LN</v>
      </c>
    </row>
    <row r="666" spans="1:14" ht="15" customHeight="1" x14ac:dyDescent="0.25">
      <c r="A666" s="34">
        <v>665</v>
      </c>
      <c r="B666" s="34" t="s">
        <v>1118</v>
      </c>
      <c r="C666" s="34" t="s">
        <v>81</v>
      </c>
      <c r="D666" s="34" t="s">
        <v>1405</v>
      </c>
      <c r="E666" s="34" t="s">
        <v>1510</v>
      </c>
      <c r="F666" s="34" t="s">
        <v>1540</v>
      </c>
      <c r="G666" s="34" t="s">
        <v>1570</v>
      </c>
      <c r="H666" s="34" t="s">
        <v>1675</v>
      </c>
      <c r="I666" s="34" t="s">
        <v>1813</v>
      </c>
      <c r="J666" s="34" t="s">
        <v>2114</v>
      </c>
      <c r="K666" s="34" t="s">
        <v>84</v>
      </c>
      <c r="L666" s="11" t="str">
        <f t="shared" si="10"/>
        <v>LA12469-5^Pyroglutamic acidemia^LN</v>
      </c>
    </row>
    <row r="667" spans="1:14" ht="15" customHeight="1" x14ac:dyDescent="0.25">
      <c r="A667" s="34">
        <v>666</v>
      </c>
      <c r="B667" s="34" t="s">
        <v>1118</v>
      </c>
      <c r="C667" s="34" t="s">
        <v>81</v>
      </c>
      <c r="D667" s="34" t="s">
        <v>1405</v>
      </c>
      <c r="E667" s="34" t="s">
        <v>1510</v>
      </c>
      <c r="F667" s="34" t="s">
        <v>1540</v>
      </c>
      <c r="H667" s="34" t="s">
        <v>1676</v>
      </c>
      <c r="I667" s="34" t="s">
        <v>1794</v>
      </c>
      <c r="J667" s="34" t="s">
        <v>2506</v>
      </c>
      <c r="K667" s="34" t="s">
        <v>84</v>
      </c>
      <c r="L667" s="11" t="str">
        <f t="shared" si="10"/>
        <v>LA21161-7^Argininemia^LN</v>
      </c>
    </row>
    <row r="668" spans="1:14" ht="15" customHeight="1" x14ac:dyDescent="0.25">
      <c r="A668" s="34">
        <v>667</v>
      </c>
      <c r="B668" s="34" t="s">
        <v>1118</v>
      </c>
      <c r="C668" s="34" t="s">
        <v>81</v>
      </c>
      <c r="D668" s="34" t="s">
        <v>1405</v>
      </c>
      <c r="E668" s="34" t="s">
        <v>1510</v>
      </c>
      <c r="F668" s="34" t="s">
        <v>1540</v>
      </c>
      <c r="H668" s="34" t="s">
        <v>1677</v>
      </c>
      <c r="I668" s="34" t="s">
        <v>1795</v>
      </c>
      <c r="J668" s="34" t="s">
        <v>2507</v>
      </c>
      <c r="K668" s="34" t="s">
        <v>84</v>
      </c>
      <c r="L668" s="11" t="str">
        <f t="shared" si="10"/>
        <v>LA21162-5^Argininosuccinic aciduria^LN</v>
      </c>
    </row>
    <row r="669" spans="1:14" ht="15" customHeight="1" x14ac:dyDescent="0.25">
      <c r="A669" s="34">
        <v>668</v>
      </c>
      <c r="B669" s="34" t="s">
        <v>1118</v>
      </c>
      <c r="C669" s="34" t="s">
        <v>81</v>
      </c>
      <c r="D669" s="34" t="s">
        <v>1405</v>
      </c>
      <c r="E669" s="34" t="s">
        <v>1510</v>
      </c>
      <c r="F669" s="34" t="s">
        <v>1540</v>
      </c>
      <c r="G669" s="34" t="s">
        <v>1557</v>
      </c>
      <c r="H669" s="34" t="s">
        <v>1678</v>
      </c>
      <c r="I669" s="34" t="s">
        <v>1800</v>
      </c>
      <c r="J669" s="34" t="s">
        <v>2101</v>
      </c>
      <c r="K669" s="34" t="s">
        <v>84</v>
      </c>
      <c r="L669" s="11" t="str">
        <f t="shared" si="10"/>
        <v>LA12472-9^Biopterin defect in cofactor biosynthesis^LN</v>
      </c>
    </row>
    <row r="670" spans="1:14" ht="15" customHeight="1" x14ac:dyDescent="0.25">
      <c r="A670" s="34">
        <v>669</v>
      </c>
      <c r="B670" s="34" t="s">
        <v>1118</v>
      </c>
      <c r="C670" s="34" t="s">
        <v>81</v>
      </c>
      <c r="D670" s="34" t="s">
        <v>1405</v>
      </c>
      <c r="E670" s="34" t="s">
        <v>1510</v>
      </c>
      <c r="F670" s="34" t="s">
        <v>1540</v>
      </c>
      <c r="G670" s="34" t="s">
        <v>1558</v>
      </c>
      <c r="H670" s="34" t="s">
        <v>1679</v>
      </c>
      <c r="I670" s="34" t="s">
        <v>1801</v>
      </c>
      <c r="J670" s="34" t="s">
        <v>2102</v>
      </c>
      <c r="K670" s="34" t="s">
        <v>84</v>
      </c>
      <c r="L670" s="11" t="str">
        <f t="shared" si="10"/>
        <v>LA12473-7^Biopterin defect in cofactor regeneration^LN</v>
      </c>
    </row>
    <row r="671" spans="1:14" ht="15" customHeight="1" x14ac:dyDescent="0.25">
      <c r="A671" s="34">
        <v>670</v>
      </c>
      <c r="B671" s="34" t="s">
        <v>1118</v>
      </c>
      <c r="C671" s="34" t="s">
        <v>81</v>
      </c>
      <c r="D671" s="34" t="s">
        <v>1405</v>
      </c>
      <c r="E671" s="34" t="s">
        <v>1510</v>
      </c>
      <c r="F671" s="34" t="s">
        <v>1540</v>
      </c>
      <c r="G671" s="34" t="s">
        <v>1581</v>
      </c>
      <c r="H671" s="34" t="s">
        <v>1680</v>
      </c>
      <c r="I671" s="34" t="s">
        <v>1832</v>
      </c>
      <c r="J671" s="34" t="s">
        <v>2126</v>
      </c>
      <c r="K671" s="34" t="s">
        <v>84</v>
      </c>
      <c r="L671" s="11" t="str">
        <f t="shared" si="10"/>
        <v>LA12474-5^Beta-ketothiolase deficiency^LN</v>
      </c>
    </row>
    <row r="672" spans="1:14" ht="15" customHeight="1" x14ac:dyDescent="0.25">
      <c r="A672" s="34">
        <v>671</v>
      </c>
      <c r="B672" s="34" t="s">
        <v>1118</v>
      </c>
      <c r="C672" s="34" t="s">
        <v>81</v>
      </c>
      <c r="D672" s="34" t="s">
        <v>1405</v>
      </c>
      <c r="E672" s="34" t="s">
        <v>1510</v>
      </c>
      <c r="F672" s="34" t="s">
        <v>1540</v>
      </c>
      <c r="G672" s="34" t="s">
        <v>1582</v>
      </c>
      <c r="H672" s="34" t="s">
        <v>1681</v>
      </c>
      <c r="I672" s="34" t="s">
        <v>1833</v>
      </c>
      <c r="J672" s="34" t="s">
        <v>2127</v>
      </c>
      <c r="K672" s="34" t="s">
        <v>84</v>
      </c>
      <c r="L672" s="11" t="str">
        <f t="shared" si="10"/>
        <v>LA12475-2^Carnitine acylcarnitine translocase deficiency^LN</v>
      </c>
    </row>
    <row r="673" spans="1:12" ht="15" customHeight="1" x14ac:dyDescent="0.25">
      <c r="A673" s="34">
        <v>672</v>
      </c>
      <c r="B673" s="34" t="s">
        <v>1118</v>
      </c>
      <c r="C673" s="34" t="s">
        <v>81</v>
      </c>
      <c r="D673" s="34" t="s">
        <v>1405</v>
      </c>
      <c r="E673" s="34" t="s">
        <v>1510</v>
      </c>
      <c r="F673" s="34" t="s">
        <v>1540</v>
      </c>
      <c r="G673" s="34" t="s">
        <v>1583</v>
      </c>
      <c r="H673" s="34" t="s">
        <v>1682</v>
      </c>
      <c r="I673" s="34" t="s">
        <v>1834</v>
      </c>
      <c r="J673" s="34" t="s">
        <v>2128</v>
      </c>
      <c r="K673" s="34" t="s">
        <v>84</v>
      </c>
      <c r="L673" s="11" t="str">
        <f t="shared" si="10"/>
        <v>LA12476-0^Cobalamin A disease^LN</v>
      </c>
    </row>
    <row r="674" spans="1:12" ht="15" customHeight="1" x14ac:dyDescent="0.25">
      <c r="A674" s="34">
        <v>673</v>
      </c>
      <c r="B674" s="34" t="s">
        <v>1118</v>
      </c>
      <c r="C674" s="34" t="s">
        <v>81</v>
      </c>
      <c r="D674" s="34" t="s">
        <v>1405</v>
      </c>
      <c r="E674" s="34" t="s">
        <v>1510</v>
      </c>
      <c r="F674" s="34" t="s">
        <v>1540</v>
      </c>
      <c r="G674" s="34" t="s">
        <v>1584</v>
      </c>
      <c r="H674" s="34" t="s">
        <v>1683</v>
      </c>
      <c r="I674" s="34" t="s">
        <v>1835</v>
      </c>
      <c r="J674" s="34" t="s">
        <v>2129</v>
      </c>
      <c r="K674" s="34" t="s">
        <v>84</v>
      </c>
      <c r="L674" s="11" t="str">
        <f t="shared" si="10"/>
        <v>LA12477-8^Cobalamin B disease^LN</v>
      </c>
    </row>
    <row r="675" spans="1:12" ht="15" customHeight="1" x14ac:dyDescent="0.25">
      <c r="A675" s="34">
        <v>674</v>
      </c>
      <c r="B675" s="34" t="s">
        <v>1118</v>
      </c>
      <c r="C675" s="34" t="s">
        <v>81</v>
      </c>
      <c r="D675" s="34" t="s">
        <v>1405</v>
      </c>
      <c r="E675" s="34" t="s">
        <v>1510</v>
      </c>
      <c r="F675" s="34" t="s">
        <v>1540</v>
      </c>
      <c r="G675" s="34" t="s">
        <v>1585</v>
      </c>
      <c r="H675" s="34" t="s">
        <v>1684</v>
      </c>
      <c r="I675" s="34" t="s">
        <v>1836</v>
      </c>
      <c r="J675" s="34" t="s">
        <v>2130</v>
      </c>
      <c r="K675" s="34" t="s">
        <v>84</v>
      </c>
      <c r="L675" s="11" t="str">
        <f t="shared" si="10"/>
        <v>LA12478-6^Cobalamin C disease^LN</v>
      </c>
    </row>
    <row r="676" spans="1:12" ht="15" customHeight="1" x14ac:dyDescent="0.25">
      <c r="A676" s="34">
        <v>675</v>
      </c>
      <c r="B676" s="34" t="s">
        <v>1118</v>
      </c>
      <c r="C676" s="34" t="s">
        <v>81</v>
      </c>
      <c r="D676" s="34" t="s">
        <v>1405</v>
      </c>
      <c r="E676" s="34" t="s">
        <v>1510</v>
      </c>
      <c r="F676" s="34" t="s">
        <v>1540</v>
      </c>
      <c r="G676" s="34" t="s">
        <v>1586</v>
      </c>
      <c r="H676" s="34" t="s">
        <v>1685</v>
      </c>
      <c r="I676" s="34" t="s">
        <v>1837</v>
      </c>
      <c r="J676" s="34" t="s">
        <v>2131</v>
      </c>
      <c r="K676" s="34" t="s">
        <v>84</v>
      </c>
      <c r="L676" s="11" t="str">
        <f t="shared" si="10"/>
        <v>LA12479-4^Cobalamin D disease^LN</v>
      </c>
    </row>
    <row r="677" spans="1:12" ht="15" customHeight="1" x14ac:dyDescent="0.25">
      <c r="A677" s="34">
        <v>676</v>
      </c>
      <c r="B677" s="34" t="s">
        <v>1118</v>
      </c>
      <c r="C677" s="34" t="s">
        <v>81</v>
      </c>
      <c r="D677" s="34" t="s">
        <v>1405</v>
      </c>
      <c r="E677" s="34" t="s">
        <v>1510</v>
      </c>
      <c r="F677" s="34" t="s">
        <v>1540</v>
      </c>
      <c r="G677" s="34" t="s">
        <v>1565</v>
      </c>
      <c r="H677" s="34" t="s">
        <v>1686</v>
      </c>
      <c r="I677" s="34" t="s">
        <v>1808</v>
      </c>
      <c r="J677" s="34" t="s">
        <v>2109</v>
      </c>
      <c r="K677" s="34" t="s">
        <v>84</v>
      </c>
      <c r="L677" s="11" t="str">
        <f t="shared" si="10"/>
        <v>LA12480-2^Cobalamin E disease^LN</v>
      </c>
    </row>
    <row r="678" spans="1:12" ht="15" customHeight="1" x14ac:dyDescent="0.25">
      <c r="A678" s="34">
        <v>677</v>
      </c>
      <c r="B678" s="34" t="s">
        <v>1118</v>
      </c>
      <c r="C678" s="34" t="s">
        <v>81</v>
      </c>
      <c r="D678" s="34" t="s">
        <v>1405</v>
      </c>
      <c r="E678" s="34" t="s">
        <v>1510</v>
      </c>
      <c r="F678" s="34" t="s">
        <v>1540</v>
      </c>
      <c r="G678" s="34" t="s">
        <v>1587</v>
      </c>
      <c r="H678" s="34" t="s">
        <v>1687</v>
      </c>
      <c r="I678" s="34" t="s">
        <v>1838</v>
      </c>
      <c r="J678" s="34" t="s">
        <v>2132</v>
      </c>
      <c r="K678" s="34" t="s">
        <v>84</v>
      </c>
      <c r="L678" s="11" t="str">
        <f t="shared" si="10"/>
        <v>LA12481-0^CBL G type Methylcobalamin deficiency^LN</v>
      </c>
    </row>
    <row r="679" spans="1:12" ht="15" customHeight="1" x14ac:dyDescent="0.25">
      <c r="A679" s="34">
        <v>678</v>
      </c>
      <c r="B679" s="34" t="s">
        <v>1118</v>
      </c>
      <c r="C679" s="34" t="s">
        <v>81</v>
      </c>
      <c r="D679" s="34" t="s">
        <v>1405</v>
      </c>
      <c r="E679" s="34" t="s">
        <v>1510</v>
      </c>
      <c r="F679" s="34" t="s">
        <v>1540</v>
      </c>
      <c r="G679" s="34" t="s">
        <v>1554</v>
      </c>
      <c r="H679" s="34" t="s">
        <v>1688</v>
      </c>
      <c r="I679" s="34" t="s">
        <v>1797</v>
      </c>
      <c r="J679" s="34" t="s">
        <v>2098</v>
      </c>
      <c r="K679" s="34" t="s">
        <v>84</v>
      </c>
      <c r="L679" s="11" t="str">
        <f t="shared" si="10"/>
        <v>LA12482-8^Citrullinemia, type I^LN</v>
      </c>
    </row>
    <row r="680" spans="1:12" ht="15" customHeight="1" x14ac:dyDescent="0.25">
      <c r="A680" s="34">
        <v>679</v>
      </c>
      <c r="B680" s="34" t="s">
        <v>1118</v>
      </c>
      <c r="C680" s="34" t="s">
        <v>81</v>
      </c>
      <c r="D680" s="34" t="s">
        <v>1405</v>
      </c>
      <c r="E680" s="34" t="s">
        <v>1510</v>
      </c>
      <c r="F680" s="34" t="s">
        <v>1540</v>
      </c>
      <c r="G680" s="34" t="s">
        <v>1555</v>
      </c>
      <c r="H680" s="34" t="s">
        <v>1689</v>
      </c>
      <c r="I680" s="34" t="s">
        <v>1798</v>
      </c>
      <c r="J680" s="34" t="s">
        <v>2099</v>
      </c>
      <c r="K680" s="34" t="s">
        <v>84</v>
      </c>
      <c r="L680" s="11" t="str">
        <f t="shared" si="10"/>
        <v>LA12483-6^Citrullinemia, type II^LN</v>
      </c>
    </row>
    <row r="681" spans="1:12" ht="15" customHeight="1" x14ac:dyDescent="0.25">
      <c r="A681" s="34">
        <v>680</v>
      </c>
      <c r="B681" s="34" t="s">
        <v>1118</v>
      </c>
      <c r="C681" s="34" t="s">
        <v>81</v>
      </c>
      <c r="D681" s="34" t="s">
        <v>1405</v>
      </c>
      <c r="E681" s="34" t="s">
        <v>1510</v>
      </c>
      <c r="F681" s="34" t="s">
        <v>1540</v>
      </c>
      <c r="G681" s="34" t="s">
        <v>1553</v>
      </c>
      <c r="H681" s="34" t="s">
        <v>1690</v>
      </c>
      <c r="I681" s="34" t="s">
        <v>1796</v>
      </c>
      <c r="J681" s="34" t="s">
        <v>2097</v>
      </c>
      <c r="K681" s="34" t="s">
        <v>84</v>
      </c>
      <c r="L681" s="11" t="str">
        <f t="shared" si="10"/>
        <v>LA12484-4^Carbamoyl-phosphate synthase deficiency^LN</v>
      </c>
    </row>
    <row r="682" spans="1:12" ht="15" customHeight="1" x14ac:dyDescent="0.25">
      <c r="A682" s="34">
        <v>681</v>
      </c>
      <c r="B682" s="34" t="s">
        <v>1118</v>
      </c>
      <c r="C682" s="34" t="s">
        <v>81</v>
      </c>
      <c r="D682" s="34" t="s">
        <v>1405</v>
      </c>
      <c r="E682" s="34" t="s">
        <v>1510</v>
      </c>
      <c r="F682" s="34" t="s">
        <v>1540</v>
      </c>
      <c r="G682" s="34" t="s">
        <v>1588</v>
      </c>
      <c r="H682" s="34" t="s">
        <v>1691</v>
      </c>
      <c r="I682" s="34" t="s">
        <v>1839</v>
      </c>
      <c r="J682" s="34" t="s">
        <v>2133</v>
      </c>
      <c r="K682" s="34" t="s">
        <v>84</v>
      </c>
      <c r="L682" s="11" t="str">
        <f t="shared" si="10"/>
        <v>LA12485-1^Carnitine palmitoyltransferase type I deficiency^LN</v>
      </c>
    </row>
    <row r="683" spans="1:12" ht="15" customHeight="1" x14ac:dyDescent="0.25">
      <c r="A683" s="34">
        <v>682</v>
      </c>
      <c r="B683" s="34" t="s">
        <v>1118</v>
      </c>
      <c r="C683" s="34" t="s">
        <v>81</v>
      </c>
      <c r="D683" s="34" t="s">
        <v>1405</v>
      </c>
      <c r="E683" s="34" t="s">
        <v>1510</v>
      </c>
      <c r="F683" s="34" t="s">
        <v>1540</v>
      </c>
      <c r="G683" s="34" t="s">
        <v>1589</v>
      </c>
      <c r="H683" s="34" t="s">
        <v>1692</v>
      </c>
      <c r="I683" s="34" t="s">
        <v>1840</v>
      </c>
      <c r="J683" s="34" t="s">
        <v>2134</v>
      </c>
      <c r="K683" s="34" t="s">
        <v>84</v>
      </c>
      <c r="L683" s="11" t="str">
        <f t="shared" si="10"/>
        <v>LA12486-9^Carnitine palmitoyltransferase type II deficiency^LN</v>
      </c>
    </row>
    <row r="684" spans="1:12" ht="15" customHeight="1" x14ac:dyDescent="0.25">
      <c r="A684" s="34">
        <v>683</v>
      </c>
      <c r="B684" s="34" t="s">
        <v>1118</v>
      </c>
      <c r="C684" s="34" t="s">
        <v>81</v>
      </c>
      <c r="D684" s="34" t="s">
        <v>1405</v>
      </c>
      <c r="E684" s="34" t="s">
        <v>1510</v>
      </c>
      <c r="F684" s="34" t="s">
        <v>1540</v>
      </c>
      <c r="G684" s="34" t="s">
        <v>1590</v>
      </c>
      <c r="H684" s="34" t="s">
        <v>1693</v>
      </c>
      <c r="I684" s="34" t="s">
        <v>1841</v>
      </c>
      <c r="J684" s="34" t="s">
        <v>2135</v>
      </c>
      <c r="K684" s="34" t="s">
        <v>84</v>
      </c>
      <c r="L684" s="11" t="str">
        <f t="shared" si="10"/>
        <v>LA12487-7^Carnitine uptake deficiency/carnitine transport defect^LN</v>
      </c>
    </row>
    <row r="685" spans="1:12" ht="15" customHeight="1" x14ac:dyDescent="0.25">
      <c r="A685" s="34">
        <v>684</v>
      </c>
      <c r="B685" s="34" t="s">
        <v>1118</v>
      </c>
      <c r="C685" s="34" t="s">
        <v>81</v>
      </c>
      <c r="D685" s="34" t="s">
        <v>1405</v>
      </c>
      <c r="E685" s="34" t="s">
        <v>1510</v>
      </c>
      <c r="F685" s="34" t="s">
        <v>1540</v>
      </c>
      <c r="G685" s="34" t="s">
        <v>1579</v>
      </c>
      <c r="H685" s="34" t="s">
        <v>1694</v>
      </c>
      <c r="I685" s="34" t="s">
        <v>1842</v>
      </c>
      <c r="J685" s="34" t="s">
        <v>2136</v>
      </c>
      <c r="K685" s="34" t="s">
        <v>84</v>
      </c>
      <c r="L685" s="11" t="str">
        <f t="shared" si="10"/>
        <v>LA12488-5^Carnitine uptake deficiency/carnitine transport defect (maternal)^LN</v>
      </c>
    </row>
    <row r="686" spans="1:12" ht="15" customHeight="1" x14ac:dyDescent="0.25">
      <c r="A686" s="34">
        <v>685</v>
      </c>
      <c r="B686" s="34" t="s">
        <v>1118</v>
      </c>
      <c r="C686" s="34" t="s">
        <v>81</v>
      </c>
      <c r="D686" s="34" t="s">
        <v>1405</v>
      </c>
      <c r="E686" s="34" t="s">
        <v>1510</v>
      </c>
      <c r="F686" s="34" t="s">
        <v>1540</v>
      </c>
      <c r="G686" s="34" t="s">
        <v>1591</v>
      </c>
      <c r="H686" s="34" t="s">
        <v>1695</v>
      </c>
      <c r="I686" s="34" t="s">
        <v>1843</v>
      </c>
      <c r="J686" s="34" t="s">
        <v>2137</v>
      </c>
      <c r="K686" s="34" t="s">
        <v>84</v>
      </c>
      <c r="L686" s="11" t="str">
        <f t="shared" si="10"/>
        <v>LA12489-3^2,4-Dienoyl-CoA reductase deficiency^LN</v>
      </c>
    </row>
    <row r="687" spans="1:12" ht="15" customHeight="1" x14ac:dyDescent="0.25">
      <c r="A687" s="34">
        <v>686</v>
      </c>
      <c r="B687" s="34" t="s">
        <v>1118</v>
      </c>
      <c r="C687" s="34" t="s">
        <v>81</v>
      </c>
      <c r="D687" s="34" t="s">
        <v>1405</v>
      </c>
      <c r="E687" s="34" t="s">
        <v>1510</v>
      </c>
      <c r="F687" s="34" t="s">
        <v>1540</v>
      </c>
      <c r="G687" s="34" t="s">
        <v>1556</v>
      </c>
      <c r="H687" s="34" t="s">
        <v>1696</v>
      </c>
      <c r="I687" s="34" t="s">
        <v>1799</v>
      </c>
      <c r="J687" s="34" t="s">
        <v>2100</v>
      </c>
      <c r="K687" s="34" t="s">
        <v>84</v>
      </c>
      <c r="L687" s="11" t="str">
        <f t="shared" si="10"/>
        <v>LA12490-1^Dihydrolipoamide dehydrogenase deficiency^LN</v>
      </c>
    </row>
    <row r="688" spans="1:12" ht="15" customHeight="1" x14ac:dyDescent="0.25">
      <c r="A688" s="34">
        <v>687</v>
      </c>
      <c r="B688" s="34" t="s">
        <v>1118</v>
      </c>
      <c r="C688" s="34" t="s">
        <v>81</v>
      </c>
      <c r="D688" s="34" t="s">
        <v>1405</v>
      </c>
      <c r="E688" s="34" t="s">
        <v>1510</v>
      </c>
      <c r="F688" s="34" t="s">
        <v>1540</v>
      </c>
      <c r="G688" s="34" t="s">
        <v>1592</v>
      </c>
      <c r="H688" s="34" t="s">
        <v>1697</v>
      </c>
      <c r="I688" s="34" t="s">
        <v>1844</v>
      </c>
      <c r="J688" s="34" t="s">
        <v>2138</v>
      </c>
      <c r="K688" s="34" t="s">
        <v>84</v>
      </c>
      <c r="L688" s="11" t="str">
        <f t="shared" si="10"/>
        <v>LA12491-9^Ethylmalonic encephalopathy^LN</v>
      </c>
    </row>
    <row r="689" spans="1:12" ht="15" customHeight="1" x14ac:dyDescent="0.25">
      <c r="A689" s="34">
        <v>688</v>
      </c>
      <c r="B689" s="34" t="s">
        <v>1118</v>
      </c>
      <c r="C689" s="34" t="s">
        <v>81</v>
      </c>
      <c r="D689" s="34" t="s">
        <v>1405</v>
      </c>
      <c r="E689" s="34" t="s">
        <v>1510</v>
      </c>
      <c r="F689" s="34" t="s">
        <v>1540</v>
      </c>
      <c r="G689" s="34" t="s">
        <v>1593</v>
      </c>
      <c r="H689" s="34" t="s">
        <v>1698</v>
      </c>
      <c r="I689" s="34" t="s">
        <v>1845</v>
      </c>
      <c r="J689" s="34" t="s">
        <v>2139</v>
      </c>
      <c r="K689" s="34" t="s">
        <v>84</v>
      </c>
      <c r="L689" s="11" t="str">
        <f t="shared" si="10"/>
        <v>LA12492-7^Formiminoglutamic acidemia^LN</v>
      </c>
    </row>
    <row r="690" spans="1:12" ht="15" customHeight="1" x14ac:dyDescent="0.25">
      <c r="A690" s="34">
        <v>689</v>
      </c>
      <c r="B690" s="34" t="s">
        <v>1118</v>
      </c>
      <c r="C690" s="34" t="s">
        <v>81</v>
      </c>
      <c r="D690" s="34" t="s">
        <v>1405</v>
      </c>
      <c r="E690" s="34" t="s">
        <v>1510</v>
      </c>
      <c r="F690" s="34" t="s">
        <v>1540</v>
      </c>
      <c r="G690" s="34" t="s">
        <v>1594</v>
      </c>
      <c r="H690" s="34" t="s">
        <v>1699</v>
      </c>
      <c r="I690" s="34" t="s">
        <v>1846</v>
      </c>
      <c r="J690" s="34" t="s">
        <v>2140</v>
      </c>
      <c r="K690" s="34" t="s">
        <v>84</v>
      </c>
      <c r="L690" s="11" t="str">
        <f t="shared" si="10"/>
        <v>LA12493-5^Glutaric acidemia type I^LN</v>
      </c>
    </row>
    <row r="691" spans="1:12" ht="15" customHeight="1" x14ac:dyDescent="0.25">
      <c r="A691" s="34">
        <v>690</v>
      </c>
      <c r="B691" s="34" t="s">
        <v>1118</v>
      </c>
      <c r="C691" s="34" t="s">
        <v>81</v>
      </c>
      <c r="D691" s="34" t="s">
        <v>1405</v>
      </c>
      <c r="E691" s="34" t="s">
        <v>1510</v>
      </c>
      <c r="F691" s="34" t="s">
        <v>1540</v>
      </c>
      <c r="G691" s="34" t="s">
        <v>1579</v>
      </c>
      <c r="H691" s="34" t="s">
        <v>1700</v>
      </c>
      <c r="I691" s="34" t="s">
        <v>1847</v>
      </c>
      <c r="J691" s="34" t="s">
        <v>2141</v>
      </c>
      <c r="K691" s="34" t="s">
        <v>84</v>
      </c>
      <c r="L691" s="11" t="str">
        <f t="shared" si="10"/>
        <v>LA12494-3^Glutaric acidemia (maternal)^LN</v>
      </c>
    </row>
    <row r="692" spans="1:12" ht="15" customHeight="1" x14ac:dyDescent="0.25">
      <c r="A692" s="34">
        <v>691</v>
      </c>
      <c r="B692" s="34" t="s">
        <v>1118</v>
      </c>
      <c r="C692" s="34" t="s">
        <v>81</v>
      </c>
      <c r="D692" s="34" t="s">
        <v>1405</v>
      </c>
      <c r="E692" s="34" t="s">
        <v>1510</v>
      </c>
      <c r="F692" s="34" t="s">
        <v>1540</v>
      </c>
      <c r="G692" s="34" t="s">
        <v>1595</v>
      </c>
      <c r="H692" s="34" t="s">
        <v>1701</v>
      </c>
      <c r="I692" s="34" t="s">
        <v>1848</v>
      </c>
      <c r="J692" s="34" t="s">
        <v>2142</v>
      </c>
      <c r="K692" s="34" t="s">
        <v>84</v>
      </c>
      <c r="L692" s="11" t="str">
        <f t="shared" si="10"/>
        <v>LA12495-0^Glutaric acidemia type II^LN</v>
      </c>
    </row>
    <row r="693" spans="1:12" ht="15" customHeight="1" x14ac:dyDescent="0.25">
      <c r="A693" s="34">
        <v>692</v>
      </c>
      <c r="B693" s="34" t="s">
        <v>1118</v>
      </c>
      <c r="C693" s="34" t="s">
        <v>81</v>
      </c>
      <c r="D693" s="34" t="s">
        <v>1405</v>
      </c>
      <c r="E693" s="34" t="s">
        <v>1510</v>
      </c>
      <c r="F693" s="34" t="s">
        <v>1540</v>
      </c>
      <c r="G693" s="34" t="s">
        <v>1596</v>
      </c>
      <c r="H693" s="34" t="s">
        <v>1702</v>
      </c>
      <c r="I693" s="34" t="s">
        <v>1849</v>
      </c>
      <c r="J693" s="34" t="s">
        <v>2143</v>
      </c>
      <c r="K693" s="34" t="s">
        <v>84</v>
      </c>
      <c r="L693" s="11" t="str">
        <f t="shared" si="10"/>
        <v>LA12496-8^Homocystinuria^LN</v>
      </c>
    </row>
    <row r="694" spans="1:12" ht="15" customHeight="1" x14ac:dyDescent="0.25">
      <c r="A694" s="34">
        <v>693</v>
      </c>
      <c r="B694" s="34" t="s">
        <v>1118</v>
      </c>
      <c r="C694" s="34" t="s">
        <v>81</v>
      </c>
      <c r="D694" s="34" t="s">
        <v>1405</v>
      </c>
      <c r="E694" s="34" t="s">
        <v>1510</v>
      </c>
      <c r="F694" s="34" t="s">
        <v>1540</v>
      </c>
      <c r="G694" s="34" t="s">
        <v>1561</v>
      </c>
      <c r="H694" s="34" t="s">
        <v>1703</v>
      </c>
      <c r="I694" s="34" t="s">
        <v>1804</v>
      </c>
      <c r="J694" s="34" t="s">
        <v>2105</v>
      </c>
      <c r="K694" s="34" t="s">
        <v>84</v>
      </c>
      <c r="L694" s="11" t="str">
        <f t="shared" si="10"/>
        <v>LA12497-6^Hyperornithinemia-hyperammonemia-homocitrullinuria syndrome^LN</v>
      </c>
    </row>
    <row r="695" spans="1:12" ht="15" customHeight="1" x14ac:dyDescent="0.25">
      <c r="A695" s="34">
        <v>694</v>
      </c>
      <c r="B695" s="34" t="s">
        <v>1118</v>
      </c>
      <c r="C695" s="34" t="s">
        <v>81</v>
      </c>
      <c r="D695" s="34" t="s">
        <v>1405</v>
      </c>
      <c r="E695" s="34" t="s">
        <v>1510</v>
      </c>
      <c r="F695" s="34" t="s">
        <v>1540</v>
      </c>
      <c r="G695" s="34" t="s">
        <v>1597</v>
      </c>
      <c r="H695" s="34" t="s">
        <v>1704</v>
      </c>
      <c r="I695" s="34" t="s">
        <v>1850</v>
      </c>
      <c r="J695" s="34" t="s">
        <v>2144</v>
      </c>
      <c r="K695" s="34" t="s">
        <v>84</v>
      </c>
      <c r="L695" s="11" t="str">
        <f t="shared" si="10"/>
        <v>LA12498-4^Histidinemia^LN</v>
      </c>
    </row>
    <row r="696" spans="1:12" ht="15" customHeight="1" x14ac:dyDescent="0.25">
      <c r="A696" s="34">
        <v>695</v>
      </c>
      <c r="B696" s="34" t="s">
        <v>1118</v>
      </c>
      <c r="C696" s="34" t="s">
        <v>81</v>
      </c>
      <c r="D696" s="34" t="s">
        <v>1405</v>
      </c>
      <c r="E696" s="34" t="s">
        <v>1510</v>
      </c>
      <c r="F696" s="34" t="s">
        <v>1540</v>
      </c>
      <c r="G696" s="34" t="s">
        <v>1598</v>
      </c>
      <c r="H696" s="34" t="s">
        <v>1705</v>
      </c>
      <c r="I696" s="34" t="s">
        <v>1851</v>
      </c>
      <c r="J696" s="34" t="s">
        <v>2145</v>
      </c>
      <c r="K696" s="34" t="s">
        <v>84</v>
      </c>
      <c r="L696" s="11" t="str">
        <f t="shared" si="10"/>
        <v>LA12499-2^3-Hydroxy-3-methylglutaric aciduria^LN</v>
      </c>
    </row>
    <row r="697" spans="1:12" ht="15" customHeight="1" x14ac:dyDescent="0.25">
      <c r="A697" s="34">
        <v>696</v>
      </c>
      <c r="B697" s="34" t="s">
        <v>1118</v>
      </c>
      <c r="C697" s="34" t="s">
        <v>81</v>
      </c>
      <c r="D697" s="34" t="s">
        <v>1405</v>
      </c>
      <c r="E697" s="34" t="s">
        <v>1510</v>
      </c>
      <c r="F697" s="34" t="s">
        <v>1540</v>
      </c>
      <c r="G697" s="34" t="s">
        <v>1562</v>
      </c>
      <c r="H697" s="34" t="s">
        <v>1706</v>
      </c>
      <c r="I697" s="34" t="s">
        <v>1805</v>
      </c>
      <c r="J697" s="34" t="s">
        <v>2106</v>
      </c>
      <c r="K697" s="34" t="s">
        <v>84</v>
      </c>
      <c r="L697" s="11" t="str">
        <f t="shared" si="10"/>
        <v>LA12500-7^Hyperphenylalaninemia (variant, benign)^LN</v>
      </c>
    </row>
    <row r="698" spans="1:12" ht="15" customHeight="1" x14ac:dyDescent="0.25">
      <c r="A698" s="34">
        <v>697</v>
      </c>
      <c r="B698" s="34" t="s">
        <v>1118</v>
      </c>
      <c r="C698" s="34" t="s">
        <v>81</v>
      </c>
      <c r="D698" s="34" t="s">
        <v>1405</v>
      </c>
      <c r="E698" s="34" t="s">
        <v>1510</v>
      </c>
      <c r="F698" s="34" t="s">
        <v>1540</v>
      </c>
      <c r="G698" s="34" t="s">
        <v>1599</v>
      </c>
      <c r="H698" s="34" t="s">
        <v>1707</v>
      </c>
      <c r="I698" s="34" t="s">
        <v>1852</v>
      </c>
      <c r="J698" s="34" t="s">
        <v>2146</v>
      </c>
      <c r="K698" s="34" t="s">
        <v>84</v>
      </c>
      <c r="L698" s="11" t="str">
        <f t="shared" si="10"/>
        <v>LA12501-5^Hyperlysinemia^LN</v>
      </c>
    </row>
    <row r="699" spans="1:12" ht="15" customHeight="1" x14ac:dyDescent="0.25">
      <c r="A699" s="34">
        <v>698</v>
      </c>
      <c r="B699" s="34" t="s">
        <v>1118</v>
      </c>
      <c r="C699" s="34" t="s">
        <v>81</v>
      </c>
      <c r="D699" s="34" t="s">
        <v>1405</v>
      </c>
      <c r="E699" s="34" t="s">
        <v>1510</v>
      </c>
      <c r="F699" s="34" t="s">
        <v>1540</v>
      </c>
      <c r="G699" s="34" t="s">
        <v>1559</v>
      </c>
      <c r="H699" s="34" t="s">
        <v>1708</v>
      </c>
      <c r="I699" s="34" t="s">
        <v>1802</v>
      </c>
      <c r="J699" s="34" t="s">
        <v>2103</v>
      </c>
      <c r="K699" s="34" t="s">
        <v>84</v>
      </c>
      <c r="L699" s="11" t="str">
        <f t="shared" si="10"/>
        <v>LA12502-3^Girate atrophy of the retina^LN</v>
      </c>
    </row>
    <row r="700" spans="1:12" ht="15" customHeight="1" x14ac:dyDescent="0.25">
      <c r="A700" s="34">
        <v>699</v>
      </c>
      <c r="B700" s="34" t="s">
        <v>1118</v>
      </c>
      <c r="C700" s="34" t="s">
        <v>81</v>
      </c>
      <c r="D700" s="34" t="s">
        <v>1405</v>
      </c>
      <c r="E700" s="34" t="s">
        <v>1510</v>
      </c>
      <c r="F700" s="34" t="s">
        <v>1540</v>
      </c>
      <c r="G700" s="34" t="s">
        <v>1575</v>
      </c>
      <c r="H700" s="34" t="s">
        <v>1709</v>
      </c>
      <c r="I700" s="34" t="s">
        <v>1818</v>
      </c>
      <c r="J700" s="34" t="s">
        <v>2119</v>
      </c>
      <c r="K700" s="34" t="s">
        <v>84</v>
      </c>
      <c r="L700" s="11" t="str">
        <f t="shared" si="10"/>
        <v>LA12503-1^Valinemia^LN</v>
      </c>
    </row>
    <row r="701" spans="1:12" ht="15" customHeight="1" x14ac:dyDescent="0.25">
      <c r="A701" s="34">
        <v>700</v>
      </c>
      <c r="B701" s="34" t="s">
        <v>1118</v>
      </c>
      <c r="C701" s="34" t="s">
        <v>81</v>
      </c>
      <c r="D701" s="34" t="s">
        <v>1405</v>
      </c>
      <c r="E701" s="34" t="s">
        <v>1510</v>
      </c>
      <c r="F701" s="34" t="s">
        <v>1540</v>
      </c>
      <c r="G701" s="34" t="s">
        <v>1600</v>
      </c>
      <c r="H701" s="34" t="s">
        <v>1710</v>
      </c>
      <c r="I701" s="34" t="s">
        <v>1853</v>
      </c>
      <c r="J701" s="34" t="s">
        <v>2147</v>
      </c>
      <c r="K701" s="34" t="s">
        <v>84</v>
      </c>
      <c r="L701" s="11" t="str">
        <f t="shared" si="10"/>
        <v>LA12504-9^Isobutyrylglycinuria^LN</v>
      </c>
    </row>
    <row r="702" spans="1:12" ht="15" customHeight="1" x14ac:dyDescent="0.25">
      <c r="A702" s="34">
        <v>701</v>
      </c>
      <c r="B702" s="34" t="s">
        <v>1118</v>
      </c>
      <c r="C702" s="34" t="s">
        <v>81</v>
      </c>
      <c r="D702" s="34" t="s">
        <v>1405</v>
      </c>
      <c r="E702" s="34" t="s">
        <v>1510</v>
      </c>
      <c r="F702" s="34" t="s">
        <v>1540</v>
      </c>
      <c r="G702" s="34" t="s">
        <v>1601</v>
      </c>
      <c r="H702" s="34" t="s">
        <v>1711</v>
      </c>
      <c r="I702" s="34" t="s">
        <v>1854</v>
      </c>
      <c r="J702" s="34" t="s">
        <v>2148</v>
      </c>
      <c r="K702" s="34" t="s">
        <v>84</v>
      </c>
      <c r="L702" s="11" t="str">
        <f t="shared" ref="L702:L765" si="11">CONCATENATE(I702,"^",J702,"^",K702)</f>
        <v>LA12505-6^Isovaleric acidemia^LN</v>
      </c>
    </row>
    <row r="703" spans="1:12" ht="15" customHeight="1" x14ac:dyDescent="0.25">
      <c r="A703" s="34">
        <v>702</v>
      </c>
      <c r="B703" s="34" t="s">
        <v>1118</v>
      </c>
      <c r="C703" s="34" t="s">
        <v>81</v>
      </c>
      <c r="D703" s="34" t="s">
        <v>1405</v>
      </c>
      <c r="E703" s="34" t="s">
        <v>1510</v>
      </c>
      <c r="F703" s="34" t="s">
        <v>1540</v>
      </c>
      <c r="G703" s="34" t="s">
        <v>1602</v>
      </c>
      <c r="H703" s="34" t="s">
        <v>1712</v>
      </c>
      <c r="I703" s="34" t="s">
        <v>1855</v>
      </c>
      <c r="J703" s="34" t="s">
        <v>2149</v>
      </c>
      <c r="K703" s="34" t="s">
        <v>84</v>
      </c>
      <c r="L703" s="11" t="str">
        <f t="shared" si="11"/>
        <v>LA12506-4^Primary lactic acidemia^LN</v>
      </c>
    </row>
    <row r="704" spans="1:12" ht="15" customHeight="1" x14ac:dyDescent="0.25">
      <c r="A704" s="34">
        <v>703</v>
      </c>
      <c r="B704" s="34" t="s">
        <v>1118</v>
      </c>
      <c r="C704" s="34" t="s">
        <v>81</v>
      </c>
      <c r="D704" s="34" t="s">
        <v>1405</v>
      </c>
      <c r="E704" s="34" t="s">
        <v>1510</v>
      </c>
      <c r="F704" s="34" t="s">
        <v>1540</v>
      </c>
      <c r="G704" s="34" t="s">
        <v>1603</v>
      </c>
      <c r="H704" s="34" t="s">
        <v>1713</v>
      </c>
      <c r="I704" s="34" t="s">
        <v>1856</v>
      </c>
      <c r="J704" s="34" t="s">
        <v>2150</v>
      </c>
      <c r="K704" s="34" t="s">
        <v>84</v>
      </c>
      <c r="L704" s="11" t="str">
        <f t="shared" si="11"/>
        <v>LA12507-2^Long-chain L-3 hydroxyacyl-CoA dehydrogenase deficiency^LN</v>
      </c>
    </row>
    <row r="705" spans="1:12" ht="15" customHeight="1" x14ac:dyDescent="0.25">
      <c r="A705" s="34">
        <v>704</v>
      </c>
      <c r="B705" s="34" t="s">
        <v>1118</v>
      </c>
      <c r="C705" s="34" t="s">
        <v>81</v>
      </c>
      <c r="D705" s="34" t="s">
        <v>1405</v>
      </c>
      <c r="E705" s="34" t="s">
        <v>1510</v>
      </c>
      <c r="F705" s="34" t="s">
        <v>1540</v>
      </c>
      <c r="G705" s="34" t="s">
        <v>1604</v>
      </c>
      <c r="H705" s="34" t="s">
        <v>1714</v>
      </c>
      <c r="I705" s="34" t="s">
        <v>1857</v>
      </c>
      <c r="J705" s="34" t="s">
        <v>2151</v>
      </c>
      <c r="K705" s="34" t="s">
        <v>84</v>
      </c>
      <c r="L705" s="11" t="str">
        <f t="shared" si="11"/>
        <v>LA12508-0^Malonic acidemia^LN</v>
      </c>
    </row>
    <row r="706" spans="1:12" ht="15" customHeight="1" x14ac:dyDescent="0.25">
      <c r="A706" s="34">
        <v>705</v>
      </c>
      <c r="B706" s="34" t="s">
        <v>1118</v>
      </c>
      <c r="C706" s="34" t="s">
        <v>81</v>
      </c>
      <c r="D706" s="34" t="s">
        <v>1405</v>
      </c>
      <c r="E706" s="34" t="s">
        <v>1510</v>
      </c>
      <c r="F706" s="34" t="s">
        <v>1540</v>
      </c>
      <c r="G706" s="34" t="s">
        <v>1605</v>
      </c>
      <c r="H706" s="34" t="s">
        <v>1715</v>
      </c>
      <c r="I706" s="34" t="s">
        <v>1858</v>
      </c>
      <c r="J706" s="34" t="s">
        <v>2152</v>
      </c>
      <c r="K706" s="34" t="s">
        <v>84</v>
      </c>
      <c r="L706" s="11" t="str">
        <f t="shared" si="11"/>
        <v>LA12509-8^Medium-chain acyl-CoA dehydrogenase deficiency^LN</v>
      </c>
    </row>
    <row r="707" spans="1:12" ht="15" customHeight="1" x14ac:dyDescent="0.25">
      <c r="A707" s="34">
        <v>706</v>
      </c>
      <c r="B707" s="34" t="s">
        <v>1118</v>
      </c>
      <c r="C707" s="34" t="s">
        <v>81</v>
      </c>
      <c r="D707" s="34" t="s">
        <v>1405</v>
      </c>
      <c r="E707" s="34" t="s">
        <v>1510</v>
      </c>
      <c r="F707" s="34" t="s">
        <v>1540</v>
      </c>
      <c r="G707" s="34" t="s">
        <v>1606</v>
      </c>
      <c r="H707" s="34" t="s">
        <v>1716</v>
      </c>
      <c r="I707" s="34" t="s">
        <v>1859</v>
      </c>
      <c r="J707" s="34" t="s">
        <v>2153</v>
      </c>
      <c r="K707" s="34" t="s">
        <v>84</v>
      </c>
      <c r="L707" s="11" t="str">
        <f t="shared" si="11"/>
        <v>LA12510-6^Holoocarboxylase synthase deficiency^LN</v>
      </c>
    </row>
    <row r="708" spans="1:12" ht="15" customHeight="1" x14ac:dyDescent="0.25">
      <c r="A708" s="34">
        <v>707</v>
      </c>
      <c r="B708" s="34" t="s">
        <v>1118</v>
      </c>
      <c r="C708" s="34" t="s">
        <v>81</v>
      </c>
      <c r="D708" s="34" t="s">
        <v>1405</v>
      </c>
      <c r="E708" s="34" t="s">
        <v>1510</v>
      </c>
      <c r="F708" s="34" t="s">
        <v>1540</v>
      </c>
      <c r="G708" s="34" t="s">
        <v>1607</v>
      </c>
      <c r="H708" s="34" t="s">
        <v>1717</v>
      </c>
      <c r="I708" s="34" t="s">
        <v>1860</v>
      </c>
      <c r="J708" s="34" t="s">
        <v>2154</v>
      </c>
      <c r="K708" s="34" t="s">
        <v>84</v>
      </c>
      <c r="L708" s="11" t="str">
        <f t="shared" si="11"/>
        <v>LA12511-4^Medium-chain ketoacyl-CoA thiolase deficiency^LN</v>
      </c>
    </row>
    <row r="709" spans="1:12" ht="15" customHeight="1" x14ac:dyDescent="0.25">
      <c r="A709" s="34">
        <v>708</v>
      </c>
      <c r="B709" s="34" t="s">
        <v>1118</v>
      </c>
      <c r="C709" s="34" t="s">
        <v>81</v>
      </c>
      <c r="D709" s="34" t="s">
        <v>1405</v>
      </c>
      <c r="E709" s="34" t="s">
        <v>1510</v>
      </c>
      <c r="F709" s="34" t="s">
        <v>1540</v>
      </c>
      <c r="G709" s="34" t="s">
        <v>1560</v>
      </c>
      <c r="H709" s="34" t="s">
        <v>1718</v>
      </c>
      <c r="I709" s="34" t="s">
        <v>1803</v>
      </c>
      <c r="J709" s="34" t="s">
        <v>2104</v>
      </c>
      <c r="K709" s="34" t="s">
        <v>84</v>
      </c>
      <c r="L709" s="11" t="str">
        <f t="shared" si="11"/>
        <v>LA12512-2^Hypermethioninemia^LN</v>
      </c>
    </row>
    <row r="710" spans="1:12" ht="15" customHeight="1" x14ac:dyDescent="0.25">
      <c r="A710" s="34">
        <v>709</v>
      </c>
      <c r="B710" s="34" t="s">
        <v>1118</v>
      </c>
      <c r="C710" s="34" t="s">
        <v>81</v>
      </c>
      <c r="D710" s="34" t="s">
        <v>1405</v>
      </c>
      <c r="E710" s="34" t="s">
        <v>1510</v>
      </c>
      <c r="F710" s="34" t="s">
        <v>1540</v>
      </c>
      <c r="H710" s="34" t="s">
        <v>1719</v>
      </c>
      <c r="I710" s="34" t="s">
        <v>1793</v>
      </c>
      <c r="J710" s="34" t="s">
        <v>2505</v>
      </c>
      <c r="K710" s="34" t="s">
        <v>84</v>
      </c>
      <c r="L710" s="11" t="str">
        <f t="shared" si="11"/>
        <v>LA21168-2^Maple syrup urine disease^LN</v>
      </c>
    </row>
    <row r="711" spans="1:12" ht="15" customHeight="1" x14ac:dyDescent="0.25">
      <c r="A711" s="34">
        <v>710</v>
      </c>
      <c r="B711" s="34" t="s">
        <v>1118</v>
      </c>
      <c r="C711" s="34" t="s">
        <v>81</v>
      </c>
      <c r="D711" s="34" t="s">
        <v>1405</v>
      </c>
      <c r="E711" s="34" t="s">
        <v>1510</v>
      </c>
      <c r="F711" s="34" t="s">
        <v>1540</v>
      </c>
      <c r="G711" s="34" t="s">
        <v>1566</v>
      </c>
      <c r="H711" s="34" t="s">
        <v>1720</v>
      </c>
      <c r="I711" s="34" t="s">
        <v>1809</v>
      </c>
      <c r="J711" s="34" t="s">
        <v>2110</v>
      </c>
      <c r="K711" s="34" t="s">
        <v>84</v>
      </c>
      <c r="L711" s="11" t="str">
        <f t="shared" si="11"/>
        <v>LA12514-8^Methylene tetrahydrofolate reductase deficiency^LN</v>
      </c>
    </row>
    <row r="712" spans="1:12" ht="15" customHeight="1" x14ac:dyDescent="0.25">
      <c r="A712" s="34">
        <v>711</v>
      </c>
      <c r="B712" s="34" t="s">
        <v>1118</v>
      </c>
      <c r="C712" s="34" t="s">
        <v>81</v>
      </c>
      <c r="D712" s="34" t="s">
        <v>1405</v>
      </c>
      <c r="E712" s="34" t="s">
        <v>1510</v>
      </c>
      <c r="F712" s="34" t="s">
        <v>1540</v>
      </c>
      <c r="G712" s="34" t="s">
        <v>1608</v>
      </c>
      <c r="H712" s="34" t="s">
        <v>1721</v>
      </c>
      <c r="I712" s="34" t="s">
        <v>1861</v>
      </c>
      <c r="J712" s="34" t="s">
        <v>2155</v>
      </c>
      <c r="K712" s="34" t="s">
        <v>84</v>
      </c>
      <c r="L712" s="11" t="str">
        <f t="shared" si="11"/>
        <v>LA12515-5^Methylmalonic acidemia^LN</v>
      </c>
    </row>
    <row r="713" spans="1:12" ht="15" customHeight="1" x14ac:dyDescent="0.25">
      <c r="A713" s="34">
        <v>712</v>
      </c>
      <c r="B713" s="34" t="s">
        <v>1118</v>
      </c>
      <c r="C713" s="34" t="s">
        <v>81</v>
      </c>
      <c r="D713" s="34" t="s">
        <v>1405</v>
      </c>
      <c r="E713" s="34" t="s">
        <v>1510</v>
      </c>
      <c r="F713" s="34" t="s">
        <v>1540</v>
      </c>
      <c r="G713" s="34" t="s">
        <v>1567</v>
      </c>
      <c r="H713" s="34" t="s">
        <v>1722</v>
      </c>
      <c r="I713" s="34" t="s">
        <v>1810</v>
      </c>
      <c r="J713" s="34" t="s">
        <v>2111</v>
      </c>
      <c r="K713" s="34" t="s">
        <v>84</v>
      </c>
      <c r="L713" s="11" t="str">
        <f t="shared" si="11"/>
        <v>LA12516-3^Nonketotic hyperglycinemia (glycine encephalopathy)^LN</v>
      </c>
    </row>
    <row r="714" spans="1:12" ht="15" customHeight="1" x14ac:dyDescent="0.25">
      <c r="A714" s="34">
        <v>713</v>
      </c>
      <c r="B714" s="34" t="s">
        <v>1118</v>
      </c>
      <c r="C714" s="34" t="s">
        <v>81</v>
      </c>
      <c r="D714" s="34" t="s">
        <v>1405</v>
      </c>
      <c r="E714" s="34" t="s">
        <v>1510</v>
      </c>
      <c r="F714" s="34" t="s">
        <v>1540</v>
      </c>
      <c r="G714" s="34" t="s">
        <v>1609</v>
      </c>
      <c r="H714" s="34" t="s">
        <v>1723</v>
      </c>
      <c r="I714" s="34" t="s">
        <v>1862</v>
      </c>
      <c r="J714" s="34" t="s">
        <v>2156</v>
      </c>
      <c r="K714" s="34" t="s">
        <v>84</v>
      </c>
      <c r="L714" s="11" t="str">
        <f t="shared" si="11"/>
        <v>LA12517-1^Hydroxyprolinemia^LN</v>
      </c>
    </row>
    <row r="715" spans="1:12" ht="15" customHeight="1" x14ac:dyDescent="0.25">
      <c r="A715" s="34">
        <v>714</v>
      </c>
      <c r="B715" s="34" t="s">
        <v>1118</v>
      </c>
      <c r="C715" s="34" t="s">
        <v>81</v>
      </c>
      <c r="D715" s="34" t="s">
        <v>1405</v>
      </c>
      <c r="E715" s="34" t="s">
        <v>1510</v>
      </c>
      <c r="F715" s="34" t="s">
        <v>1540</v>
      </c>
      <c r="G715" s="34" t="s">
        <v>1568</v>
      </c>
      <c r="H715" s="34" t="s">
        <v>1724</v>
      </c>
      <c r="I715" s="34" t="s">
        <v>1811</v>
      </c>
      <c r="J715" s="34" t="s">
        <v>2112</v>
      </c>
      <c r="K715" s="34" t="s">
        <v>84</v>
      </c>
      <c r="L715" s="11" t="str">
        <f t="shared" si="11"/>
        <v>LA12518-9^Ornithine transcarbamylase deficiency^LN</v>
      </c>
    </row>
    <row r="716" spans="1:12" ht="15" customHeight="1" x14ac:dyDescent="0.25">
      <c r="A716" s="34">
        <v>715</v>
      </c>
      <c r="B716" s="34" t="s">
        <v>1118</v>
      </c>
      <c r="C716" s="34" t="s">
        <v>81</v>
      </c>
      <c r="D716" s="34" t="s">
        <v>1405</v>
      </c>
      <c r="E716" s="34" t="s">
        <v>1510</v>
      </c>
      <c r="F716" s="34" t="s">
        <v>1540</v>
      </c>
      <c r="G716" s="34" t="s">
        <v>1571</v>
      </c>
      <c r="H716" s="34" t="s">
        <v>1725</v>
      </c>
      <c r="I716" s="34" t="s">
        <v>1814</v>
      </c>
      <c r="J716" s="34" t="s">
        <v>2115</v>
      </c>
      <c r="K716" s="34" t="s">
        <v>84</v>
      </c>
      <c r="L716" s="11" t="str">
        <f t="shared" si="11"/>
        <v>LA12519-7^Pyruvate carboxylase deficiency^LN</v>
      </c>
    </row>
    <row r="717" spans="1:12" ht="15" customHeight="1" x14ac:dyDescent="0.25">
      <c r="A717" s="34">
        <v>716</v>
      </c>
      <c r="B717" s="34" t="s">
        <v>1118</v>
      </c>
      <c r="C717" s="34" t="s">
        <v>81</v>
      </c>
      <c r="D717" s="34" t="s">
        <v>1405</v>
      </c>
      <c r="E717" s="34" t="s">
        <v>1510</v>
      </c>
      <c r="F717" s="34" t="s">
        <v>1540</v>
      </c>
      <c r="G717" s="34" t="s">
        <v>1569</v>
      </c>
      <c r="H717" s="34" t="s">
        <v>1726</v>
      </c>
      <c r="I717" s="34" t="s">
        <v>1812</v>
      </c>
      <c r="J717" s="34" t="s">
        <v>2113</v>
      </c>
      <c r="K717" s="34" t="s">
        <v>84</v>
      </c>
      <c r="L717" s="11" t="str">
        <f t="shared" si="11"/>
        <v>LA12520-5^Classic phenylketonuria^LN</v>
      </c>
    </row>
    <row r="718" spans="1:12" ht="15" customHeight="1" x14ac:dyDescent="0.25">
      <c r="A718" s="34">
        <v>717</v>
      </c>
      <c r="B718" s="34" t="s">
        <v>1118</v>
      </c>
      <c r="C718" s="34" t="s">
        <v>81</v>
      </c>
      <c r="D718" s="34" t="s">
        <v>1405</v>
      </c>
      <c r="E718" s="34" t="s">
        <v>1510</v>
      </c>
      <c r="F718" s="34" t="s">
        <v>1540</v>
      </c>
      <c r="G718" s="34" t="s">
        <v>1563</v>
      </c>
      <c r="H718" s="34" t="s">
        <v>1727</v>
      </c>
      <c r="I718" s="34" t="s">
        <v>1806</v>
      </c>
      <c r="J718" s="34" t="s">
        <v>2107</v>
      </c>
      <c r="K718" s="34" t="s">
        <v>84</v>
      </c>
      <c r="L718" s="11" t="str">
        <f t="shared" si="11"/>
        <v>LA12521-3^Hyperprolinemia type I^LN</v>
      </c>
    </row>
    <row r="719" spans="1:12" ht="15" customHeight="1" x14ac:dyDescent="0.25">
      <c r="A719" s="34">
        <v>718</v>
      </c>
      <c r="B719" s="34" t="s">
        <v>1118</v>
      </c>
      <c r="C719" s="34" t="s">
        <v>81</v>
      </c>
      <c r="D719" s="34" t="s">
        <v>1405</v>
      </c>
      <c r="E719" s="34" t="s">
        <v>1510</v>
      </c>
      <c r="F719" s="34" t="s">
        <v>1540</v>
      </c>
      <c r="G719" s="34" t="s">
        <v>1564</v>
      </c>
      <c r="H719" s="34" t="s">
        <v>1728</v>
      </c>
      <c r="I719" s="34" t="s">
        <v>1807</v>
      </c>
      <c r="J719" s="34" t="s">
        <v>2108</v>
      </c>
      <c r="K719" s="34" t="s">
        <v>84</v>
      </c>
      <c r="L719" s="11" t="str">
        <f t="shared" si="11"/>
        <v>LA12522-1^Hyperprolinemia type II^LN</v>
      </c>
    </row>
    <row r="720" spans="1:12" ht="15" customHeight="1" x14ac:dyDescent="0.25">
      <c r="A720" s="34">
        <v>719</v>
      </c>
      <c r="B720" s="34" t="s">
        <v>1118</v>
      </c>
      <c r="C720" s="34" t="s">
        <v>81</v>
      </c>
      <c r="D720" s="34" t="s">
        <v>1405</v>
      </c>
      <c r="E720" s="34" t="s">
        <v>1510</v>
      </c>
      <c r="F720" s="34" t="s">
        <v>1540</v>
      </c>
      <c r="G720" s="34" t="s">
        <v>1610</v>
      </c>
      <c r="H720" s="34" t="s">
        <v>1729</v>
      </c>
      <c r="I720" s="34" t="s">
        <v>1863</v>
      </c>
      <c r="J720" s="34" t="s">
        <v>2157</v>
      </c>
      <c r="K720" s="34" t="s">
        <v>84</v>
      </c>
      <c r="L720" s="11" t="str">
        <f t="shared" si="11"/>
        <v>LA12523-9^Propionic acidemia^LN</v>
      </c>
    </row>
    <row r="721" spans="1:12" ht="15" customHeight="1" x14ac:dyDescent="0.25">
      <c r="A721" s="34">
        <v>720</v>
      </c>
      <c r="B721" s="34" t="s">
        <v>1118</v>
      </c>
      <c r="C721" s="34" t="s">
        <v>81</v>
      </c>
      <c r="D721" s="34" t="s">
        <v>1405</v>
      </c>
      <c r="E721" s="34" t="s">
        <v>1510</v>
      </c>
      <c r="F721" s="34" t="s">
        <v>1540</v>
      </c>
      <c r="G721" s="34" t="s">
        <v>1611</v>
      </c>
      <c r="H721" s="34" t="s">
        <v>1730</v>
      </c>
      <c r="I721" s="34" t="s">
        <v>1864</v>
      </c>
      <c r="J721" s="34" t="s">
        <v>2158</v>
      </c>
      <c r="K721" s="34" t="s">
        <v>84</v>
      </c>
      <c r="L721" s="11" t="str">
        <f t="shared" si="11"/>
        <v>LA12524-7^Short-chain acyl-CoA dehydrogenase deficiency^LN</v>
      </c>
    </row>
    <row r="722" spans="1:12" ht="15" customHeight="1" x14ac:dyDescent="0.25">
      <c r="A722" s="34">
        <v>721</v>
      </c>
      <c r="B722" s="34" t="s">
        <v>1118</v>
      </c>
      <c r="C722" s="34" t="s">
        <v>81</v>
      </c>
      <c r="D722" s="34" t="s">
        <v>1405</v>
      </c>
      <c r="E722" s="34" t="s">
        <v>1510</v>
      </c>
      <c r="F722" s="34" t="s">
        <v>1540</v>
      </c>
      <c r="G722" s="34" t="s">
        <v>1612</v>
      </c>
      <c r="H722" s="34" t="s">
        <v>1731</v>
      </c>
      <c r="I722" s="34" t="s">
        <v>1865</v>
      </c>
      <c r="J722" s="34" t="s">
        <v>2159</v>
      </c>
      <c r="K722" s="34" t="s">
        <v>84</v>
      </c>
      <c r="L722" s="11" t="str">
        <f t="shared" si="11"/>
        <v>LA12525-4^Short-chain L-3-hydroxy acyl-CoA dehydrogenase deficiency^LN</v>
      </c>
    </row>
    <row r="723" spans="1:12" ht="15" customHeight="1" x14ac:dyDescent="0.25">
      <c r="A723" s="34">
        <v>722</v>
      </c>
      <c r="B723" s="34" t="s">
        <v>1118</v>
      </c>
      <c r="C723" s="34" t="s">
        <v>81</v>
      </c>
      <c r="D723" s="34" t="s">
        <v>1405</v>
      </c>
      <c r="E723" s="34" t="s">
        <v>1510</v>
      </c>
      <c r="F723" s="34" t="s">
        <v>1540</v>
      </c>
      <c r="G723" s="34" t="s">
        <v>1613</v>
      </c>
      <c r="H723" s="34" t="s">
        <v>1732</v>
      </c>
      <c r="I723" s="34" t="s">
        <v>1866</v>
      </c>
      <c r="J723" s="34" t="s">
        <v>2160</v>
      </c>
      <c r="K723" s="34" t="s">
        <v>84</v>
      </c>
      <c r="L723" s="11" t="str">
        <f t="shared" si="11"/>
        <v>LA12526-2^Succinyl-CoA ligase deficiency^LN</v>
      </c>
    </row>
    <row r="724" spans="1:12" ht="15" customHeight="1" x14ac:dyDescent="0.25">
      <c r="A724" s="34">
        <v>723</v>
      </c>
      <c r="B724" s="34" t="s">
        <v>1118</v>
      </c>
      <c r="C724" s="34" t="s">
        <v>81</v>
      </c>
      <c r="D724" s="34" t="s">
        <v>1405</v>
      </c>
      <c r="E724" s="34" t="s">
        <v>1510</v>
      </c>
      <c r="F724" s="34" t="s">
        <v>1540</v>
      </c>
      <c r="G724" s="34" t="s">
        <v>1614</v>
      </c>
      <c r="H724" s="34" t="s">
        <v>1733</v>
      </c>
      <c r="I724" s="34" t="s">
        <v>1867</v>
      </c>
      <c r="J724" s="34" t="s">
        <v>2161</v>
      </c>
      <c r="K724" s="34" t="s">
        <v>84</v>
      </c>
      <c r="L724" s="11" t="str">
        <f t="shared" si="11"/>
        <v>LA12527-0^Trifunctional protein deficiency^LN</v>
      </c>
    </row>
    <row r="725" spans="1:12" ht="15" customHeight="1" x14ac:dyDescent="0.25">
      <c r="A725" s="34">
        <v>724</v>
      </c>
      <c r="B725" s="34" t="s">
        <v>1118</v>
      </c>
      <c r="C725" s="34" t="s">
        <v>81</v>
      </c>
      <c r="D725" s="34" t="s">
        <v>1405</v>
      </c>
      <c r="E725" s="34" t="s">
        <v>1510</v>
      </c>
      <c r="F725" s="34" t="s">
        <v>1540</v>
      </c>
      <c r="G725" s="34" t="s">
        <v>1572</v>
      </c>
      <c r="H725" s="34" t="s">
        <v>1734</v>
      </c>
      <c r="I725" s="34" t="s">
        <v>1815</v>
      </c>
      <c r="J725" s="34" t="s">
        <v>2116</v>
      </c>
      <c r="K725" s="34" t="s">
        <v>84</v>
      </c>
      <c r="L725" s="11" t="str">
        <f t="shared" si="11"/>
        <v>LA12528-8^Tyrosinemia, type I^LN</v>
      </c>
    </row>
    <row r="726" spans="1:12" ht="15" customHeight="1" x14ac:dyDescent="0.25">
      <c r="A726" s="34">
        <v>725</v>
      </c>
      <c r="B726" s="34" t="s">
        <v>1118</v>
      </c>
      <c r="C726" s="34" t="s">
        <v>81</v>
      </c>
      <c r="D726" s="34" t="s">
        <v>1405</v>
      </c>
      <c r="E726" s="34" t="s">
        <v>1510</v>
      </c>
      <c r="F726" s="34" t="s">
        <v>1540</v>
      </c>
      <c r="G726" s="34" t="s">
        <v>1573</v>
      </c>
      <c r="H726" s="34" t="s">
        <v>1735</v>
      </c>
      <c r="I726" s="34" t="s">
        <v>1816</v>
      </c>
      <c r="J726" s="34" t="s">
        <v>2117</v>
      </c>
      <c r="K726" s="34" t="s">
        <v>84</v>
      </c>
      <c r="L726" s="11" t="str">
        <f t="shared" si="11"/>
        <v>LA12529-6^Tyrosinemia, type II^LN</v>
      </c>
    </row>
    <row r="727" spans="1:12" ht="15" customHeight="1" x14ac:dyDescent="0.25">
      <c r="A727" s="34">
        <v>726</v>
      </c>
      <c r="B727" s="34" t="s">
        <v>1118</v>
      </c>
      <c r="C727" s="34" t="s">
        <v>81</v>
      </c>
      <c r="D727" s="34" t="s">
        <v>1405</v>
      </c>
      <c r="E727" s="34" t="s">
        <v>1510</v>
      </c>
      <c r="F727" s="34" t="s">
        <v>1540</v>
      </c>
      <c r="G727" s="34" t="s">
        <v>1574</v>
      </c>
      <c r="H727" s="34" t="s">
        <v>1736</v>
      </c>
      <c r="I727" s="34" t="s">
        <v>1817</v>
      </c>
      <c r="J727" s="34" t="s">
        <v>2118</v>
      </c>
      <c r="K727" s="34" t="s">
        <v>84</v>
      </c>
      <c r="L727" s="11" t="str">
        <f t="shared" si="11"/>
        <v>LA12530-4^Tyrosinemia, type III^LN</v>
      </c>
    </row>
    <row r="728" spans="1:12" ht="15" customHeight="1" x14ac:dyDescent="0.25">
      <c r="A728" s="34">
        <v>727</v>
      </c>
      <c r="B728" s="34" t="s">
        <v>1118</v>
      </c>
      <c r="C728" s="34" t="s">
        <v>81</v>
      </c>
      <c r="D728" s="34" t="s">
        <v>1405</v>
      </c>
      <c r="E728" s="34" t="s">
        <v>1510</v>
      </c>
      <c r="F728" s="34" t="s">
        <v>1540</v>
      </c>
      <c r="G728" s="34" t="s">
        <v>1615</v>
      </c>
      <c r="H728" s="34" t="s">
        <v>1737</v>
      </c>
      <c r="I728" s="34" t="s">
        <v>1868</v>
      </c>
      <c r="J728" s="34" t="s">
        <v>2162</v>
      </c>
      <c r="K728" s="34" t="s">
        <v>84</v>
      </c>
      <c r="L728" s="11" t="str">
        <f t="shared" si="11"/>
        <v>LA12531-2^Very long-chain acyl-CoA dehydrogenase deficiency^LN</v>
      </c>
    </row>
    <row r="729" spans="1:12" ht="15" customHeight="1" x14ac:dyDescent="0.25">
      <c r="A729" s="34">
        <v>728</v>
      </c>
      <c r="B729" s="34" t="s">
        <v>1118</v>
      </c>
      <c r="C729" s="34" t="s">
        <v>81</v>
      </c>
      <c r="D729" s="34" t="s">
        <v>1405</v>
      </c>
      <c r="E729" s="34" t="s">
        <v>1510</v>
      </c>
      <c r="F729" s="34" t="s">
        <v>1540</v>
      </c>
      <c r="G729" s="34" t="s">
        <v>1616</v>
      </c>
      <c r="H729" s="34" t="s">
        <v>1738</v>
      </c>
      <c r="I729" s="34" t="s">
        <v>1869</v>
      </c>
      <c r="J729" s="34" t="s">
        <v>2163</v>
      </c>
      <c r="K729" s="34" t="s">
        <v>84</v>
      </c>
      <c r="L729" s="11" t="str">
        <f t="shared" si="11"/>
        <v>LA12532-0^Biotinidase deficiency^LN</v>
      </c>
    </row>
    <row r="730" spans="1:12" ht="15" customHeight="1" x14ac:dyDescent="0.25">
      <c r="A730" s="34">
        <v>729</v>
      </c>
      <c r="B730" s="34" t="s">
        <v>1118</v>
      </c>
      <c r="C730" s="34" t="s">
        <v>81</v>
      </c>
      <c r="D730" s="34" t="s">
        <v>1405</v>
      </c>
      <c r="E730" s="34" t="s">
        <v>1510</v>
      </c>
      <c r="F730" s="34" t="s">
        <v>1540</v>
      </c>
      <c r="G730" s="34" t="s">
        <v>1617</v>
      </c>
      <c r="H730" s="34" t="s">
        <v>1739</v>
      </c>
      <c r="I730" s="34" t="s">
        <v>1870</v>
      </c>
      <c r="J730" s="34" t="s">
        <v>2164</v>
      </c>
      <c r="K730" s="34" t="s">
        <v>84</v>
      </c>
      <c r="L730" s="11" t="str">
        <f t="shared" si="11"/>
        <v>LA12533-8^Congenital adrenal hyperplasia^LN</v>
      </c>
    </row>
    <row r="731" spans="1:12" ht="15" customHeight="1" x14ac:dyDescent="0.25">
      <c r="A731" s="34">
        <v>730</v>
      </c>
      <c r="B731" s="34" t="s">
        <v>1118</v>
      </c>
      <c r="C731" s="34" t="s">
        <v>81</v>
      </c>
      <c r="D731" s="34" t="s">
        <v>1405</v>
      </c>
      <c r="E731" s="34" t="s">
        <v>1510</v>
      </c>
      <c r="F731" s="34" t="s">
        <v>1540</v>
      </c>
      <c r="G731" s="34" t="s">
        <v>1618</v>
      </c>
      <c r="H731" s="34" t="s">
        <v>1740</v>
      </c>
      <c r="I731" s="34" t="s">
        <v>1871</v>
      </c>
      <c r="J731" s="34" t="s">
        <v>2165</v>
      </c>
      <c r="K731" s="34" t="s">
        <v>84</v>
      </c>
      <c r="L731" s="11" t="str">
        <f t="shared" si="11"/>
        <v>LA22202-8^Cystic fibrosis^LN</v>
      </c>
    </row>
    <row r="732" spans="1:12" ht="15" customHeight="1" x14ac:dyDescent="0.25">
      <c r="A732" s="34">
        <v>731</v>
      </c>
      <c r="B732" s="34" t="s">
        <v>1118</v>
      </c>
      <c r="C732" s="34" t="s">
        <v>81</v>
      </c>
      <c r="D732" s="34" t="s">
        <v>1405</v>
      </c>
      <c r="E732" s="34" t="s">
        <v>1510</v>
      </c>
      <c r="F732" s="34" t="s">
        <v>1540</v>
      </c>
      <c r="G732" s="34" t="s">
        <v>1619</v>
      </c>
      <c r="H732" s="34" t="s">
        <v>1741</v>
      </c>
      <c r="I732" s="34" t="s">
        <v>1872</v>
      </c>
      <c r="J732" s="34" t="s">
        <v>2166</v>
      </c>
      <c r="K732" s="34" t="s">
        <v>84</v>
      </c>
      <c r="L732" s="11" t="str">
        <f t="shared" si="11"/>
        <v>LA12538-7^Primary congenital hypothyroidism^LN</v>
      </c>
    </row>
    <row r="733" spans="1:12" ht="15" customHeight="1" x14ac:dyDescent="0.25">
      <c r="A733" s="34">
        <v>732</v>
      </c>
      <c r="B733" s="34" t="s">
        <v>1118</v>
      </c>
      <c r="C733" s="34" t="s">
        <v>81</v>
      </c>
      <c r="D733" s="34" t="s">
        <v>1405</v>
      </c>
      <c r="E733" s="34" t="s">
        <v>1510</v>
      </c>
      <c r="F733" s="34" t="s">
        <v>1540</v>
      </c>
      <c r="G733" s="34" t="s">
        <v>1620</v>
      </c>
      <c r="H733" s="34" t="s">
        <v>1742</v>
      </c>
      <c r="I733" s="34" t="s">
        <v>1873</v>
      </c>
      <c r="J733" s="34" t="s">
        <v>2167</v>
      </c>
      <c r="K733" s="34" t="s">
        <v>84</v>
      </c>
      <c r="L733" s="11" t="str">
        <f t="shared" si="11"/>
        <v>LA12539-5^Secondary congenital hypothyroidism^LN</v>
      </c>
    </row>
    <row r="734" spans="1:12" ht="15" customHeight="1" x14ac:dyDescent="0.25">
      <c r="A734" s="34">
        <v>733</v>
      </c>
      <c r="B734" s="34" t="s">
        <v>1118</v>
      </c>
      <c r="C734" s="34" t="s">
        <v>81</v>
      </c>
      <c r="D734" s="34" t="s">
        <v>1405</v>
      </c>
      <c r="E734" s="34" t="s">
        <v>1510</v>
      </c>
      <c r="F734" s="34" t="s">
        <v>1540</v>
      </c>
      <c r="G734" s="34" t="s">
        <v>1621</v>
      </c>
      <c r="H734" s="34" t="s">
        <v>1743</v>
      </c>
      <c r="I734" s="34" t="s">
        <v>1874</v>
      </c>
      <c r="J734" s="34" t="s">
        <v>2168</v>
      </c>
      <c r="K734" s="34" t="s">
        <v>84</v>
      </c>
      <c r="L734" s="11" t="str">
        <f t="shared" si="11"/>
        <v>LA12540-3^Glucose-6-phosphate dehydrogenase deficiency^LN</v>
      </c>
    </row>
    <row r="735" spans="1:12" ht="15" customHeight="1" x14ac:dyDescent="0.25">
      <c r="A735" s="34">
        <v>734</v>
      </c>
      <c r="B735" s="34" t="s">
        <v>1118</v>
      </c>
      <c r="C735" s="34" t="s">
        <v>81</v>
      </c>
      <c r="D735" s="34" t="s">
        <v>1405</v>
      </c>
      <c r="E735" s="34" t="s">
        <v>1510</v>
      </c>
      <c r="F735" s="34" t="s">
        <v>1540</v>
      </c>
      <c r="G735" s="34" t="s">
        <v>1622</v>
      </c>
      <c r="H735" s="34" t="s">
        <v>1744</v>
      </c>
      <c r="I735" s="34" t="s">
        <v>1875</v>
      </c>
      <c r="J735" s="34" t="s">
        <v>2169</v>
      </c>
      <c r="K735" s="34" t="s">
        <v>84</v>
      </c>
      <c r="L735" s="11" t="str">
        <f t="shared" si="11"/>
        <v>LA12541-1^Galactoepimerase deficiency^LN</v>
      </c>
    </row>
    <row r="736" spans="1:12" ht="15" customHeight="1" x14ac:dyDescent="0.25">
      <c r="A736" s="34">
        <v>735</v>
      </c>
      <c r="B736" s="34" t="s">
        <v>1118</v>
      </c>
      <c r="C736" s="34" t="s">
        <v>81</v>
      </c>
      <c r="D736" s="34" t="s">
        <v>1405</v>
      </c>
      <c r="E736" s="34" t="s">
        <v>1510</v>
      </c>
      <c r="F736" s="34" t="s">
        <v>1540</v>
      </c>
      <c r="G736" s="34" t="s">
        <v>1623</v>
      </c>
      <c r="H736" s="34" t="s">
        <v>1745</v>
      </c>
      <c r="I736" s="34" t="s">
        <v>1876</v>
      </c>
      <c r="J736" s="34" t="s">
        <v>2170</v>
      </c>
      <c r="K736" s="34" t="s">
        <v>84</v>
      </c>
      <c r="L736" s="11" t="str">
        <f t="shared" si="11"/>
        <v>LA12542-9^Galactokinase deficiency^LN</v>
      </c>
    </row>
    <row r="737" spans="1:12" ht="15" customHeight="1" x14ac:dyDescent="0.25">
      <c r="A737" s="34">
        <v>736</v>
      </c>
      <c r="B737" s="34" t="s">
        <v>1118</v>
      </c>
      <c r="C737" s="34" t="s">
        <v>81</v>
      </c>
      <c r="D737" s="34" t="s">
        <v>1405</v>
      </c>
      <c r="E737" s="34" t="s">
        <v>1510</v>
      </c>
      <c r="F737" s="34" t="s">
        <v>1540</v>
      </c>
      <c r="H737" s="34" t="s">
        <v>111</v>
      </c>
      <c r="I737" s="34" t="s">
        <v>1877</v>
      </c>
      <c r="J737" s="34" t="s">
        <v>2540</v>
      </c>
      <c r="K737" s="34" t="s">
        <v>84</v>
      </c>
      <c r="L737" s="11" t="str">
        <f t="shared" si="11"/>
        <v>LA21165-8^Classical galactosemia^LN</v>
      </c>
    </row>
    <row r="738" spans="1:12" ht="15" customHeight="1" x14ac:dyDescent="0.25">
      <c r="A738" s="34">
        <v>737</v>
      </c>
      <c r="B738" s="34" t="s">
        <v>1118</v>
      </c>
      <c r="C738" s="34" t="s">
        <v>81</v>
      </c>
      <c r="D738" s="34" t="s">
        <v>1405</v>
      </c>
      <c r="E738" s="34" t="s">
        <v>1510</v>
      </c>
      <c r="F738" s="34" t="s">
        <v>1540</v>
      </c>
      <c r="G738" s="34" t="s">
        <v>1624</v>
      </c>
      <c r="H738" s="34" t="s">
        <v>111</v>
      </c>
      <c r="I738" s="34" t="s">
        <v>1878</v>
      </c>
      <c r="J738" s="34" t="s">
        <v>2171</v>
      </c>
      <c r="K738" s="34" t="s">
        <v>84</v>
      </c>
      <c r="L738" s="11" t="str">
        <f t="shared" si="11"/>
        <v>LA12602-1^Hb C-carrier^LN</v>
      </c>
    </row>
    <row r="739" spans="1:12" ht="15" customHeight="1" x14ac:dyDescent="0.25">
      <c r="A739" s="34">
        <v>738</v>
      </c>
      <c r="B739" s="34" t="s">
        <v>1118</v>
      </c>
      <c r="C739" s="34" t="s">
        <v>81</v>
      </c>
      <c r="D739" s="34" t="s">
        <v>1405</v>
      </c>
      <c r="E739" s="34" t="s">
        <v>1510</v>
      </c>
      <c r="F739" s="34" t="s">
        <v>1540</v>
      </c>
      <c r="G739" s="34" t="s">
        <v>1625</v>
      </c>
      <c r="H739" s="34" t="s">
        <v>111</v>
      </c>
      <c r="I739" s="34" t="s">
        <v>1879</v>
      </c>
      <c r="J739" s="34" t="s">
        <v>2172</v>
      </c>
      <c r="K739" s="34" t="s">
        <v>84</v>
      </c>
      <c r="L739" s="11" t="str">
        <f t="shared" si="11"/>
        <v>LA12603-9^Hb D-carrier^LN</v>
      </c>
    </row>
    <row r="740" spans="1:12" ht="15" customHeight="1" x14ac:dyDescent="0.25">
      <c r="A740" s="34">
        <v>739</v>
      </c>
      <c r="B740" s="34" t="s">
        <v>1118</v>
      </c>
      <c r="C740" s="34" t="s">
        <v>81</v>
      </c>
      <c r="D740" s="34" t="s">
        <v>1405</v>
      </c>
      <c r="E740" s="34" t="s">
        <v>1510</v>
      </c>
      <c r="F740" s="34" t="s">
        <v>1540</v>
      </c>
      <c r="G740" s="34" t="s">
        <v>1626</v>
      </c>
      <c r="H740" s="34" t="s">
        <v>111</v>
      </c>
      <c r="I740" s="34" t="s">
        <v>1880</v>
      </c>
      <c r="J740" s="34" t="s">
        <v>2173</v>
      </c>
      <c r="K740" s="34" t="s">
        <v>84</v>
      </c>
      <c r="L740" s="11" t="str">
        <f t="shared" si="11"/>
        <v>LA12604-7^Hb E-carrier^LN</v>
      </c>
    </row>
    <row r="741" spans="1:12" ht="15" customHeight="1" x14ac:dyDescent="0.25">
      <c r="A741" s="34">
        <v>740</v>
      </c>
      <c r="B741" s="34" t="s">
        <v>1118</v>
      </c>
      <c r="C741" s="34" t="s">
        <v>81</v>
      </c>
      <c r="D741" s="34" t="s">
        <v>1405</v>
      </c>
      <c r="E741" s="34" t="s">
        <v>1510</v>
      </c>
      <c r="F741" s="34" t="s">
        <v>1540</v>
      </c>
      <c r="H741" s="34" t="s">
        <v>111</v>
      </c>
      <c r="I741" s="34" t="s">
        <v>1881</v>
      </c>
      <c r="J741" s="34" t="s">
        <v>2541</v>
      </c>
      <c r="K741" s="34" t="s">
        <v>84</v>
      </c>
      <c r="L741" s="11" t="str">
        <f t="shared" si="11"/>
        <v>LA12605-4^Hb O-Arab carrier^LN</v>
      </c>
    </row>
    <row r="742" spans="1:12" ht="15" customHeight="1" x14ac:dyDescent="0.25">
      <c r="A742" s="34">
        <v>741</v>
      </c>
      <c r="B742" s="34" t="s">
        <v>1118</v>
      </c>
      <c r="C742" s="34" t="s">
        <v>81</v>
      </c>
      <c r="D742" s="34" t="s">
        <v>1405</v>
      </c>
      <c r="E742" s="34" t="s">
        <v>1510</v>
      </c>
      <c r="F742" s="34" t="s">
        <v>1540</v>
      </c>
      <c r="G742" s="34" t="s">
        <v>1627</v>
      </c>
      <c r="H742" s="34" t="s">
        <v>111</v>
      </c>
      <c r="I742" s="34" t="s">
        <v>1882</v>
      </c>
      <c r="J742" s="34" t="s">
        <v>2174</v>
      </c>
      <c r="K742" s="34" t="s">
        <v>84</v>
      </c>
      <c r="L742" s="11" t="str">
        <f t="shared" si="11"/>
        <v>LA12606-2^Hb S (sickle)-carrier^LN</v>
      </c>
    </row>
    <row r="743" spans="1:12" ht="15" customHeight="1" x14ac:dyDescent="0.25">
      <c r="A743" s="34">
        <v>742</v>
      </c>
      <c r="B743" s="34" t="s">
        <v>1118</v>
      </c>
      <c r="C743" s="34" t="s">
        <v>81</v>
      </c>
      <c r="D743" s="34" t="s">
        <v>1405</v>
      </c>
      <c r="E743" s="34" t="s">
        <v>1510</v>
      </c>
      <c r="F743" s="34" t="s">
        <v>1540</v>
      </c>
      <c r="G743" s="34" t="s">
        <v>1628</v>
      </c>
      <c r="H743" s="34" t="s">
        <v>111</v>
      </c>
      <c r="I743" s="34" t="s">
        <v>1883</v>
      </c>
      <c r="J743" s="34" t="s">
        <v>2175</v>
      </c>
      <c r="K743" s="34" t="s">
        <v>84</v>
      </c>
      <c r="L743" s="11" t="str">
        <f t="shared" si="11"/>
        <v>LA12607-0^Hb C-disease^LN</v>
      </c>
    </row>
    <row r="744" spans="1:12" ht="15" customHeight="1" x14ac:dyDescent="0.25">
      <c r="A744" s="34">
        <v>743</v>
      </c>
      <c r="B744" s="34" t="s">
        <v>1118</v>
      </c>
      <c r="C744" s="34" t="s">
        <v>81</v>
      </c>
      <c r="D744" s="34" t="s">
        <v>1405</v>
      </c>
      <c r="E744" s="34" t="s">
        <v>1510</v>
      </c>
      <c r="F744" s="34" t="s">
        <v>1540</v>
      </c>
      <c r="G744" s="34" t="s">
        <v>1629</v>
      </c>
      <c r="H744" s="34" t="s">
        <v>111</v>
      </c>
      <c r="I744" s="34" t="s">
        <v>1884</v>
      </c>
      <c r="J744" s="34" t="s">
        <v>2176</v>
      </c>
      <c r="K744" s="34" t="s">
        <v>84</v>
      </c>
      <c r="L744" s="11" t="str">
        <f t="shared" si="11"/>
        <v>LA12608-8^Hb C beta-thalassemia^LN</v>
      </c>
    </row>
    <row r="745" spans="1:12" ht="15" customHeight="1" x14ac:dyDescent="0.25">
      <c r="A745" s="34">
        <v>744</v>
      </c>
      <c r="B745" s="34" t="s">
        <v>1118</v>
      </c>
      <c r="C745" s="34" t="s">
        <v>81</v>
      </c>
      <c r="D745" s="34" t="s">
        <v>1405</v>
      </c>
      <c r="E745" s="34" t="s">
        <v>1510</v>
      </c>
      <c r="F745" s="34" t="s">
        <v>1540</v>
      </c>
      <c r="H745" s="34" t="s">
        <v>111</v>
      </c>
      <c r="I745" s="34" t="s">
        <v>1885</v>
      </c>
      <c r="J745" s="34" t="s">
        <v>2542</v>
      </c>
      <c r="K745" s="34" t="s">
        <v>84</v>
      </c>
      <c r="L745" s="11" t="str">
        <f t="shared" si="11"/>
        <v>LA12609-6^Hb D-disease^LN</v>
      </c>
    </row>
    <row r="746" spans="1:12" ht="15" customHeight="1" x14ac:dyDescent="0.25">
      <c r="A746" s="34">
        <v>745</v>
      </c>
      <c r="B746" s="34" t="s">
        <v>1118</v>
      </c>
      <c r="C746" s="34" t="s">
        <v>81</v>
      </c>
      <c r="D746" s="34" t="s">
        <v>1405</v>
      </c>
      <c r="E746" s="34" t="s">
        <v>1510</v>
      </c>
      <c r="F746" s="34" t="s">
        <v>1540</v>
      </c>
      <c r="G746" s="34" t="s">
        <v>1630</v>
      </c>
      <c r="H746" s="34" t="s">
        <v>111</v>
      </c>
      <c r="I746" s="34" t="s">
        <v>1886</v>
      </c>
      <c r="J746" s="34" t="s">
        <v>2177</v>
      </c>
      <c r="K746" s="34" t="s">
        <v>84</v>
      </c>
      <c r="L746" s="11" t="str">
        <f t="shared" si="11"/>
        <v>LA12610-4^Hb D beta-thalassemia^LN</v>
      </c>
    </row>
    <row r="747" spans="1:12" ht="15" customHeight="1" x14ac:dyDescent="0.25">
      <c r="A747" s="34">
        <v>746</v>
      </c>
      <c r="B747" s="34" t="s">
        <v>1118</v>
      </c>
      <c r="C747" s="34" t="s">
        <v>81</v>
      </c>
      <c r="D747" s="34" t="s">
        <v>1405</v>
      </c>
      <c r="E747" s="34" t="s">
        <v>1510</v>
      </c>
      <c r="F747" s="34" t="s">
        <v>1540</v>
      </c>
      <c r="G747" s="34" t="s">
        <v>1631</v>
      </c>
      <c r="H747" s="34" t="s">
        <v>111</v>
      </c>
      <c r="I747" s="34" t="s">
        <v>1887</v>
      </c>
      <c r="J747" s="34" t="s">
        <v>2178</v>
      </c>
      <c r="K747" s="34" t="s">
        <v>84</v>
      </c>
      <c r="L747" s="11" t="str">
        <f t="shared" si="11"/>
        <v>LA12611-2^Hb beta zero-thalassemia^LN</v>
      </c>
    </row>
    <row r="748" spans="1:12" ht="15" customHeight="1" x14ac:dyDescent="0.25">
      <c r="A748" s="34">
        <v>747</v>
      </c>
      <c r="B748" s="34" t="s">
        <v>1118</v>
      </c>
      <c r="C748" s="34" t="s">
        <v>81</v>
      </c>
      <c r="D748" s="34" t="s">
        <v>1405</v>
      </c>
      <c r="E748" s="34" t="s">
        <v>1510</v>
      </c>
      <c r="F748" s="34" t="s">
        <v>1540</v>
      </c>
      <c r="G748" s="34" t="s">
        <v>1632</v>
      </c>
      <c r="H748" s="34" t="s">
        <v>111</v>
      </c>
      <c r="I748" s="34" t="s">
        <v>1888</v>
      </c>
      <c r="J748" s="34" t="s">
        <v>2179</v>
      </c>
      <c r="K748" s="34" t="s">
        <v>84</v>
      </c>
      <c r="L748" s="11" t="str">
        <f t="shared" si="11"/>
        <v>LA12612-0^Hb E-disease^LN</v>
      </c>
    </row>
    <row r="749" spans="1:12" ht="15" customHeight="1" x14ac:dyDescent="0.25">
      <c r="A749" s="34">
        <v>748</v>
      </c>
      <c r="B749" s="34" t="s">
        <v>1118</v>
      </c>
      <c r="C749" s="34" t="s">
        <v>81</v>
      </c>
      <c r="D749" s="34" t="s">
        <v>1405</v>
      </c>
      <c r="E749" s="34" t="s">
        <v>1510</v>
      </c>
      <c r="F749" s="34" t="s">
        <v>1540</v>
      </c>
      <c r="G749" s="34" t="s">
        <v>1633</v>
      </c>
      <c r="H749" s="34" t="s">
        <v>111</v>
      </c>
      <c r="I749" s="34" t="s">
        <v>1889</v>
      </c>
      <c r="J749" s="34" t="s">
        <v>2180</v>
      </c>
      <c r="K749" s="34" t="s">
        <v>84</v>
      </c>
      <c r="L749" s="11" t="str">
        <f t="shared" si="11"/>
        <v>LA12613-8^Hb E beta-thalassemia^LN</v>
      </c>
    </row>
    <row r="750" spans="1:12" ht="15" customHeight="1" x14ac:dyDescent="0.25">
      <c r="A750" s="34">
        <v>749</v>
      </c>
      <c r="B750" s="34" t="s">
        <v>1118</v>
      </c>
      <c r="C750" s="34" t="s">
        <v>81</v>
      </c>
      <c r="D750" s="34" t="s">
        <v>1405</v>
      </c>
      <c r="E750" s="34" t="s">
        <v>1510</v>
      </c>
      <c r="F750" s="34" t="s">
        <v>1540</v>
      </c>
      <c r="G750" s="34" t="s">
        <v>1634</v>
      </c>
      <c r="H750" s="34" t="s">
        <v>111</v>
      </c>
      <c r="I750" s="34" t="s">
        <v>1890</v>
      </c>
      <c r="J750" s="34" t="s">
        <v>2181</v>
      </c>
      <c r="K750" s="34" t="s">
        <v>84</v>
      </c>
      <c r="L750" s="11" t="str">
        <f t="shared" si="11"/>
        <v>LA12614-6^Hb SS-disease (sickle cell anemia)^LN</v>
      </c>
    </row>
    <row r="751" spans="1:12" ht="15" customHeight="1" x14ac:dyDescent="0.25">
      <c r="A751" s="34">
        <v>750</v>
      </c>
      <c r="B751" s="34" t="s">
        <v>1118</v>
      </c>
      <c r="C751" s="34" t="s">
        <v>81</v>
      </c>
      <c r="D751" s="34" t="s">
        <v>1405</v>
      </c>
      <c r="E751" s="34" t="s">
        <v>1510</v>
      </c>
      <c r="F751" s="34" t="s">
        <v>1540</v>
      </c>
      <c r="G751" s="34" t="s">
        <v>1635</v>
      </c>
      <c r="H751" s="34" t="s">
        <v>111</v>
      </c>
      <c r="I751" s="34" t="s">
        <v>1891</v>
      </c>
      <c r="J751" s="34" t="s">
        <v>2182</v>
      </c>
      <c r="K751" s="34" t="s">
        <v>84</v>
      </c>
      <c r="L751" s="11" t="str">
        <f t="shared" si="11"/>
        <v>LA12615-3^Hb S beta-thalassemia^LN</v>
      </c>
    </row>
    <row r="752" spans="1:12" ht="15" customHeight="1" x14ac:dyDescent="0.25">
      <c r="A752" s="34">
        <v>751</v>
      </c>
      <c r="B752" s="34" t="s">
        <v>1118</v>
      </c>
      <c r="C752" s="34" t="s">
        <v>81</v>
      </c>
      <c r="D752" s="34" t="s">
        <v>1405</v>
      </c>
      <c r="E752" s="34" t="s">
        <v>1510</v>
      </c>
      <c r="F752" s="34" t="s">
        <v>1540</v>
      </c>
      <c r="G752" s="34" t="s">
        <v>1636</v>
      </c>
      <c r="H752" s="34" t="s">
        <v>111</v>
      </c>
      <c r="I752" s="34" t="s">
        <v>1892</v>
      </c>
      <c r="J752" s="34" t="s">
        <v>2183</v>
      </c>
      <c r="K752" s="34" t="s">
        <v>84</v>
      </c>
      <c r="L752" s="11" t="str">
        <f t="shared" si="11"/>
        <v>LA12616-1^Hb SC-disease^LN</v>
      </c>
    </row>
    <row r="753" spans="1:12" ht="15" customHeight="1" x14ac:dyDescent="0.25">
      <c r="A753" s="34">
        <v>752</v>
      </c>
      <c r="B753" s="34" t="s">
        <v>1118</v>
      </c>
      <c r="C753" s="34" t="s">
        <v>81</v>
      </c>
      <c r="D753" s="34" t="s">
        <v>1405</v>
      </c>
      <c r="E753" s="34" t="s">
        <v>1510</v>
      </c>
      <c r="F753" s="34" t="s">
        <v>1540</v>
      </c>
      <c r="G753" s="34" t="s">
        <v>1637</v>
      </c>
      <c r="H753" s="34" t="s">
        <v>111</v>
      </c>
      <c r="I753" s="34" t="s">
        <v>1893</v>
      </c>
      <c r="J753" s="34" t="s">
        <v>2184</v>
      </c>
      <c r="K753" s="34" t="s">
        <v>84</v>
      </c>
      <c r="L753" s="11" t="str">
        <f t="shared" si="11"/>
        <v>LA12617-9^Hb SD-disease^LN</v>
      </c>
    </row>
    <row r="754" spans="1:12" ht="15" customHeight="1" x14ac:dyDescent="0.25">
      <c r="A754" s="34">
        <v>753</v>
      </c>
      <c r="B754" s="34" t="s">
        <v>1118</v>
      </c>
      <c r="C754" s="34" t="s">
        <v>81</v>
      </c>
      <c r="D754" s="34" t="s">
        <v>1405</v>
      </c>
      <c r="E754" s="34" t="s">
        <v>1510</v>
      </c>
      <c r="F754" s="34" t="s">
        <v>1540</v>
      </c>
      <c r="G754" s="34" t="s">
        <v>1638</v>
      </c>
      <c r="H754" s="34" t="s">
        <v>111</v>
      </c>
      <c r="I754" s="34" t="s">
        <v>1894</v>
      </c>
      <c r="J754" s="34" t="s">
        <v>2185</v>
      </c>
      <c r="K754" s="34" t="s">
        <v>84</v>
      </c>
      <c r="L754" s="11" t="str">
        <f t="shared" si="11"/>
        <v>LA12618-7^Hb SE-disease^LN</v>
      </c>
    </row>
    <row r="755" spans="1:12" ht="15" customHeight="1" x14ac:dyDescent="0.25">
      <c r="A755" s="34">
        <v>754</v>
      </c>
      <c r="B755" s="34" t="s">
        <v>1118</v>
      </c>
      <c r="C755" s="34" t="s">
        <v>81</v>
      </c>
      <c r="D755" s="34" t="s">
        <v>1405</v>
      </c>
      <c r="E755" s="34" t="s">
        <v>1510</v>
      </c>
      <c r="F755" s="34" t="s">
        <v>1540</v>
      </c>
      <c r="G755" s="34" t="s">
        <v>1639</v>
      </c>
      <c r="H755" s="34" t="s">
        <v>111</v>
      </c>
      <c r="I755" s="34" t="s">
        <v>1895</v>
      </c>
      <c r="J755" s="34" t="s">
        <v>2186</v>
      </c>
      <c r="K755" s="34" t="s">
        <v>84</v>
      </c>
      <c r="L755" s="11" t="str">
        <f t="shared" si="11"/>
        <v>LA12619-5^Hb S O-Arab disease^LN</v>
      </c>
    </row>
    <row r="756" spans="1:12" ht="15" customHeight="1" x14ac:dyDescent="0.25">
      <c r="A756" s="34">
        <v>755</v>
      </c>
      <c r="B756" s="34" t="s">
        <v>1118</v>
      </c>
      <c r="C756" s="34" t="s">
        <v>81</v>
      </c>
      <c r="D756" s="34" t="s">
        <v>1405</v>
      </c>
      <c r="E756" s="34" t="s">
        <v>1510</v>
      </c>
      <c r="F756" s="34" t="s">
        <v>1540</v>
      </c>
      <c r="G756" s="34" t="s">
        <v>1640</v>
      </c>
      <c r="H756" s="34" t="s">
        <v>111</v>
      </c>
      <c r="I756" s="34" t="s">
        <v>1896</v>
      </c>
      <c r="J756" s="34" t="s">
        <v>2187</v>
      </c>
      <c r="K756" s="34" t="s">
        <v>84</v>
      </c>
      <c r="L756" s="11" t="str">
        <f t="shared" si="11"/>
        <v>LA12620-3^Hb S plus Hb other than A,C,D,E,O-Arab disease^LN</v>
      </c>
    </row>
    <row r="757" spans="1:12" ht="15" customHeight="1" x14ac:dyDescent="0.25">
      <c r="A757" s="34">
        <v>756</v>
      </c>
      <c r="B757" s="34" t="s">
        <v>1118</v>
      </c>
      <c r="C757" s="34" t="s">
        <v>81</v>
      </c>
      <c r="D757" s="34" t="s">
        <v>1405</v>
      </c>
      <c r="E757" s="34" t="s">
        <v>1510</v>
      </c>
      <c r="F757" s="34" t="s">
        <v>1540</v>
      </c>
      <c r="G757" s="34" t="s">
        <v>1641</v>
      </c>
      <c r="H757" s="34" t="s">
        <v>111</v>
      </c>
      <c r="I757" s="34" t="s">
        <v>1897</v>
      </c>
      <c r="J757" s="34" t="s">
        <v>2188</v>
      </c>
      <c r="K757" s="34" t="s">
        <v>84</v>
      </c>
      <c r="L757" s="11" t="str">
        <f t="shared" si="11"/>
        <v>LA12621-1^Hb disease other than A, C, D, E, H,O-Arab, S^LN</v>
      </c>
    </row>
    <row r="758" spans="1:12" ht="15" customHeight="1" x14ac:dyDescent="0.25">
      <c r="A758" s="34">
        <v>757</v>
      </c>
      <c r="B758" s="34" t="s">
        <v>1118</v>
      </c>
      <c r="C758" s="34" t="s">
        <v>81</v>
      </c>
      <c r="D758" s="34" t="s">
        <v>1405</v>
      </c>
      <c r="E758" s="34" t="s">
        <v>1510</v>
      </c>
      <c r="F758" s="34" t="s">
        <v>1540</v>
      </c>
      <c r="H758" s="34" t="s">
        <v>111</v>
      </c>
      <c r="I758" s="34" t="s">
        <v>1898</v>
      </c>
      <c r="J758" s="34" t="s">
        <v>2543</v>
      </c>
      <c r="K758" s="34" t="s">
        <v>84</v>
      </c>
      <c r="L758" s="11" t="str">
        <f t="shared" si="11"/>
        <v>LA12622-9^Hb carrier other than C, D, E, S ,O-Arab^LN</v>
      </c>
    </row>
    <row r="759" spans="1:12" ht="15" customHeight="1" x14ac:dyDescent="0.25">
      <c r="A759" s="34">
        <v>758</v>
      </c>
      <c r="B759" s="34" t="s">
        <v>1118</v>
      </c>
      <c r="C759" s="34" t="s">
        <v>81</v>
      </c>
      <c r="D759" s="34" t="s">
        <v>1405</v>
      </c>
      <c r="E759" s="34" t="s">
        <v>1510</v>
      </c>
      <c r="F759" s="34" t="s">
        <v>1540</v>
      </c>
      <c r="G759" s="34" t="s">
        <v>1642</v>
      </c>
      <c r="H759" s="34" t="s">
        <v>1746</v>
      </c>
      <c r="I759" s="34" t="s">
        <v>1899</v>
      </c>
      <c r="J759" s="34" t="s">
        <v>2189</v>
      </c>
      <c r="K759" s="34" t="s">
        <v>84</v>
      </c>
      <c r="L759" s="11" t="str">
        <f t="shared" si="11"/>
        <v>LA12565-0^Congenital HIV^LN</v>
      </c>
    </row>
    <row r="760" spans="1:12" ht="15" customHeight="1" x14ac:dyDescent="0.25">
      <c r="A760" s="34">
        <v>759</v>
      </c>
      <c r="B760" s="34" t="s">
        <v>1118</v>
      </c>
      <c r="C760" s="34" t="s">
        <v>81</v>
      </c>
      <c r="D760" s="34" t="s">
        <v>1405</v>
      </c>
      <c r="E760" s="34" t="s">
        <v>1510</v>
      </c>
      <c r="F760" s="34" t="s">
        <v>1540</v>
      </c>
      <c r="G760" s="34" t="s">
        <v>1643</v>
      </c>
      <c r="H760" s="34" t="s">
        <v>1747</v>
      </c>
      <c r="I760" s="34" t="s">
        <v>1900</v>
      </c>
      <c r="J760" s="34" t="s">
        <v>2190</v>
      </c>
      <c r="K760" s="34" t="s">
        <v>84</v>
      </c>
      <c r="L760" s="11" t="str">
        <f t="shared" si="11"/>
        <v>LA12566-8^Severe combined immunodeficiency^LN</v>
      </c>
    </row>
    <row r="761" spans="1:12" ht="15" customHeight="1" x14ac:dyDescent="0.25">
      <c r="A761" s="34">
        <v>760</v>
      </c>
      <c r="B761" s="34" t="s">
        <v>1118</v>
      </c>
      <c r="C761" s="34" t="s">
        <v>81</v>
      </c>
      <c r="D761" s="34" t="s">
        <v>1405</v>
      </c>
      <c r="E761" s="34" t="s">
        <v>1510</v>
      </c>
      <c r="F761" s="34" t="s">
        <v>1540</v>
      </c>
      <c r="G761" s="34" t="s">
        <v>1644</v>
      </c>
      <c r="H761" s="34" t="s">
        <v>1748</v>
      </c>
      <c r="I761" s="34" t="s">
        <v>1901</v>
      </c>
      <c r="J761" s="34" t="s">
        <v>2191</v>
      </c>
      <c r="K761" s="34" t="s">
        <v>84</v>
      </c>
      <c r="L761" s="11" t="str">
        <f t="shared" si="11"/>
        <v>LA12567-6^Thyroid-binding globulin deficiency^LN</v>
      </c>
    </row>
    <row r="762" spans="1:12" ht="15" customHeight="1" x14ac:dyDescent="0.25">
      <c r="A762" s="34">
        <v>761</v>
      </c>
      <c r="B762" s="34" t="s">
        <v>1118</v>
      </c>
      <c r="C762" s="34" t="s">
        <v>81</v>
      </c>
      <c r="D762" s="34" t="s">
        <v>1405</v>
      </c>
      <c r="E762" s="34" t="s">
        <v>1510</v>
      </c>
      <c r="F762" s="34" t="s">
        <v>1540</v>
      </c>
      <c r="G762" s="34" t="s">
        <v>1645</v>
      </c>
      <c r="H762" s="34" t="s">
        <v>1749</v>
      </c>
      <c r="I762" s="34" t="s">
        <v>1902</v>
      </c>
      <c r="J762" s="34" t="s">
        <v>2192</v>
      </c>
      <c r="K762" s="34" t="s">
        <v>84</v>
      </c>
      <c r="L762" s="11" t="str">
        <f t="shared" si="11"/>
        <v>LA12568-4^Congenital toxoplasmosis^LN</v>
      </c>
    </row>
    <row r="763" spans="1:12" ht="15" customHeight="1" x14ac:dyDescent="0.25">
      <c r="A763" s="34">
        <v>762</v>
      </c>
      <c r="B763" s="34" t="s">
        <v>1118</v>
      </c>
      <c r="C763" s="34" t="s">
        <v>81</v>
      </c>
      <c r="D763" s="34" t="s">
        <v>1405</v>
      </c>
      <c r="E763" s="34" t="s">
        <v>1510</v>
      </c>
      <c r="F763" s="34" t="s">
        <v>1540</v>
      </c>
      <c r="H763" s="34" t="s">
        <v>111</v>
      </c>
      <c r="I763" s="34" t="s">
        <v>1789</v>
      </c>
      <c r="J763" s="34" t="s">
        <v>2501</v>
      </c>
      <c r="K763" s="34" t="s">
        <v>84</v>
      </c>
      <c r="L763" s="11" t="str">
        <f t="shared" si="11"/>
        <v>LA12569-2^CIT-I or CIT-II or ASA^LN</v>
      </c>
    </row>
    <row r="764" spans="1:12" ht="15" customHeight="1" x14ac:dyDescent="0.25">
      <c r="A764" s="34">
        <v>763</v>
      </c>
      <c r="B764" s="34" t="s">
        <v>1118</v>
      </c>
      <c r="C764" s="34" t="s">
        <v>81</v>
      </c>
      <c r="D764" s="34" t="s">
        <v>1405</v>
      </c>
      <c r="E764" s="34" t="s">
        <v>1510</v>
      </c>
      <c r="F764" s="34" t="s">
        <v>1540</v>
      </c>
      <c r="H764" s="34" t="s">
        <v>111</v>
      </c>
      <c r="I764" s="34" t="s">
        <v>1790</v>
      </c>
      <c r="J764" s="34" t="s">
        <v>2502</v>
      </c>
      <c r="K764" s="34" t="s">
        <v>84</v>
      </c>
      <c r="L764" s="11" t="str">
        <f t="shared" si="11"/>
        <v>LA12570-0^HCY or MET or CBL C^LN</v>
      </c>
    </row>
    <row r="765" spans="1:12" ht="15" customHeight="1" x14ac:dyDescent="0.25">
      <c r="A765" s="34">
        <v>764</v>
      </c>
      <c r="B765" s="34" t="s">
        <v>1118</v>
      </c>
      <c r="C765" s="34" t="s">
        <v>81</v>
      </c>
      <c r="D765" s="34" t="s">
        <v>1405</v>
      </c>
      <c r="E765" s="34" t="s">
        <v>1510</v>
      </c>
      <c r="F765" s="34" t="s">
        <v>1540</v>
      </c>
      <c r="H765" s="34" t="s">
        <v>111</v>
      </c>
      <c r="I765" s="34" t="s">
        <v>1791</v>
      </c>
      <c r="J765" s="34" t="s">
        <v>2503</v>
      </c>
      <c r="K765" s="34" t="s">
        <v>84</v>
      </c>
      <c r="L765" s="11" t="str">
        <f t="shared" si="11"/>
        <v>LA12571-8^PKU or BIPT-BS or BIOPT-REG or H-PHE^LN</v>
      </c>
    </row>
    <row r="766" spans="1:12" ht="15" customHeight="1" x14ac:dyDescent="0.25">
      <c r="A766" s="34">
        <v>765</v>
      </c>
      <c r="B766" s="34" t="s">
        <v>1118</v>
      </c>
      <c r="C766" s="34" t="s">
        <v>81</v>
      </c>
      <c r="D766" s="34" t="s">
        <v>1405</v>
      </c>
      <c r="E766" s="34" t="s">
        <v>1510</v>
      </c>
      <c r="F766" s="34" t="s">
        <v>1540</v>
      </c>
      <c r="H766" s="34" t="s">
        <v>111</v>
      </c>
      <c r="I766" s="34" t="s">
        <v>1792</v>
      </c>
      <c r="J766" s="34" t="s">
        <v>2504</v>
      </c>
      <c r="K766" s="34" t="s">
        <v>84</v>
      </c>
      <c r="L766" s="11" t="str">
        <f t="shared" ref="L766:L829" si="12">CONCATENATE(I766,"^",J766,"^",K766)</f>
        <v>LA12572-6^TYR-1 or TYR-II or TYR-III^LN</v>
      </c>
    </row>
    <row r="767" spans="1:12" ht="15" customHeight="1" x14ac:dyDescent="0.25">
      <c r="A767" s="34">
        <v>766</v>
      </c>
      <c r="B767" s="34" t="s">
        <v>1118</v>
      </c>
      <c r="C767" s="34" t="s">
        <v>81</v>
      </c>
      <c r="D767" s="34" t="s">
        <v>1405</v>
      </c>
      <c r="E767" s="34" t="s">
        <v>1510</v>
      </c>
      <c r="F767" s="34" t="s">
        <v>1540</v>
      </c>
      <c r="H767" s="34" t="s">
        <v>111</v>
      </c>
      <c r="I767" s="34" t="s">
        <v>1913</v>
      </c>
      <c r="J767" s="34" t="s">
        <v>2544</v>
      </c>
      <c r="K767" s="34" t="s">
        <v>84</v>
      </c>
      <c r="L767" s="11" t="str">
        <f t="shared" si="12"/>
        <v>LA12573-4^CPT-II or CACT^LN</v>
      </c>
    </row>
    <row r="768" spans="1:12" ht="15" customHeight="1" x14ac:dyDescent="0.25">
      <c r="A768" s="34">
        <v>767</v>
      </c>
      <c r="B768" s="34" t="s">
        <v>1118</v>
      </c>
      <c r="C768" s="34" t="s">
        <v>81</v>
      </c>
      <c r="D768" s="34" t="s">
        <v>1405</v>
      </c>
      <c r="E768" s="34" t="s">
        <v>1510</v>
      </c>
      <c r="F768" s="34" t="s">
        <v>1540</v>
      </c>
      <c r="H768" s="34" t="s">
        <v>111</v>
      </c>
      <c r="I768" s="34" t="s">
        <v>1914</v>
      </c>
      <c r="J768" s="34" t="s">
        <v>2545</v>
      </c>
      <c r="K768" s="34" t="s">
        <v>84</v>
      </c>
      <c r="L768" s="11" t="str">
        <f t="shared" si="12"/>
        <v>LA12574-2^LCHAD or TFP^LN</v>
      </c>
    </row>
    <row r="769" spans="1:12" ht="15" customHeight="1" x14ac:dyDescent="0.25">
      <c r="A769" s="34">
        <v>768</v>
      </c>
      <c r="B769" s="34" t="s">
        <v>1118</v>
      </c>
      <c r="C769" s="34" t="s">
        <v>81</v>
      </c>
      <c r="D769" s="34" t="s">
        <v>1405</v>
      </c>
      <c r="E769" s="34" t="s">
        <v>1510</v>
      </c>
      <c r="F769" s="34" t="s">
        <v>1540</v>
      </c>
      <c r="H769" s="34" t="s">
        <v>111</v>
      </c>
      <c r="I769" s="34" t="s">
        <v>1915</v>
      </c>
      <c r="J769" s="34" t="s">
        <v>2546</v>
      </c>
      <c r="K769" s="34" t="s">
        <v>84</v>
      </c>
      <c r="L769" s="11" t="str">
        <f t="shared" si="12"/>
        <v>LA12575-9^MCAD or SCAD or GA-2(MADD)^LN</v>
      </c>
    </row>
    <row r="770" spans="1:12" ht="15" customHeight="1" x14ac:dyDescent="0.25">
      <c r="A770" s="34">
        <v>769</v>
      </c>
      <c r="B770" s="34" t="s">
        <v>1118</v>
      </c>
      <c r="C770" s="34" t="s">
        <v>81</v>
      </c>
      <c r="D770" s="34" t="s">
        <v>1405</v>
      </c>
      <c r="E770" s="34" t="s">
        <v>1510</v>
      </c>
      <c r="F770" s="34" t="s">
        <v>1540</v>
      </c>
      <c r="H770" s="34" t="s">
        <v>111</v>
      </c>
      <c r="I770" s="34" t="s">
        <v>1916</v>
      </c>
      <c r="J770" s="34" t="s">
        <v>2547</v>
      </c>
      <c r="K770" s="34" t="s">
        <v>84</v>
      </c>
      <c r="L770" s="11" t="str">
        <f t="shared" si="12"/>
        <v>LA12576-7^SCAD or EMA or IBG or GA-2 (MADD)^LN</v>
      </c>
    </row>
    <row r="771" spans="1:12" ht="15" customHeight="1" x14ac:dyDescent="0.25">
      <c r="A771" s="34">
        <v>770</v>
      </c>
      <c r="B771" s="34" t="s">
        <v>1118</v>
      </c>
      <c r="C771" s="34" t="s">
        <v>81</v>
      </c>
      <c r="D771" s="34" t="s">
        <v>1405</v>
      </c>
      <c r="E771" s="34" t="s">
        <v>1510</v>
      </c>
      <c r="F771" s="34" t="s">
        <v>1540</v>
      </c>
      <c r="H771" s="34" t="s">
        <v>111</v>
      </c>
      <c r="I771" s="34" t="s">
        <v>1988</v>
      </c>
      <c r="J771" s="34" t="s">
        <v>2641</v>
      </c>
      <c r="K771" s="34" t="s">
        <v>84</v>
      </c>
      <c r="L771" s="11" t="str">
        <f t="shared" si="12"/>
        <v>LA12577-5^2M3HBA or BKT-2^LN</v>
      </c>
    </row>
    <row r="772" spans="1:12" ht="15" customHeight="1" x14ac:dyDescent="0.25">
      <c r="A772" s="34">
        <v>771</v>
      </c>
      <c r="B772" s="34" t="s">
        <v>1118</v>
      </c>
      <c r="C772" s="34" t="s">
        <v>81</v>
      </c>
      <c r="D772" s="34" t="s">
        <v>1405</v>
      </c>
      <c r="E772" s="34" t="s">
        <v>1510</v>
      </c>
      <c r="F772" s="34" t="s">
        <v>1540</v>
      </c>
      <c r="H772" s="34" t="s">
        <v>111</v>
      </c>
      <c r="I772" s="34" t="s">
        <v>1989</v>
      </c>
      <c r="J772" s="34" t="s">
        <v>2642</v>
      </c>
      <c r="K772" s="34" t="s">
        <v>84</v>
      </c>
      <c r="L772" s="11" t="str">
        <f t="shared" si="12"/>
        <v>LA12578-3^IVA or 2MBG or GA-2 or EMA^LN</v>
      </c>
    </row>
    <row r="773" spans="1:12" ht="15" customHeight="1" x14ac:dyDescent="0.25">
      <c r="A773" s="34">
        <v>772</v>
      </c>
      <c r="B773" s="34" t="s">
        <v>1118</v>
      </c>
      <c r="C773" s="34" t="s">
        <v>81</v>
      </c>
      <c r="D773" s="34" t="s">
        <v>1405</v>
      </c>
      <c r="E773" s="34" t="s">
        <v>1510</v>
      </c>
      <c r="F773" s="34" t="s">
        <v>1540</v>
      </c>
      <c r="H773" s="34" t="s">
        <v>111</v>
      </c>
      <c r="I773" s="34" t="s">
        <v>1990</v>
      </c>
      <c r="J773" s="34" t="s">
        <v>2643</v>
      </c>
      <c r="K773" s="34" t="s">
        <v>84</v>
      </c>
      <c r="L773" s="11" t="str">
        <f t="shared" si="12"/>
        <v>LA12579-1^PROP or CBL A or CBL B or MUT or CBL C or MCD^LN</v>
      </c>
    </row>
    <row r="774" spans="1:12" ht="15" customHeight="1" x14ac:dyDescent="0.25">
      <c r="A774" s="34">
        <v>773</v>
      </c>
      <c r="B774" s="34" t="s">
        <v>1118</v>
      </c>
      <c r="C774" s="34" t="s">
        <v>81</v>
      </c>
      <c r="D774" s="34" t="s">
        <v>1405</v>
      </c>
      <c r="E774" s="34" t="s">
        <v>1510</v>
      </c>
      <c r="F774" s="34" t="s">
        <v>1540</v>
      </c>
      <c r="H774" s="34" t="s">
        <v>111</v>
      </c>
      <c r="I774" s="34" t="s">
        <v>1991</v>
      </c>
      <c r="J774" s="34" t="s">
        <v>2644</v>
      </c>
      <c r="K774" s="34" t="s">
        <v>84</v>
      </c>
      <c r="L774" s="11" t="str">
        <f t="shared" si="12"/>
        <v>LA12915-7^3-MCC or 3-MCC (mat) or 3MGA or BKT or HMG or MCD or BIO^LN</v>
      </c>
    </row>
    <row r="775" spans="1:12" ht="15" customHeight="1" x14ac:dyDescent="0.25">
      <c r="A775" s="34">
        <v>774</v>
      </c>
      <c r="B775" s="34" t="s">
        <v>1118</v>
      </c>
      <c r="C775" s="34" t="s">
        <v>81</v>
      </c>
      <c r="D775" s="34" t="s">
        <v>1405</v>
      </c>
      <c r="E775" s="34" t="s">
        <v>1510</v>
      </c>
      <c r="F775" s="34" t="s">
        <v>1540</v>
      </c>
      <c r="H775" s="34" t="s">
        <v>111</v>
      </c>
      <c r="I775" s="34" t="s">
        <v>1917</v>
      </c>
      <c r="J775" s="34" t="s">
        <v>2548</v>
      </c>
      <c r="K775" s="34" t="s">
        <v>84</v>
      </c>
      <c r="L775" s="11" t="str">
        <f t="shared" si="12"/>
        <v>LA12916-5^CUD or CUD (mat) or CPT-Ia^LN</v>
      </c>
    </row>
    <row r="776" spans="1:12" ht="15" customHeight="1" x14ac:dyDescent="0.25">
      <c r="A776" s="34">
        <v>775</v>
      </c>
      <c r="B776" s="34" t="s">
        <v>1118</v>
      </c>
      <c r="C776" s="34" t="s">
        <v>81</v>
      </c>
      <c r="D776" s="34" t="s">
        <v>1405</v>
      </c>
      <c r="E776" s="34" t="s">
        <v>1510</v>
      </c>
      <c r="F776" s="34" t="s">
        <v>1540</v>
      </c>
      <c r="H776" s="34" t="s">
        <v>111</v>
      </c>
      <c r="I776" s="34" t="s">
        <v>1918</v>
      </c>
      <c r="J776" s="34" t="s">
        <v>2549</v>
      </c>
      <c r="K776" s="34" t="s">
        <v>84</v>
      </c>
      <c r="L776" s="11" t="str">
        <f t="shared" si="12"/>
        <v>LA12917-3^GA-1 or GA-2^LN</v>
      </c>
    </row>
    <row r="777" spans="1:12" ht="15" customHeight="1" x14ac:dyDescent="0.25">
      <c r="A777" s="34">
        <v>776</v>
      </c>
      <c r="B777" s="34" t="s">
        <v>1118</v>
      </c>
      <c r="C777" s="34" t="s">
        <v>81</v>
      </c>
      <c r="D777" s="34" t="s">
        <v>1405</v>
      </c>
      <c r="E777" s="34" t="s">
        <v>1510</v>
      </c>
      <c r="F777" s="34" t="s">
        <v>1540</v>
      </c>
      <c r="G777" s="34" t="s">
        <v>1646</v>
      </c>
      <c r="H777" s="34" t="s">
        <v>1750</v>
      </c>
      <c r="I777" s="34" t="s">
        <v>1903</v>
      </c>
      <c r="J777" s="34" t="s">
        <v>2193</v>
      </c>
      <c r="K777" s="34" t="s">
        <v>84</v>
      </c>
      <c r="L777" s="11" t="str">
        <f t="shared" si="12"/>
        <v>LA14036-0^Fabry disease^LN</v>
      </c>
    </row>
    <row r="778" spans="1:12" ht="15" customHeight="1" x14ac:dyDescent="0.25">
      <c r="A778" s="34">
        <v>777</v>
      </c>
      <c r="B778" s="34" t="s">
        <v>1118</v>
      </c>
      <c r="C778" s="34" t="s">
        <v>81</v>
      </c>
      <c r="D778" s="34" t="s">
        <v>1405</v>
      </c>
      <c r="E778" s="34" t="s">
        <v>1510</v>
      </c>
      <c r="F778" s="34" t="s">
        <v>1540</v>
      </c>
      <c r="G778" s="34" t="s">
        <v>1647</v>
      </c>
      <c r="H778" s="34" t="s">
        <v>1751</v>
      </c>
      <c r="I778" s="34" t="s">
        <v>1904</v>
      </c>
      <c r="J778" s="34" t="s">
        <v>2194</v>
      </c>
      <c r="K778" s="34" t="s">
        <v>84</v>
      </c>
      <c r="L778" s="11" t="str">
        <f t="shared" si="12"/>
        <v>LA14037-8^Pompe disease^LN</v>
      </c>
    </row>
    <row r="779" spans="1:12" ht="15" customHeight="1" x14ac:dyDescent="0.25">
      <c r="A779" s="34">
        <v>778</v>
      </c>
      <c r="B779" s="34" t="s">
        <v>1118</v>
      </c>
      <c r="C779" s="34" t="s">
        <v>81</v>
      </c>
      <c r="D779" s="34" t="s">
        <v>1405</v>
      </c>
      <c r="E779" s="34" t="s">
        <v>1510</v>
      </c>
      <c r="F779" s="34" t="s">
        <v>1540</v>
      </c>
      <c r="G779" s="34" t="s">
        <v>1648</v>
      </c>
      <c r="H779" s="34" t="s">
        <v>1752</v>
      </c>
      <c r="I779" s="34" t="s">
        <v>1905</v>
      </c>
      <c r="J779" s="34" t="s">
        <v>2195</v>
      </c>
      <c r="K779" s="34" t="s">
        <v>84</v>
      </c>
      <c r="L779" s="11" t="str">
        <f t="shared" si="12"/>
        <v>LA14038-6^Krabbe disease^LN</v>
      </c>
    </row>
    <row r="780" spans="1:12" ht="15" customHeight="1" x14ac:dyDescent="0.25">
      <c r="A780" s="34">
        <v>779</v>
      </c>
      <c r="B780" s="34" t="s">
        <v>1118</v>
      </c>
      <c r="C780" s="34" t="s">
        <v>81</v>
      </c>
      <c r="D780" s="34" t="s">
        <v>1405</v>
      </c>
      <c r="E780" s="34" t="s">
        <v>1510</v>
      </c>
      <c r="F780" s="34" t="s">
        <v>1540</v>
      </c>
      <c r="G780" s="34" t="s">
        <v>1649</v>
      </c>
      <c r="H780" s="34" t="s">
        <v>1753</v>
      </c>
      <c r="I780" s="34" t="s">
        <v>1906</v>
      </c>
      <c r="J780" s="34" t="s">
        <v>2196</v>
      </c>
      <c r="K780" s="34" t="s">
        <v>84</v>
      </c>
      <c r="L780" s="11" t="str">
        <f t="shared" si="12"/>
        <v>LA14039-4^Gaucher disease^LN</v>
      </c>
    </row>
    <row r="781" spans="1:12" ht="15" customHeight="1" x14ac:dyDescent="0.25">
      <c r="A781" s="34">
        <v>780</v>
      </c>
      <c r="B781" s="34" t="s">
        <v>1118</v>
      </c>
      <c r="C781" s="34" t="s">
        <v>81</v>
      </c>
      <c r="D781" s="34" t="s">
        <v>1405</v>
      </c>
      <c r="E781" s="34" t="s">
        <v>1510</v>
      </c>
      <c r="F781" s="34" t="s">
        <v>1540</v>
      </c>
      <c r="G781" s="34" t="s">
        <v>1650</v>
      </c>
      <c r="H781" s="34" t="s">
        <v>1754</v>
      </c>
      <c r="I781" s="34" t="s">
        <v>1907</v>
      </c>
      <c r="J781" s="34" t="s">
        <v>2197</v>
      </c>
      <c r="K781" s="34" t="s">
        <v>84</v>
      </c>
      <c r="L781" s="11" t="str">
        <f t="shared" si="12"/>
        <v>LA14040-2^Niemann Pick disease A/B^LN</v>
      </c>
    </row>
    <row r="782" spans="1:12" ht="15" customHeight="1" x14ac:dyDescent="0.25">
      <c r="A782" s="34">
        <v>781</v>
      </c>
      <c r="B782" s="34" t="s">
        <v>1118</v>
      </c>
      <c r="C782" s="34" t="s">
        <v>81</v>
      </c>
      <c r="D782" s="34" t="s">
        <v>1405</v>
      </c>
      <c r="E782" s="34" t="s">
        <v>1510</v>
      </c>
      <c r="F782" s="34" t="s">
        <v>1540</v>
      </c>
      <c r="G782" s="34" t="s">
        <v>1651</v>
      </c>
      <c r="H782" s="34" t="s">
        <v>111</v>
      </c>
      <c r="I782" s="34" t="s">
        <v>1908</v>
      </c>
      <c r="J782" s="34" t="s">
        <v>2198</v>
      </c>
      <c r="K782" s="34" t="s">
        <v>84</v>
      </c>
      <c r="L782" s="11" t="str">
        <f t="shared" si="12"/>
        <v>LA16007-9^Hb H-disease^LN</v>
      </c>
    </row>
    <row r="783" spans="1:12" ht="15" customHeight="1" x14ac:dyDescent="0.25">
      <c r="A783" s="34">
        <v>782</v>
      </c>
      <c r="B783" s="34" t="s">
        <v>1118</v>
      </c>
      <c r="C783" s="34" t="s">
        <v>81</v>
      </c>
      <c r="D783" s="34" t="s">
        <v>1405</v>
      </c>
      <c r="E783" s="34" t="s">
        <v>1510</v>
      </c>
      <c r="F783" s="34" t="s">
        <v>1540</v>
      </c>
      <c r="G783" s="34" t="s">
        <v>1641</v>
      </c>
      <c r="H783" s="34" t="s">
        <v>111</v>
      </c>
      <c r="I783" s="34" t="s">
        <v>1909</v>
      </c>
      <c r="J783" s="34" t="s">
        <v>2199</v>
      </c>
      <c r="K783" s="34" t="s">
        <v>84</v>
      </c>
      <c r="L783" s="11" t="str">
        <f t="shared" si="12"/>
        <v>LA16207-5^Hemoglobinopathies^LN</v>
      </c>
    </row>
    <row r="784" spans="1:12" ht="15" customHeight="1" x14ac:dyDescent="0.25">
      <c r="A784" s="34">
        <v>783</v>
      </c>
      <c r="B784" s="34" t="s">
        <v>1118</v>
      </c>
      <c r="C784" s="34" t="s">
        <v>81</v>
      </c>
      <c r="D784" s="34" t="s">
        <v>1405</v>
      </c>
      <c r="E784" s="34" t="s">
        <v>1510</v>
      </c>
      <c r="F784" s="34" t="s">
        <v>1540</v>
      </c>
      <c r="H784" s="34" t="s">
        <v>1755</v>
      </c>
      <c r="I784" s="34" t="s">
        <v>1910</v>
      </c>
      <c r="J784" s="34" t="s">
        <v>2200</v>
      </c>
      <c r="K784" s="34" t="s">
        <v>84</v>
      </c>
      <c r="L784" s="11" t="str">
        <f t="shared" si="12"/>
        <v>LA20349-9^Critical congenital heart disease^LN</v>
      </c>
    </row>
    <row r="785" spans="1:14" ht="15" customHeight="1" x14ac:dyDescent="0.25">
      <c r="A785" s="34">
        <v>784</v>
      </c>
      <c r="B785" s="34" t="s">
        <v>1118</v>
      </c>
      <c r="C785" s="34" t="s">
        <v>81</v>
      </c>
      <c r="D785" s="34" t="s">
        <v>1405</v>
      </c>
      <c r="E785" s="34" t="s">
        <v>1510</v>
      </c>
      <c r="F785" s="34" t="s">
        <v>1540</v>
      </c>
      <c r="G785" s="34" t="s">
        <v>1652</v>
      </c>
      <c r="H785" s="34" t="s">
        <v>1756</v>
      </c>
      <c r="I785" s="34" t="s">
        <v>1911</v>
      </c>
      <c r="J785" s="34" t="s">
        <v>2201</v>
      </c>
      <c r="K785" s="34" t="s">
        <v>84</v>
      </c>
      <c r="L785" s="11" t="str">
        <f t="shared" si="12"/>
        <v>LA25796-6^X-linked adrenoleukodystrophy^LN</v>
      </c>
    </row>
    <row r="786" spans="1:14" ht="15" customHeight="1" x14ac:dyDescent="0.25">
      <c r="A786" s="34">
        <v>785</v>
      </c>
      <c r="B786" s="34" t="s">
        <v>1118</v>
      </c>
      <c r="C786" s="34" t="s">
        <v>81</v>
      </c>
      <c r="D786" s="34" t="s">
        <v>1405</v>
      </c>
      <c r="E786" s="34" t="s">
        <v>1510</v>
      </c>
      <c r="F786" s="34" t="s">
        <v>1540</v>
      </c>
      <c r="G786" s="34" t="s">
        <v>1653</v>
      </c>
      <c r="H786" s="34" t="s">
        <v>1757</v>
      </c>
      <c r="I786" s="34" t="s">
        <v>1912</v>
      </c>
      <c r="J786" s="34" t="s">
        <v>2202</v>
      </c>
      <c r="K786" s="34" t="s">
        <v>84</v>
      </c>
      <c r="L786" s="11" t="str">
        <f t="shared" si="12"/>
        <v>LA25797-4^Mucopolysaccharidosis type I^LN</v>
      </c>
    </row>
    <row r="787" spans="1:14" ht="15" customHeight="1" x14ac:dyDescent="0.25">
      <c r="A787" s="34">
        <v>786</v>
      </c>
      <c r="B787" s="34" t="s">
        <v>1119</v>
      </c>
      <c r="C787" s="34" t="s">
        <v>81</v>
      </c>
      <c r="D787" s="34" t="s">
        <v>1406</v>
      </c>
      <c r="E787" s="34" t="s">
        <v>1510</v>
      </c>
      <c r="F787" s="34" t="s">
        <v>1540</v>
      </c>
      <c r="G787" s="34" t="s">
        <v>110</v>
      </c>
      <c r="H787" s="34" t="s">
        <v>111</v>
      </c>
      <c r="I787" s="34" t="s">
        <v>45</v>
      </c>
      <c r="J787" s="34" t="s">
        <v>46</v>
      </c>
      <c r="K787" s="34" t="s">
        <v>84</v>
      </c>
      <c r="L787" s="11" t="str">
        <f t="shared" si="12"/>
        <v>LA137-2^None^LN</v>
      </c>
      <c r="N787" s="34" t="s">
        <v>111</v>
      </c>
    </row>
    <row r="788" spans="1:14" ht="15" customHeight="1" x14ac:dyDescent="0.25">
      <c r="A788" s="34">
        <v>787</v>
      </c>
      <c r="B788" s="34" t="s">
        <v>1119</v>
      </c>
      <c r="C788" s="34" t="s">
        <v>81</v>
      </c>
      <c r="D788" s="34" t="s">
        <v>1406</v>
      </c>
      <c r="E788" s="34" t="s">
        <v>1510</v>
      </c>
      <c r="F788" s="34" t="s">
        <v>1540</v>
      </c>
      <c r="H788" s="34" t="s">
        <v>1669</v>
      </c>
      <c r="I788" s="34" t="s">
        <v>1826</v>
      </c>
      <c r="J788" s="34" t="s">
        <v>2539</v>
      </c>
      <c r="K788" s="34" t="s">
        <v>84</v>
      </c>
      <c r="L788" s="11" t="str">
        <f t="shared" si="12"/>
        <v>LA24366-9^Hearing loss^LN</v>
      </c>
    </row>
    <row r="789" spans="1:14" ht="15" customHeight="1" x14ac:dyDescent="0.25">
      <c r="A789" s="34">
        <v>788</v>
      </c>
      <c r="B789" s="34" t="s">
        <v>1119</v>
      </c>
      <c r="C789" s="34" t="s">
        <v>81</v>
      </c>
      <c r="D789" s="34" t="s">
        <v>1406</v>
      </c>
      <c r="E789" s="34" t="s">
        <v>1510</v>
      </c>
      <c r="F789" s="34" t="s">
        <v>1540</v>
      </c>
      <c r="G789" s="34" t="s">
        <v>1576</v>
      </c>
      <c r="H789" s="34" t="s">
        <v>1670</v>
      </c>
      <c r="I789" s="34" t="s">
        <v>1827</v>
      </c>
      <c r="J789" s="34" t="s">
        <v>2121</v>
      </c>
      <c r="K789" s="34" t="s">
        <v>84</v>
      </c>
      <c r="L789" s="11" t="str">
        <f t="shared" si="12"/>
        <v>LA12464-6^2-Methyl-3-hydroxybutyric aciduria^LN</v>
      </c>
    </row>
    <row r="790" spans="1:14" ht="15" customHeight="1" x14ac:dyDescent="0.25">
      <c r="A790" s="34">
        <v>789</v>
      </c>
      <c r="B790" s="34" t="s">
        <v>1119</v>
      </c>
      <c r="C790" s="34" t="s">
        <v>81</v>
      </c>
      <c r="D790" s="34" t="s">
        <v>1406</v>
      </c>
      <c r="E790" s="34" t="s">
        <v>1510</v>
      </c>
      <c r="F790" s="34" t="s">
        <v>1540</v>
      </c>
      <c r="G790" s="34" t="s">
        <v>1577</v>
      </c>
      <c r="H790" s="34" t="s">
        <v>1671</v>
      </c>
      <c r="I790" s="34" t="s">
        <v>1828</v>
      </c>
      <c r="J790" s="34" t="s">
        <v>2122</v>
      </c>
      <c r="K790" s="34" t="s">
        <v>84</v>
      </c>
      <c r="L790" s="11" t="str">
        <f t="shared" si="12"/>
        <v>LA12465-3^2-Methylbutyrylglycinuria^LN</v>
      </c>
    </row>
    <row r="791" spans="1:14" ht="15" customHeight="1" x14ac:dyDescent="0.25">
      <c r="A791" s="34">
        <v>790</v>
      </c>
      <c r="B791" s="34" t="s">
        <v>1119</v>
      </c>
      <c r="C791" s="34" t="s">
        <v>81</v>
      </c>
      <c r="D791" s="34" t="s">
        <v>1406</v>
      </c>
      <c r="E791" s="34" t="s">
        <v>1510</v>
      </c>
      <c r="F791" s="34" t="s">
        <v>1540</v>
      </c>
      <c r="G791" s="34" t="s">
        <v>1578</v>
      </c>
      <c r="H791" s="34" t="s">
        <v>1672</v>
      </c>
      <c r="I791" s="34" t="s">
        <v>1829</v>
      </c>
      <c r="J791" s="34" t="s">
        <v>2123</v>
      </c>
      <c r="K791" s="34" t="s">
        <v>84</v>
      </c>
      <c r="L791" s="11" t="str">
        <f t="shared" si="12"/>
        <v>LA12466-1^3-Methylcrotonyl-CoA carboxylase deficiency^LN</v>
      </c>
    </row>
    <row r="792" spans="1:14" ht="15" customHeight="1" x14ac:dyDescent="0.25">
      <c r="A792" s="34">
        <v>791</v>
      </c>
      <c r="B792" s="34" t="s">
        <v>1119</v>
      </c>
      <c r="C792" s="34" t="s">
        <v>81</v>
      </c>
      <c r="D792" s="34" t="s">
        <v>1406</v>
      </c>
      <c r="E792" s="34" t="s">
        <v>1510</v>
      </c>
      <c r="F792" s="34" t="s">
        <v>1540</v>
      </c>
      <c r="G792" s="34" t="s">
        <v>1579</v>
      </c>
      <c r="H792" s="34" t="s">
        <v>1673</v>
      </c>
      <c r="I792" s="34" t="s">
        <v>1830</v>
      </c>
      <c r="J792" s="34" t="s">
        <v>2124</v>
      </c>
      <c r="K792" s="34" t="s">
        <v>84</v>
      </c>
      <c r="L792" s="11" t="str">
        <f t="shared" si="12"/>
        <v>LA12467-9^3-Methylcrotonyl-CoA carboxylase deficiency (maternal)^LN</v>
      </c>
    </row>
    <row r="793" spans="1:14" ht="15" customHeight="1" x14ac:dyDescent="0.25">
      <c r="A793" s="34">
        <v>792</v>
      </c>
      <c r="B793" s="34" t="s">
        <v>1119</v>
      </c>
      <c r="C793" s="34" t="s">
        <v>81</v>
      </c>
      <c r="D793" s="34" t="s">
        <v>1406</v>
      </c>
      <c r="E793" s="34" t="s">
        <v>1510</v>
      </c>
      <c r="F793" s="34" t="s">
        <v>1540</v>
      </c>
      <c r="G793" s="34" t="s">
        <v>1580</v>
      </c>
      <c r="H793" s="34" t="s">
        <v>1674</v>
      </c>
      <c r="I793" s="34" t="s">
        <v>1831</v>
      </c>
      <c r="J793" s="34" t="s">
        <v>2125</v>
      </c>
      <c r="K793" s="34" t="s">
        <v>84</v>
      </c>
      <c r="L793" s="11" t="str">
        <f t="shared" si="12"/>
        <v>LA12468-7^3-Methylglutaconic aciduria^LN</v>
      </c>
    </row>
    <row r="794" spans="1:14" ht="15" customHeight="1" x14ac:dyDescent="0.25">
      <c r="A794" s="34">
        <v>793</v>
      </c>
      <c r="B794" s="34" t="s">
        <v>1119</v>
      </c>
      <c r="C794" s="34" t="s">
        <v>81</v>
      </c>
      <c r="D794" s="34" t="s">
        <v>1406</v>
      </c>
      <c r="E794" s="34" t="s">
        <v>1510</v>
      </c>
      <c r="F794" s="34" t="s">
        <v>1540</v>
      </c>
      <c r="G794" s="34" t="s">
        <v>1570</v>
      </c>
      <c r="H794" s="34" t="s">
        <v>1675</v>
      </c>
      <c r="I794" s="34" t="s">
        <v>1813</v>
      </c>
      <c r="J794" s="34" t="s">
        <v>2114</v>
      </c>
      <c r="K794" s="34" t="s">
        <v>84</v>
      </c>
      <c r="L794" s="11" t="str">
        <f t="shared" si="12"/>
        <v>LA12469-5^Pyroglutamic acidemia^LN</v>
      </c>
    </row>
    <row r="795" spans="1:14" ht="15" customHeight="1" x14ac:dyDescent="0.25">
      <c r="A795" s="34">
        <v>794</v>
      </c>
      <c r="B795" s="34" t="s">
        <v>1119</v>
      </c>
      <c r="C795" s="34" t="s">
        <v>81</v>
      </c>
      <c r="D795" s="34" t="s">
        <v>1406</v>
      </c>
      <c r="E795" s="34" t="s">
        <v>1510</v>
      </c>
      <c r="F795" s="34" t="s">
        <v>1540</v>
      </c>
      <c r="H795" s="34" t="s">
        <v>1676</v>
      </c>
      <c r="I795" s="34" t="s">
        <v>1794</v>
      </c>
      <c r="J795" s="34" t="s">
        <v>2506</v>
      </c>
      <c r="K795" s="34" t="s">
        <v>84</v>
      </c>
      <c r="L795" s="11" t="str">
        <f t="shared" si="12"/>
        <v>LA21161-7^Argininemia^LN</v>
      </c>
    </row>
    <row r="796" spans="1:14" ht="15" customHeight="1" x14ac:dyDescent="0.25">
      <c r="A796" s="34">
        <v>795</v>
      </c>
      <c r="B796" s="34" t="s">
        <v>1119</v>
      </c>
      <c r="C796" s="34" t="s">
        <v>81</v>
      </c>
      <c r="D796" s="34" t="s">
        <v>1406</v>
      </c>
      <c r="E796" s="34" t="s">
        <v>1510</v>
      </c>
      <c r="F796" s="34" t="s">
        <v>1540</v>
      </c>
      <c r="H796" s="34" t="s">
        <v>1677</v>
      </c>
      <c r="I796" s="34" t="s">
        <v>1795</v>
      </c>
      <c r="J796" s="34" t="s">
        <v>2507</v>
      </c>
      <c r="K796" s="34" t="s">
        <v>84</v>
      </c>
      <c r="L796" s="11" t="str">
        <f t="shared" si="12"/>
        <v>LA21162-5^Argininosuccinic aciduria^LN</v>
      </c>
    </row>
    <row r="797" spans="1:14" ht="15" customHeight="1" x14ac:dyDescent="0.25">
      <c r="A797" s="34">
        <v>796</v>
      </c>
      <c r="B797" s="34" t="s">
        <v>1119</v>
      </c>
      <c r="C797" s="34" t="s">
        <v>81</v>
      </c>
      <c r="D797" s="34" t="s">
        <v>1406</v>
      </c>
      <c r="E797" s="34" t="s">
        <v>1510</v>
      </c>
      <c r="F797" s="34" t="s">
        <v>1540</v>
      </c>
      <c r="G797" s="34" t="s">
        <v>1557</v>
      </c>
      <c r="H797" s="34" t="s">
        <v>1678</v>
      </c>
      <c r="I797" s="34" t="s">
        <v>1800</v>
      </c>
      <c r="J797" s="34" t="s">
        <v>2101</v>
      </c>
      <c r="K797" s="34" t="s">
        <v>84</v>
      </c>
      <c r="L797" s="11" t="str">
        <f t="shared" si="12"/>
        <v>LA12472-9^Biopterin defect in cofactor biosynthesis^LN</v>
      </c>
    </row>
    <row r="798" spans="1:14" ht="15" customHeight="1" x14ac:dyDescent="0.25">
      <c r="A798" s="34">
        <v>797</v>
      </c>
      <c r="B798" s="34" t="s">
        <v>1119</v>
      </c>
      <c r="C798" s="34" t="s">
        <v>81</v>
      </c>
      <c r="D798" s="34" t="s">
        <v>1406</v>
      </c>
      <c r="E798" s="34" t="s">
        <v>1510</v>
      </c>
      <c r="F798" s="34" t="s">
        <v>1540</v>
      </c>
      <c r="G798" s="34" t="s">
        <v>1558</v>
      </c>
      <c r="H798" s="34" t="s">
        <v>1679</v>
      </c>
      <c r="I798" s="34" t="s">
        <v>1801</v>
      </c>
      <c r="J798" s="34" t="s">
        <v>2102</v>
      </c>
      <c r="K798" s="34" t="s">
        <v>84</v>
      </c>
      <c r="L798" s="11" t="str">
        <f t="shared" si="12"/>
        <v>LA12473-7^Biopterin defect in cofactor regeneration^LN</v>
      </c>
    </row>
    <row r="799" spans="1:14" ht="15" customHeight="1" x14ac:dyDescent="0.25">
      <c r="A799" s="34">
        <v>798</v>
      </c>
      <c r="B799" s="34" t="s">
        <v>1119</v>
      </c>
      <c r="C799" s="34" t="s">
        <v>81</v>
      </c>
      <c r="D799" s="34" t="s">
        <v>1406</v>
      </c>
      <c r="E799" s="34" t="s">
        <v>1510</v>
      </c>
      <c r="F799" s="34" t="s">
        <v>1540</v>
      </c>
      <c r="G799" s="34" t="s">
        <v>1581</v>
      </c>
      <c r="H799" s="34" t="s">
        <v>1680</v>
      </c>
      <c r="I799" s="34" t="s">
        <v>1832</v>
      </c>
      <c r="J799" s="34" t="s">
        <v>2126</v>
      </c>
      <c r="K799" s="34" t="s">
        <v>84</v>
      </c>
      <c r="L799" s="11" t="str">
        <f t="shared" si="12"/>
        <v>LA12474-5^Beta-ketothiolase deficiency^LN</v>
      </c>
    </row>
    <row r="800" spans="1:14" ht="15" customHeight="1" x14ac:dyDescent="0.25">
      <c r="A800" s="34">
        <v>799</v>
      </c>
      <c r="B800" s="34" t="s">
        <v>1119</v>
      </c>
      <c r="C800" s="34" t="s">
        <v>81</v>
      </c>
      <c r="D800" s="34" t="s">
        <v>1406</v>
      </c>
      <c r="E800" s="34" t="s">
        <v>1510</v>
      </c>
      <c r="F800" s="34" t="s">
        <v>1540</v>
      </c>
      <c r="G800" s="34" t="s">
        <v>1582</v>
      </c>
      <c r="H800" s="34" t="s">
        <v>1681</v>
      </c>
      <c r="I800" s="34" t="s">
        <v>1833</v>
      </c>
      <c r="J800" s="34" t="s">
        <v>2127</v>
      </c>
      <c r="K800" s="34" t="s">
        <v>84</v>
      </c>
      <c r="L800" s="11" t="str">
        <f t="shared" si="12"/>
        <v>LA12475-2^Carnitine acylcarnitine translocase deficiency^LN</v>
      </c>
    </row>
    <row r="801" spans="1:12" ht="15" customHeight="1" x14ac:dyDescent="0.25">
      <c r="A801" s="34">
        <v>800</v>
      </c>
      <c r="B801" s="34" t="s">
        <v>1119</v>
      </c>
      <c r="C801" s="34" t="s">
        <v>81</v>
      </c>
      <c r="D801" s="34" t="s">
        <v>1406</v>
      </c>
      <c r="E801" s="34" t="s">
        <v>1510</v>
      </c>
      <c r="F801" s="34" t="s">
        <v>1540</v>
      </c>
      <c r="G801" s="34" t="s">
        <v>1583</v>
      </c>
      <c r="H801" s="34" t="s">
        <v>1682</v>
      </c>
      <c r="I801" s="34" t="s">
        <v>1834</v>
      </c>
      <c r="J801" s="34" t="s">
        <v>2128</v>
      </c>
      <c r="K801" s="34" t="s">
        <v>84</v>
      </c>
      <c r="L801" s="11" t="str">
        <f t="shared" si="12"/>
        <v>LA12476-0^Cobalamin A disease^LN</v>
      </c>
    </row>
    <row r="802" spans="1:12" ht="15" customHeight="1" x14ac:dyDescent="0.25">
      <c r="A802" s="34">
        <v>801</v>
      </c>
      <c r="B802" s="34" t="s">
        <v>1119</v>
      </c>
      <c r="C802" s="34" t="s">
        <v>81</v>
      </c>
      <c r="D802" s="34" t="s">
        <v>1406</v>
      </c>
      <c r="E802" s="34" t="s">
        <v>1510</v>
      </c>
      <c r="F802" s="34" t="s">
        <v>1540</v>
      </c>
      <c r="G802" s="34" t="s">
        <v>1584</v>
      </c>
      <c r="H802" s="34" t="s">
        <v>1683</v>
      </c>
      <c r="I802" s="34" t="s">
        <v>1835</v>
      </c>
      <c r="J802" s="34" t="s">
        <v>2129</v>
      </c>
      <c r="K802" s="34" t="s">
        <v>84</v>
      </c>
      <c r="L802" s="11" t="str">
        <f t="shared" si="12"/>
        <v>LA12477-8^Cobalamin B disease^LN</v>
      </c>
    </row>
    <row r="803" spans="1:12" ht="15" customHeight="1" x14ac:dyDescent="0.25">
      <c r="A803" s="34">
        <v>802</v>
      </c>
      <c r="B803" s="34" t="s">
        <v>1119</v>
      </c>
      <c r="C803" s="34" t="s">
        <v>81</v>
      </c>
      <c r="D803" s="34" t="s">
        <v>1406</v>
      </c>
      <c r="E803" s="34" t="s">
        <v>1510</v>
      </c>
      <c r="F803" s="34" t="s">
        <v>1540</v>
      </c>
      <c r="G803" s="34" t="s">
        <v>1585</v>
      </c>
      <c r="H803" s="34" t="s">
        <v>1684</v>
      </c>
      <c r="I803" s="34" t="s">
        <v>1836</v>
      </c>
      <c r="J803" s="34" t="s">
        <v>2130</v>
      </c>
      <c r="K803" s="34" t="s">
        <v>84</v>
      </c>
      <c r="L803" s="11" t="str">
        <f t="shared" si="12"/>
        <v>LA12478-6^Cobalamin C disease^LN</v>
      </c>
    </row>
    <row r="804" spans="1:12" ht="15" customHeight="1" x14ac:dyDescent="0.25">
      <c r="A804" s="34">
        <v>803</v>
      </c>
      <c r="B804" s="34" t="s">
        <v>1119</v>
      </c>
      <c r="C804" s="34" t="s">
        <v>81</v>
      </c>
      <c r="D804" s="34" t="s">
        <v>1406</v>
      </c>
      <c r="E804" s="34" t="s">
        <v>1510</v>
      </c>
      <c r="F804" s="34" t="s">
        <v>1540</v>
      </c>
      <c r="G804" s="34" t="s">
        <v>1586</v>
      </c>
      <c r="H804" s="34" t="s">
        <v>1685</v>
      </c>
      <c r="I804" s="34" t="s">
        <v>1837</v>
      </c>
      <c r="J804" s="34" t="s">
        <v>2131</v>
      </c>
      <c r="K804" s="34" t="s">
        <v>84</v>
      </c>
      <c r="L804" s="11" t="str">
        <f t="shared" si="12"/>
        <v>LA12479-4^Cobalamin D disease^LN</v>
      </c>
    </row>
    <row r="805" spans="1:12" ht="15" customHeight="1" x14ac:dyDescent="0.25">
      <c r="A805" s="34">
        <v>804</v>
      </c>
      <c r="B805" s="34" t="s">
        <v>1119</v>
      </c>
      <c r="C805" s="34" t="s">
        <v>81</v>
      </c>
      <c r="D805" s="34" t="s">
        <v>1406</v>
      </c>
      <c r="E805" s="34" t="s">
        <v>1510</v>
      </c>
      <c r="F805" s="34" t="s">
        <v>1540</v>
      </c>
      <c r="G805" s="34" t="s">
        <v>1565</v>
      </c>
      <c r="H805" s="34" t="s">
        <v>1686</v>
      </c>
      <c r="I805" s="34" t="s">
        <v>1808</v>
      </c>
      <c r="J805" s="34" t="s">
        <v>2109</v>
      </c>
      <c r="K805" s="34" t="s">
        <v>84</v>
      </c>
      <c r="L805" s="11" t="str">
        <f t="shared" si="12"/>
        <v>LA12480-2^Cobalamin E disease^LN</v>
      </c>
    </row>
    <row r="806" spans="1:12" ht="15" customHeight="1" x14ac:dyDescent="0.25">
      <c r="A806" s="34">
        <v>805</v>
      </c>
      <c r="B806" s="34" t="s">
        <v>1119</v>
      </c>
      <c r="C806" s="34" t="s">
        <v>81</v>
      </c>
      <c r="D806" s="34" t="s">
        <v>1406</v>
      </c>
      <c r="E806" s="34" t="s">
        <v>1510</v>
      </c>
      <c r="F806" s="34" t="s">
        <v>1540</v>
      </c>
      <c r="G806" s="34" t="s">
        <v>1587</v>
      </c>
      <c r="H806" s="34" t="s">
        <v>1687</v>
      </c>
      <c r="I806" s="34" t="s">
        <v>1838</v>
      </c>
      <c r="J806" s="34" t="s">
        <v>2132</v>
      </c>
      <c r="K806" s="34" t="s">
        <v>84</v>
      </c>
      <c r="L806" s="11" t="str">
        <f t="shared" si="12"/>
        <v>LA12481-0^CBL G type Methylcobalamin deficiency^LN</v>
      </c>
    </row>
    <row r="807" spans="1:12" ht="15" customHeight="1" x14ac:dyDescent="0.25">
      <c r="A807" s="34">
        <v>806</v>
      </c>
      <c r="B807" s="34" t="s">
        <v>1119</v>
      </c>
      <c r="C807" s="34" t="s">
        <v>81</v>
      </c>
      <c r="D807" s="34" t="s">
        <v>1406</v>
      </c>
      <c r="E807" s="34" t="s">
        <v>1510</v>
      </c>
      <c r="F807" s="34" t="s">
        <v>1540</v>
      </c>
      <c r="G807" s="34" t="s">
        <v>1554</v>
      </c>
      <c r="H807" s="34" t="s">
        <v>1688</v>
      </c>
      <c r="I807" s="34" t="s">
        <v>1797</v>
      </c>
      <c r="J807" s="34" t="s">
        <v>2098</v>
      </c>
      <c r="K807" s="34" t="s">
        <v>84</v>
      </c>
      <c r="L807" s="11" t="str">
        <f t="shared" si="12"/>
        <v>LA12482-8^Citrullinemia, type I^LN</v>
      </c>
    </row>
    <row r="808" spans="1:12" ht="15" customHeight="1" x14ac:dyDescent="0.25">
      <c r="A808" s="34">
        <v>807</v>
      </c>
      <c r="B808" s="34" t="s">
        <v>1119</v>
      </c>
      <c r="C808" s="34" t="s">
        <v>81</v>
      </c>
      <c r="D808" s="34" t="s">
        <v>1406</v>
      </c>
      <c r="E808" s="34" t="s">
        <v>1510</v>
      </c>
      <c r="F808" s="34" t="s">
        <v>1540</v>
      </c>
      <c r="G808" s="34" t="s">
        <v>1555</v>
      </c>
      <c r="H808" s="34" t="s">
        <v>1689</v>
      </c>
      <c r="I808" s="34" t="s">
        <v>1798</v>
      </c>
      <c r="J808" s="34" t="s">
        <v>2099</v>
      </c>
      <c r="K808" s="34" t="s">
        <v>84</v>
      </c>
      <c r="L808" s="11" t="str">
        <f t="shared" si="12"/>
        <v>LA12483-6^Citrullinemia, type II^LN</v>
      </c>
    </row>
    <row r="809" spans="1:12" ht="15" customHeight="1" x14ac:dyDescent="0.25">
      <c r="A809" s="34">
        <v>808</v>
      </c>
      <c r="B809" s="34" t="s">
        <v>1119</v>
      </c>
      <c r="C809" s="34" t="s">
        <v>81</v>
      </c>
      <c r="D809" s="34" t="s">
        <v>1406</v>
      </c>
      <c r="E809" s="34" t="s">
        <v>1510</v>
      </c>
      <c r="F809" s="34" t="s">
        <v>1540</v>
      </c>
      <c r="G809" s="34" t="s">
        <v>1553</v>
      </c>
      <c r="H809" s="34" t="s">
        <v>1690</v>
      </c>
      <c r="I809" s="34" t="s">
        <v>1796</v>
      </c>
      <c r="J809" s="34" t="s">
        <v>2097</v>
      </c>
      <c r="K809" s="34" t="s">
        <v>84</v>
      </c>
      <c r="L809" s="11" t="str">
        <f t="shared" si="12"/>
        <v>LA12484-4^Carbamoyl-phosphate synthase deficiency^LN</v>
      </c>
    </row>
    <row r="810" spans="1:12" ht="15" customHeight="1" x14ac:dyDescent="0.25">
      <c r="A810" s="34">
        <v>809</v>
      </c>
      <c r="B810" s="34" t="s">
        <v>1119</v>
      </c>
      <c r="C810" s="34" t="s">
        <v>81</v>
      </c>
      <c r="D810" s="34" t="s">
        <v>1406</v>
      </c>
      <c r="E810" s="34" t="s">
        <v>1510</v>
      </c>
      <c r="F810" s="34" t="s">
        <v>1540</v>
      </c>
      <c r="G810" s="34" t="s">
        <v>1588</v>
      </c>
      <c r="H810" s="34" t="s">
        <v>1691</v>
      </c>
      <c r="I810" s="34" t="s">
        <v>1839</v>
      </c>
      <c r="J810" s="34" t="s">
        <v>2133</v>
      </c>
      <c r="K810" s="34" t="s">
        <v>84</v>
      </c>
      <c r="L810" s="11" t="str">
        <f t="shared" si="12"/>
        <v>LA12485-1^Carnitine palmitoyltransferase type I deficiency^LN</v>
      </c>
    </row>
    <row r="811" spans="1:12" ht="15" customHeight="1" x14ac:dyDescent="0.25">
      <c r="A811" s="34">
        <v>810</v>
      </c>
      <c r="B811" s="34" t="s">
        <v>1119</v>
      </c>
      <c r="C811" s="34" t="s">
        <v>81</v>
      </c>
      <c r="D811" s="34" t="s">
        <v>1406</v>
      </c>
      <c r="E811" s="34" t="s">
        <v>1510</v>
      </c>
      <c r="F811" s="34" t="s">
        <v>1540</v>
      </c>
      <c r="G811" s="34" t="s">
        <v>1589</v>
      </c>
      <c r="H811" s="34" t="s">
        <v>1692</v>
      </c>
      <c r="I811" s="34" t="s">
        <v>1840</v>
      </c>
      <c r="J811" s="34" t="s">
        <v>2134</v>
      </c>
      <c r="K811" s="34" t="s">
        <v>84</v>
      </c>
      <c r="L811" s="11" t="str">
        <f t="shared" si="12"/>
        <v>LA12486-9^Carnitine palmitoyltransferase type II deficiency^LN</v>
      </c>
    </row>
    <row r="812" spans="1:12" ht="15" customHeight="1" x14ac:dyDescent="0.25">
      <c r="A812" s="34">
        <v>811</v>
      </c>
      <c r="B812" s="34" t="s">
        <v>1119</v>
      </c>
      <c r="C812" s="34" t="s">
        <v>81</v>
      </c>
      <c r="D812" s="34" t="s">
        <v>1406</v>
      </c>
      <c r="E812" s="34" t="s">
        <v>1510</v>
      </c>
      <c r="F812" s="34" t="s">
        <v>1540</v>
      </c>
      <c r="G812" s="34" t="s">
        <v>1590</v>
      </c>
      <c r="H812" s="34" t="s">
        <v>1693</v>
      </c>
      <c r="I812" s="34" t="s">
        <v>1841</v>
      </c>
      <c r="J812" s="34" t="s">
        <v>2135</v>
      </c>
      <c r="K812" s="34" t="s">
        <v>84</v>
      </c>
      <c r="L812" s="11" t="str">
        <f t="shared" si="12"/>
        <v>LA12487-7^Carnitine uptake deficiency/carnitine transport defect^LN</v>
      </c>
    </row>
    <row r="813" spans="1:12" ht="15" customHeight="1" x14ac:dyDescent="0.25">
      <c r="A813" s="34">
        <v>812</v>
      </c>
      <c r="B813" s="34" t="s">
        <v>1119</v>
      </c>
      <c r="C813" s="34" t="s">
        <v>81</v>
      </c>
      <c r="D813" s="34" t="s">
        <v>1406</v>
      </c>
      <c r="E813" s="34" t="s">
        <v>1510</v>
      </c>
      <c r="F813" s="34" t="s">
        <v>1540</v>
      </c>
      <c r="G813" s="34" t="s">
        <v>1579</v>
      </c>
      <c r="H813" s="34" t="s">
        <v>1694</v>
      </c>
      <c r="I813" s="34" t="s">
        <v>1842</v>
      </c>
      <c r="J813" s="34" t="s">
        <v>2136</v>
      </c>
      <c r="K813" s="34" t="s">
        <v>84</v>
      </c>
      <c r="L813" s="11" t="str">
        <f t="shared" si="12"/>
        <v>LA12488-5^Carnitine uptake deficiency/carnitine transport defect (maternal)^LN</v>
      </c>
    </row>
    <row r="814" spans="1:12" ht="15" customHeight="1" x14ac:dyDescent="0.25">
      <c r="A814" s="34">
        <v>813</v>
      </c>
      <c r="B814" s="34" t="s">
        <v>1119</v>
      </c>
      <c r="C814" s="34" t="s">
        <v>81</v>
      </c>
      <c r="D814" s="34" t="s">
        <v>1406</v>
      </c>
      <c r="E814" s="34" t="s">
        <v>1510</v>
      </c>
      <c r="F814" s="34" t="s">
        <v>1540</v>
      </c>
      <c r="G814" s="34" t="s">
        <v>1591</v>
      </c>
      <c r="H814" s="34" t="s">
        <v>1695</v>
      </c>
      <c r="I814" s="34" t="s">
        <v>1843</v>
      </c>
      <c r="J814" s="34" t="s">
        <v>2137</v>
      </c>
      <c r="K814" s="34" t="s">
        <v>84</v>
      </c>
      <c r="L814" s="11" t="str">
        <f t="shared" si="12"/>
        <v>LA12489-3^2,4-Dienoyl-CoA reductase deficiency^LN</v>
      </c>
    </row>
    <row r="815" spans="1:12" ht="15" customHeight="1" x14ac:dyDescent="0.25">
      <c r="A815" s="34">
        <v>814</v>
      </c>
      <c r="B815" s="34" t="s">
        <v>1119</v>
      </c>
      <c r="C815" s="34" t="s">
        <v>81</v>
      </c>
      <c r="D815" s="34" t="s">
        <v>1406</v>
      </c>
      <c r="E815" s="34" t="s">
        <v>1510</v>
      </c>
      <c r="F815" s="34" t="s">
        <v>1540</v>
      </c>
      <c r="G815" s="34" t="s">
        <v>1556</v>
      </c>
      <c r="H815" s="34" t="s">
        <v>1696</v>
      </c>
      <c r="I815" s="34" t="s">
        <v>1799</v>
      </c>
      <c r="J815" s="34" t="s">
        <v>2100</v>
      </c>
      <c r="K815" s="34" t="s">
        <v>84</v>
      </c>
      <c r="L815" s="11" t="str">
        <f t="shared" si="12"/>
        <v>LA12490-1^Dihydrolipoamide dehydrogenase deficiency^LN</v>
      </c>
    </row>
    <row r="816" spans="1:12" ht="15" customHeight="1" x14ac:dyDescent="0.25">
      <c r="A816" s="34">
        <v>815</v>
      </c>
      <c r="B816" s="34" t="s">
        <v>1119</v>
      </c>
      <c r="C816" s="34" t="s">
        <v>81</v>
      </c>
      <c r="D816" s="34" t="s">
        <v>1406</v>
      </c>
      <c r="E816" s="34" t="s">
        <v>1510</v>
      </c>
      <c r="F816" s="34" t="s">
        <v>1540</v>
      </c>
      <c r="G816" s="34" t="s">
        <v>1592</v>
      </c>
      <c r="H816" s="34" t="s">
        <v>1697</v>
      </c>
      <c r="I816" s="34" t="s">
        <v>1844</v>
      </c>
      <c r="J816" s="34" t="s">
        <v>2138</v>
      </c>
      <c r="K816" s="34" t="s">
        <v>84</v>
      </c>
      <c r="L816" s="11" t="str">
        <f t="shared" si="12"/>
        <v>LA12491-9^Ethylmalonic encephalopathy^LN</v>
      </c>
    </row>
    <row r="817" spans="1:12" ht="15" customHeight="1" x14ac:dyDescent="0.25">
      <c r="A817" s="34">
        <v>816</v>
      </c>
      <c r="B817" s="34" t="s">
        <v>1119</v>
      </c>
      <c r="C817" s="34" t="s">
        <v>81</v>
      </c>
      <c r="D817" s="34" t="s">
        <v>1406</v>
      </c>
      <c r="E817" s="34" t="s">
        <v>1510</v>
      </c>
      <c r="F817" s="34" t="s">
        <v>1540</v>
      </c>
      <c r="G817" s="34" t="s">
        <v>1593</v>
      </c>
      <c r="H817" s="34" t="s">
        <v>1698</v>
      </c>
      <c r="I817" s="34" t="s">
        <v>1845</v>
      </c>
      <c r="J817" s="34" t="s">
        <v>2139</v>
      </c>
      <c r="K817" s="34" t="s">
        <v>84</v>
      </c>
      <c r="L817" s="11" t="str">
        <f t="shared" si="12"/>
        <v>LA12492-7^Formiminoglutamic acidemia^LN</v>
      </c>
    </row>
    <row r="818" spans="1:12" ht="15" customHeight="1" x14ac:dyDescent="0.25">
      <c r="A818" s="34">
        <v>817</v>
      </c>
      <c r="B818" s="34" t="s">
        <v>1119</v>
      </c>
      <c r="C818" s="34" t="s">
        <v>81</v>
      </c>
      <c r="D818" s="34" t="s">
        <v>1406</v>
      </c>
      <c r="E818" s="34" t="s">
        <v>1510</v>
      </c>
      <c r="F818" s="34" t="s">
        <v>1540</v>
      </c>
      <c r="G818" s="34" t="s">
        <v>1594</v>
      </c>
      <c r="H818" s="34" t="s">
        <v>1699</v>
      </c>
      <c r="I818" s="34" t="s">
        <v>1846</v>
      </c>
      <c r="J818" s="34" t="s">
        <v>2140</v>
      </c>
      <c r="K818" s="34" t="s">
        <v>84</v>
      </c>
      <c r="L818" s="11" t="str">
        <f t="shared" si="12"/>
        <v>LA12493-5^Glutaric acidemia type I^LN</v>
      </c>
    </row>
    <row r="819" spans="1:12" ht="15" customHeight="1" x14ac:dyDescent="0.25">
      <c r="A819" s="34">
        <v>818</v>
      </c>
      <c r="B819" s="34" t="s">
        <v>1119</v>
      </c>
      <c r="C819" s="34" t="s">
        <v>81</v>
      </c>
      <c r="D819" s="34" t="s">
        <v>1406</v>
      </c>
      <c r="E819" s="34" t="s">
        <v>1510</v>
      </c>
      <c r="F819" s="34" t="s">
        <v>1540</v>
      </c>
      <c r="G819" s="34" t="s">
        <v>1579</v>
      </c>
      <c r="H819" s="34" t="s">
        <v>1700</v>
      </c>
      <c r="I819" s="34" t="s">
        <v>1847</v>
      </c>
      <c r="J819" s="34" t="s">
        <v>2141</v>
      </c>
      <c r="K819" s="34" t="s">
        <v>84</v>
      </c>
      <c r="L819" s="11" t="str">
        <f t="shared" si="12"/>
        <v>LA12494-3^Glutaric acidemia (maternal)^LN</v>
      </c>
    </row>
    <row r="820" spans="1:12" ht="15" customHeight="1" x14ac:dyDescent="0.25">
      <c r="A820" s="34">
        <v>819</v>
      </c>
      <c r="B820" s="34" t="s">
        <v>1119</v>
      </c>
      <c r="C820" s="34" t="s">
        <v>81</v>
      </c>
      <c r="D820" s="34" t="s">
        <v>1406</v>
      </c>
      <c r="E820" s="34" t="s">
        <v>1510</v>
      </c>
      <c r="F820" s="34" t="s">
        <v>1540</v>
      </c>
      <c r="G820" s="34" t="s">
        <v>1595</v>
      </c>
      <c r="H820" s="34" t="s">
        <v>1701</v>
      </c>
      <c r="I820" s="34" t="s">
        <v>1848</v>
      </c>
      <c r="J820" s="34" t="s">
        <v>2142</v>
      </c>
      <c r="K820" s="34" t="s">
        <v>84</v>
      </c>
      <c r="L820" s="11" t="str">
        <f t="shared" si="12"/>
        <v>LA12495-0^Glutaric acidemia type II^LN</v>
      </c>
    </row>
    <row r="821" spans="1:12" ht="15" customHeight="1" x14ac:dyDescent="0.25">
      <c r="A821" s="34">
        <v>820</v>
      </c>
      <c r="B821" s="34" t="s">
        <v>1119</v>
      </c>
      <c r="C821" s="34" t="s">
        <v>81</v>
      </c>
      <c r="D821" s="34" t="s">
        <v>1406</v>
      </c>
      <c r="E821" s="34" t="s">
        <v>1510</v>
      </c>
      <c r="F821" s="34" t="s">
        <v>1540</v>
      </c>
      <c r="G821" s="34" t="s">
        <v>1596</v>
      </c>
      <c r="H821" s="34" t="s">
        <v>1702</v>
      </c>
      <c r="I821" s="34" t="s">
        <v>1849</v>
      </c>
      <c r="J821" s="34" t="s">
        <v>2143</v>
      </c>
      <c r="K821" s="34" t="s">
        <v>84</v>
      </c>
      <c r="L821" s="11" t="str">
        <f t="shared" si="12"/>
        <v>LA12496-8^Homocystinuria^LN</v>
      </c>
    </row>
    <row r="822" spans="1:12" ht="15" customHeight="1" x14ac:dyDescent="0.25">
      <c r="A822" s="34">
        <v>821</v>
      </c>
      <c r="B822" s="34" t="s">
        <v>1119</v>
      </c>
      <c r="C822" s="34" t="s">
        <v>81</v>
      </c>
      <c r="D822" s="34" t="s">
        <v>1406</v>
      </c>
      <c r="E822" s="34" t="s">
        <v>1510</v>
      </c>
      <c r="F822" s="34" t="s">
        <v>1540</v>
      </c>
      <c r="G822" s="34" t="s">
        <v>1561</v>
      </c>
      <c r="H822" s="34" t="s">
        <v>1703</v>
      </c>
      <c r="I822" s="34" t="s">
        <v>1804</v>
      </c>
      <c r="J822" s="34" t="s">
        <v>2105</v>
      </c>
      <c r="K822" s="34" t="s">
        <v>84</v>
      </c>
      <c r="L822" s="11" t="str">
        <f t="shared" si="12"/>
        <v>LA12497-6^Hyperornithinemia-hyperammonemia-homocitrullinuria syndrome^LN</v>
      </c>
    </row>
    <row r="823" spans="1:12" ht="15" customHeight="1" x14ac:dyDescent="0.25">
      <c r="A823" s="34">
        <v>822</v>
      </c>
      <c r="B823" s="34" t="s">
        <v>1119</v>
      </c>
      <c r="C823" s="34" t="s">
        <v>81</v>
      </c>
      <c r="D823" s="34" t="s">
        <v>1406</v>
      </c>
      <c r="E823" s="34" t="s">
        <v>1510</v>
      </c>
      <c r="F823" s="34" t="s">
        <v>1540</v>
      </c>
      <c r="G823" s="34" t="s">
        <v>1597</v>
      </c>
      <c r="H823" s="34" t="s">
        <v>1704</v>
      </c>
      <c r="I823" s="34" t="s">
        <v>1850</v>
      </c>
      <c r="J823" s="34" t="s">
        <v>2144</v>
      </c>
      <c r="K823" s="34" t="s">
        <v>84</v>
      </c>
      <c r="L823" s="11" t="str">
        <f t="shared" si="12"/>
        <v>LA12498-4^Histidinemia^LN</v>
      </c>
    </row>
    <row r="824" spans="1:12" ht="15" customHeight="1" x14ac:dyDescent="0.25">
      <c r="A824" s="34">
        <v>823</v>
      </c>
      <c r="B824" s="34" t="s">
        <v>1119</v>
      </c>
      <c r="C824" s="34" t="s">
        <v>81</v>
      </c>
      <c r="D824" s="34" t="s">
        <v>1406</v>
      </c>
      <c r="E824" s="34" t="s">
        <v>1510</v>
      </c>
      <c r="F824" s="34" t="s">
        <v>1540</v>
      </c>
      <c r="G824" s="34" t="s">
        <v>1598</v>
      </c>
      <c r="H824" s="34" t="s">
        <v>1705</v>
      </c>
      <c r="I824" s="34" t="s">
        <v>1851</v>
      </c>
      <c r="J824" s="34" t="s">
        <v>2145</v>
      </c>
      <c r="K824" s="34" t="s">
        <v>84</v>
      </c>
      <c r="L824" s="11" t="str">
        <f t="shared" si="12"/>
        <v>LA12499-2^3-Hydroxy-3-methylglutaric aciduria^LN</v>
      </c>
    </row>
    <row r="825" spans="1:12" ht="15" customHeight="1" x14ac:dyDescent="0.25">
      <c r="A825" s="34">
        <v>824</v>
      </c>
      <c r="B825" s="34" t="s">
        <v>1119</v>
      </c>
      <c r="C825" s="34" t="s">
        <v>81</v>
      </c>
      <c r="D825" s="34" t="s">
        <v>1406</v>
      </c>
      <c r="E825" s="34" t="s">
        <v>1510</v>
      </c>
      <c r="F825" s="34" t="s">
        <v>1540</v>
      </c>
      <c r="G825" s="34" t="s">
        <v>1562</v>
      </c>
      <c r="H825" s="34" t="s">
        <v>1706</v>
      </c>
      <c r="I825" s="34" t="s">
        <v>1805</v>
      </c>
      <c r="J825" s="34" t="s">
        <v>2106</v>
      </c>
      <c r="K825" s="34" t="s">
        <v>84</v>
      </c>
      <c r="L825" s="11" t="str">
        <f t="shared" si="12"/>
        <v>LA12500-7^Hyperphenylalaninemia (variant, benign)^LN</v>
      </c>
    </row>
    <row r="826" spans="1:12" ht="15" customHeight="1" x14ac:dyDescent="0.25">
      <c r="A826" s="34">
        <v>825</v>
      </c>
      <c r="B826" s="34" t="s">
        <v>1119</v>
      </c>
      <c r="C826" s="34" t="s">
        <v>81</v>
      </c>
      <c r="D826" s="34" t="s">
        <v>1406</v>
      </c>
      <c r="E826" s="34" t="s">
        <v>1510</v>
      </c>
      <c r="F826" s="34" t="s">
        <v>1540</v>
      </c>
      <c r="G826" s="34" t="s">
        <v>1599</v>
      </c>
      <c r="H826" s="34" t="s">
        <v>1707</v>
      </c>
      <c r="I826" s="34" t="s">
        <v>1852</v>
      </c>
      <c r="J826" s="34" t="s">
        <v>2146</v>
      </c>
      <c r="K826" s="34" t="s">
        <v>84</v>
      </c>
      <c r="L826" s="11" t="str">
        <f t="shared" si="12"/>
        <v>LA12501-5^Hyperlysinemia^LN</v>
      </c>
    </row>
    <row r="827" spans="1:12" ht="15" customHeight="1" x14ac:dyDescent="0.25">
      <c r="A827" s="34">
        <v>826</v>
      </c>
      <c r="B827" s="34" t="s">
        <v>1119</v>
      </c>
      <c r="C827" s="34" t="s">
        <v>81</v>
      </c>
      <c r="D827" s="34" t="s">
        <v>1406</v>
      </c>
      <c r="E827" s="34" t="s">
        <v>1510</v>
      </c>
      <c r="F827" s="34" t="s">
        <v>1540</v>
      </c>
      <c r="G827" s="34" t="s">
        <v>1559</v>
      </c>
      <c r="H827" s="34" t="s">
        <v>1708</v>
      </c>
      <c r="I827" s="34" t="s">
        <v>1802</v>
      </c>
      <c r="J827" s="34" t="s">
        <v>2103</v>
      </c>
      <c r="K827" s="34" t="s">
        <v>84</v>
      </c>
      <c r="L827" s="11" t="str">
        <f t="shared" si="12"/>
        <v>LA12502-3^Girate atrophy of the retina^LN</v>
      </c>
    </row>
    <row r="828" spans="1:12" ht="15" customHeight="1" x14ac:dyDescent="0.25">
      <c r="A828" s="34">
        <v>827</v>
      </c>
      <c r="B828" s="34" t="s">
        <v>1119</v>
      </c>
      <c r="C828" s="34" t="s">
        <v>81</v>
      </c>
      <c r="D828" s="34" t="s">
        <v>1406</v>
      </c>
      <c r="E828" s="34" t="s">
        <v>1510</v>
      </c>
      <c r="F828" s="34" t="s">
        <v>1540</v>
      </c>
      <c r="G828" s="34" t="s">
        <v>1575</v>
      </c>
      <c r="H828" s="34" t="s">
        <v>1709</v>
      </c>
      <c r="I828" s="34" t="s">
        <v>1818</v>
      </c>
      <c r="J828" s="34" t="s">
        <v>2119</v>
      </c>
      <c r="K828" s="34" t="s">
        <v>84</v>
      </c>
      <c r="L828" s="11" t="str">
        <f t="shared" si="12"/>
        <v>LA12503-1^Valinemia^LN</v>
      </c>
    </row>
    <row r="829" spans="1:12" ht="15" customHeight="1" x14ac:dyDescent="0.25">
      <c r="A829" s="34">
        <v>828</v>
      </c>
      <c r="B829" s="34" t="s">
        <v>1119</v>
      </c>
      <c r="C829" s="34" t="s">
        <v>81</v>
      </c>
      <c r="D829" s="34" t="s">
        <v>1406</v>
      </c>
      <c r="E829" s="34" t="s">
        <v>1510</v>
      </c>
      <c r="F829" s="34" t="s">
        <v>1540</v>
      </c>
      <c r="G829" s="34" t="s">
        <v>1600</v>
      </c>
      <c r="H829" s="34" t="s">
        <v>1710</v>
      </c>
      <c r="I829" s="34" t="s">
        <v>1853</v>
      </c>
      <c r="J829" s="34" t="s">
        <v>2147</v>
      </c>
      <c r="K829" s="34" t="s">
        <v>84</v>
      </c>
      <c r="L829" s="11" t="str">
        <f t="shared" si="12"/>
        <v>LA12504-9^Isobutyrylglycinuria^LN</v>
      </c>
    </row>
    <row r="830" spans="1:12" ht="15" customHeight="1" x14ac:dyDescent="0.25">
      <c r="A830" s="34">
        <v>829</v>
      </c>
      <c r="B830" s="34" t="s">
        <v>1119</v>
      </c>
      <c r="C830" s="34" t="s">
        <v>81</v>
      </c>
      <c r="D830" s="34" t="s">
        <v>1406</v>
      </c>
      <c r="E830" s="34" t="s">
        <v>1510</v>
      </c>
      <c r="F830" s="34" t="s">
        <v>1540</v>
      </c>
      <c r="G830" s="34" t="s">
        <v>1601</v>
      </c>
      <c r="H830" s="34" t="s">
        <v>1711</v>
      </c>
      <c r="I830" s="34" t="s">
        <v>1854</v>
      </c>
      <c r="J830" s="34" t="s">
        <v>2148</v>
      </c>
      <c r="K830" s="34" t="s">
        <v>84</v>
      </c>
      <c r="L830" s="11" t="str">
        <f t="shared" ref="L830:L893" si="13">CONCATENATE(I830,"^",J830,"^",K830)</f>
        <v>LA12505-6^Isovaleric acidemia^LN</v>
      </c>
    </row>
    <row r="831" spans="1:12" ht="15" customHeight="1" x14ac:dyDescent="0.25">
      <c r="A831" s="34">
        <v>830</v>
      </c>
      <c r="B831" s="34" t="s">
        <v>1119</v>
      </c>
      <c r="C831" s="34" t="s">
        <v>81</v>
      </c>
      <c r="D831" s="34" t="s">
        <v>1406</v>
      </c>
      <c r="E831" s="34" t="s">
        <v>1510</v>
      </c>
      <c r="F831" s="34" t="s">
        <v>1540</v>
      </c>
      <c r="G831" s="34" t="s">
        <v>1602</v>
      </c>
      <c r="H831" s="34" t="s">
        <v>1712</v>
      </c>
      <c r="I831" s="34" t="s">
        <v>1855</v>
      </c>
      <c r="J831" s="34" t="s">
        <v>2149</v>
      </c>
      <c r="K831" s="34" t="s">
        <v>84</v>
      </c>
      <c r="L831" s="11" t="str">
        <f t="shared" si="13"/>
        <v>LA12506-4^Primary lactic acidemia^LN</v>
      </c>
    </row>
    <row r="832" spans="1:12" ht="15" customHeight="1" x14ac:dyDescent="0.25">
      <c r="A832" s="34">
        <v>831</v>
      </c>
      <c r="B832" s="34" t="s">
        <v>1119</v>
      </c>
      <c r="C832" s="34" t="s">
        <v>81</v>
      </c>
      <c r="D832" s="34" t="s">
        <v>1406</v>
      </c>
      <c r="E832" s="34" t="s">
        <v>1510</v>
      </c>
      <c r="F832" s="34" t="s">
        <v>1540</v>
      </c>
      <c r="G832" s="34" t="s">
        <v>1603</v>
      </c>
      <c r="H832" s="34" t="s">
        <v>1713</v>
      </c>
      <c r="I832" s="34" t="s">
        <v>1856</v>
      </c>
      <c r="J832" s="34" t="s">
        <v>2150</v>
      </c>
      <c r="K832" s="34" t="s">
        <v>84</v>
      </c>
      <c r="L832" s="11" t="str">
        <f t="shared" si="13"/>
        <v>LA12507-2^Long-chain L-3 hydroxyacyl-CoA dehydrogenase deficiency^LN</v>
      </c>
    </row>
    <row r="833" spans="1:12" ht="15" customHeight="1" x14ac:dyDescent="0.25">
      <c r="A833" s="34">
        <v>832</v>
      </c>
      <c r="B833" s="34" t="s">
        <v>1119</v>
      </c>
      <c r="C833" s="34" t="s">
        <v>81</v>
      </c>
      <c r="D833" s="34" t="s">
        <v>1406</v>
      </c>
      <c r="E833" s="34" t="s">
        <v>1510</v>
      </c>
      <c r="F833" s="34" t="s">
        <v>1540</v>
      </c>
      <c r="G833" s="34" t="s">
        <v>1604</v>
      </c>
      <c r="H833" s="34" t="s">
        <v>1714</v>
      </c>
      <c r="I833" s="34" t="s">
        <v>1857</v>
      </c>
      <c r="J833" s="34" t="s">
        <v>2151</v>
      </c>
      <c r="K833" s="34" t="s">
        <v>84</v>
      </c>
      <c r="L833" s="11" t="str">
        <f t="shared" si="13"/>
        <v>LA12508-0^Malonic acidemia^LN</v>
      </c>
    </row>
    <row r="834" spans="1:12" ht="15" customHeight="1" x14ac:dyDescent="0.25">
      <c r="A834" s="34">
        <v>833</v>
      </c>
      <c r="B834" s="34" t="s">
        <v>1119</v>
      </c>
      <c r="C834" s="34" t="s">
        <v>81</v>
      </c>
      <c r="D834" s="34" t="s">
        <v>1406</v>
      </c>
      <c r="E834" s="34" t="s">
        <v>1510</v>
      </c>
      <c r="F834" s="34" t="s">
        <v>1540</v>
      </c>
      <c r="G834" s="34" t="s">
        <v>1605</v>
      </c>
      <c r="H834" s="34" t="s">
        <v>1715</v>
      </c>
      <c r="I834" s="34" t="s">
        <v>1858</v>
      </c>
      <c r="J834" s="34" t="s">
        <v>2152</v>
      </c>
      <c r="K834" s="34" t="s">
        <v>84</v>
      </c>
      <c r="L834" s="11" t="str">
        <f t="shared" si="13"/>
        <v>LA12509-8^Medium-chain acyl-CoA dehydrogenase deficiency^LN</v>
      </c>
    </row>
    <row r="835" spans="1:12" ht="15" customHeight="1" x14ac:dyDescent="0.25">
      <c r="A835" s="34">
        <v>834</v>
      </c>
      <c r="B835" s="34" t="s">
        <v>1119</v>
      </c>
      <c r="C835" s="34" t="s">
        <v>81</v>
      </c>
      <c r="D835" s="34" t="s">
        <v>1406</v>
      </c>
      <c r="E835" s="34" t="s">
        <v>1510</v>
      </c>
      <c r="F835" s="34" t="s">
        <v>1540</v>
      </c>
      <c r="G835" s="34" t="s">
        <v>1606</v>
      </c>
      <c r="H835" s="34" t="s">
        <v>1716</v>
      </c>
      <c r="I835" s="34" t="s">
        <v>1859</v>
      </c>
      <c r="J835" s="34" t="s">
        <v>2153</v>
      </c>
      <c r="K835" s="34" t="s">
        <v>84</v>
      </c>
      <c r="L835" s="11" t="str">
        <f t="shared" si="13"/>
        <v>LA12510-6^Holoocarboxylase synthase deficiency^LN</v>
      </c>
    </row>
    <row r="836" spans="1:12" ht="15" customHeight="1" x14ac:dyDescent="0.25">
      <c r="A836" s="34">
        <v>835</v>
      </c>
      <c r="B836" s="34" t="s">
        <v>1119</v>
      </c>
      <c r="C836" s="34" t="s">
        <v>81</v>
      </c>
      <c r="D836" s="34" t="s">
        <v>1406</v>
      </c>
      <c r="E836" s="34" t="s">
        <v>1510</v>
      </c>
      <c r="F836" s="34" t="s">
        <v>1540</v>
      </c>
      <c r="G836" s="34" t="s">
        <v>1607</v>
      </c>
      <c r="H836" s="34" t="s">
        <v>1717</v>
      </c>
      <c r="I836" s="34" t="s">
        <v>1860</v>
      </c>
      <c r="J836" s="34" t="s">
        <v>2154</v>
      </c>
      <c r="K836" s="34" t="s">
        <v>84</v>
      </c>
      <c r="L836" s="11" t="str">
        <f t="shared" si="13"/>
        <v>LA12511-4^Medium-chain ketoacyl-CoA thiolase deficiency^LN</v>
      </c>
    </row>
    <row r="837" spans="1:12" ht="15" customHeight="1" x14ac:dyDescent="0.25">
      <c r="A837" s="34">
        <v>836</v>
      </c>
      <c r="B837" s="34" t="s">
        <v>1119</v>
      </c>
      <c r="C837" s="34" t="s">
        <v>81</v>
      </c>
      <c r="D837" s="34" t="s">
        <v>1406</v>
      </c>
      <c r="E837" s="34" t="s">
        <v>1510</v>
      </c>
      <c r="F837" s="34" t="s">
        <v>1540</v>
      </c>
      <c r="G837" s="34" t="s">
        <v>1560</v>
      </c>
      <c r="H837" s="34" t="s">
        <v>1718</v>
      </c>
      <c r="I837" s="34" t="s">
        <v>1803</v>
      </c>
      <c r="J837" s="34" t="s">
        <v>2104</v>
      </c>
      <c r="K837" s="34" t="s">
        <v>84</v>
      </c>
      <c r="L837" s="11" t="str">
        <f t="shared" si="13"/>
        <v>LA12512-2^Hypermethioninemia^LN</v>
      </c>
    </row>
    <row r="838" spans="1:12" ht="15" customHeight="1" x14ac:dyDescent="0.25">
      <c r="A838" s="34">
        <v>837</v>
      </c>
      <c r="B838" s="34" t="s">
        <v>1119</v>
      </c>
      <c r="C838" s="34" t="s">
        <v>81</v>
      </c>
      <c r="D838" s="34" t="s">
        <v>1406</v>
      </c>
      <c r="E838" s="34" t="s">
        <v>1510</v>
      </c>
      <c r="F838" s="34" t="s">
        <v>1540</v>
      </c>
      <c r="H838" s="34" t="s">
        <v>1719</v>
      </c>
      <c r="I838" s="34" t="s">
        <v>1793</v>
      </c>
      <c r="J838" s="34" t="s">
        <v>2505</v>
      </c>
      <c r="K838" s="34" t="s">
        <v>84</v>
      </c>
      <c r="L838" s="11" t="str">
        <f t="shared" si="13"/>
        <v>LA21168-2^Maple syrup urine disease^LN</v>
      </c>
    </row>
    <row r="839" spans="1:12" ht="15" customHeight="1" x14ac:dyDescent="0.25">
      <c r="A839" s="34">
        <v>838</v>
      </c>
      <c r="B839" s="34" t="s">
        <v>1119</v>
      </c>
      <c r="C839" s="34" t="s">
        <v>81</v>
      </c>
      <c r="D839" s="34" t="s">
        <v>1406</v>
      </c>
      <c r="E839" s="34" t="s">
        <v>1510</v>
      </c>
      <c r="F839" s="34" t="s">
        <v>1540</v>
      </c>
      <c r="G839" s="34" t="s">
        <v>1566</v>
      </c>
      <c r="H839" s="34" t="s">
        <v>1720</v>
      </c>
      <c r="I839" s="34" t="s">
        <v>1809</v>
      </c>
      <c r="J839" s="34" t="s">
        <v>2110</v>
      </c>
      <c r="K839" s="34" t="s">
        <v>84</v>
      </c>
      <c r="L839" s="11" t="str">
        <f t="shared" si="13"/>
        <v>LA12514-8^Methylene tetrahydrofolate reductase deficiency^LN</v>
      </c>
    </row>
    <row r="840" spans="1:12" ht="15" customHeight="1" x14ac:dyDescent="0.25">
      <c r="A840" s="34">
        <v>839</v>
      </c>
      <c r="B840" s="34" t="s">
        <v>1119</v>
      </c>
      <c r="C840" s="34" t="s">
        <v>81</v>
      </c>
      <c r="D840" s="34" t="s">
        <v>1406</v>
      </c>
      <c r="E840" s="34" t="s">
        <v>1510</v>
      </c>
      <c r="F840" s="34" t="s">
        <v>1540</v>
      </c>
      <c r="G840" s="34" t="s">
        <v>1608</v>
      </c>
      <c r="H840" s="34" t="s">
        <v>1721</v>
      </c>
      <c r="I840" s="34" t="s">
        <v>1861</v>
      </c>
      <c r="J840" s="34" t="s">
        <v>2155</v>
      </c>
      <c r="K840" s="34" t="s">
        <v>84</v>
      </c>
      <c r="L840" s="11" t="str">
        <f t="shared" si="13"/>
        <v>LA12515-5^Methylmalonic acidemia^LN</v>
      </c>
    </row>
    <row r="841" spans="1:12" ht="15" customHeight="1" x14ac:dyDescent="0.25">
      <c r="A841" s="34">
        <v>840</v>
      </c>
      <c r="B841" s="34" t="s">
        <v>1119</v>
      </c>
      <c r="C841" s="34" t="s">
        <v>81</v>
      </c>
      <c r="D841" s="34" t="s">
        <v>1406</v>
      </c>
      <c r="E841" s="34" t="s">
        <v>1510</v>
      </c>
      <c r="F841" s="34" t="s">
        <v>1540</v>
      </c>
      <c r="G841" s="34" t="s">
        <v>1567</v>
      </c>
      <c r="H841" s="34" t="s">
        <v>1722</v>
      </c>
      <c r="I841" s="34" t="s">
        <v>1810</v>
      </c>
      <c r="J841" s="34" t="s">
        <v>2111</v>
      </c>
      <c r="K841" s="34" t="s">
        <v>84</v>
      </c>
      <c r="L841" s="11" t="str">
        <f t="shared" si="13"/>
        <v>LA12516-3^Nonketotic hyperglycinemia (glycine encephalopathy)^LN</v>
      </c>
    </row>
    <row r="842" spans="1:12" ht="15" customHeight="1" x14ac:dyDescent="0.25">
      <c r="A842" s="34">
        <v>841</v>
      </c>
      <c r="B842" s="34" t="s">
        <v>1119</v>
      </c>
      <c r="C842" s="34" t="s">
        <v>81</v>
      </c>
      <c r="D842" s="34" t="s">
        <v>1406</v>
      </c>
      <c r="E842" s="34" t="s">
        <v>1510</v>
      </c>
      <c r="F842" s="34" t="s">
        <v>1540</v>
      </c>
      <c r="G842" s="34" t="s">
        <v>1609</v>
      </c>
      <c r="H842" s="34" t="s">
        <v>1723</v>
      </c>
      <c r="I842" s="34" t="s">
        <v>1862</v>
      </c>
      <c r="J842" s="34" t="s">
        <v>2156</v>
      </c>
      <c r="K842" s="34" t="s">
        <v>84</v>
      </c>
      <c r="L842" s="11" t="str">
        <f t="shared" si="13"/>
        <v>LA12517-1^Hydroxyprolinemia^LN</v>
      </c>
    </row>
    <row r="843" spans="1:12" ht="15" customHeight="1" x14ac:dyDescent="0.25">
      <c r="A843" s="34">
        <v>842</v>
      </c>
      <c r="B843" s="34" t="s">
        <v>1119</v>
      </c>
      <c r="C843" s="34" t="s">
        <v>81</v>
      </c>
      <c r="D843" s="34" t="s">
        <v>1406</v>
      </c>
      <c r="E843" s="34" t="s">
        <v>1510</v>
      </c>
      <c r="F843" s="34" t="s">
        <v>1540</v>
      </c>
      <c r="G843" s="34" t="s">
        <v>1568</v>
      </c>
      <c r="H843" s="34" t="s">
        <v>1724</v>
      </c>
      <c r="I843" s="34" t="s">
        <v>1811</v>
      </c>
      <c r="J843" s="34" t="s">
        <v>2112</v>
      </c>
      <c r="K843" s="34" t="s">
        <v>84</v>
      </c>
      <c r="L843" s="11" t="str">
        <f t="shared" si="13"/>
        <v>LA12518-9^Ornithine transcarbamylase deficiency^LN</v>
      </c>
    </row>
    <row r="844" spans="1:12" ht="15" customHeight="1" x14ac:dyDescent="0.25">
      <c r="A844" s="34">
        <v>843</v>
      </c>
      <c r="B844" s="34" t="s">
        <v>1119</v>
      </c>
      <c r="C844" s="34" t="s">
        <v>81</v>
      </c>
      <c r="D844" s="34" t="s">
        <v>1406</v>
      </c>
      <c r="E844" s="34" t="s">
        <v>1510</v>
      </c>
      <c r="F844" s="34" t="s">
        <v>1540</v>
      </c>
      <c r="G844" s="34" t="s">
        <v>1571</v>
      </c>
      <c r="H844" s="34" t="s">
        <v>1725</v>
      </c>
      <c r="I844" s="34" t="s">
        <v>1814</v>
      </c>
      <c r="J844" s="34" t="s">
        <v>2115</v>
      </c>
      <c r="K844" s="34" t="s">
        <v>84</v>
      </c>
      <c r="L844" s="11" t="str">
        <f t="shared" si="13"/>
        <v>LA12519-7^Pyruvate carboxylase deficiency^LN</v>
      </c>
    </row>
    <row r="845" spans="1:12" ht="15" customHeight="1" x14ac:dyDescent="0.25">
      <c r="A845" s="34">
        <v>844</v>
      </c>
      <c r="B845" s="34" t="s">
        <v>1119</v>
      </c>
      <c r="C845" s="34" t="s">
        <v>81</v>
      </c>
      <c r="D845" s="34" t="s">
        <v>1406</v>
      </c>
      <c r="E845" s="34" t="s">
        <v>1510</v>
      </c>
      <c r="F845" s="34" t="s">
        <v>1540</v>
      </c>
      <c r="G845" s="34" t="s">
        <v>1569</v>
      </c>
      <c r="H845" s="34" t="s">
        <v>1726</v>
      </c>
      <c r="I845" s="34" t="s">
        <v>1812</v>
      </c>
      <c r="J845" s="34" t="s">
        <v>2113</v>
      </c>
      <c r="K845" s="34" t="s">
        <v>84</v>
      </c>
      <c r="L845" s="11" t="str">
        <f t="shared" si="13"/>
        <v>LA12520-5^Classic phenylketonuria^LN</v>
      </c>
    </row>
    <row r="846" spans="1:12" ht="15" customHeight="1" x14ac:dyDescent="0.25">
      <c r="A846" s="34">
        <v>845</v>
      </c>
      <c r="B846" s="34" t="s">
        <v>1119</v>
      </c>
      <c r="C846" s="34" t="s">
        <v>81</v>
      </c>
      <c r="D846" s="34" t="s">
        <v>1406</v>
      </c>
      <c r="E846" s="34" t="s">
        <v>1510</v>
      </c>
      <c r="F846" s="34" t="s">
        <v>1540</v>
      </c>
      <c r="G846" s="34" t="s">
        <v>1563</v>
      </c>
      <c r="H846" s="34" t="s">
        <v>1727</v>
      </c>
      <c r="I846" s="34" t="s">
        <v>1806</v>
      </c>
      <c r="J846" s="34" t="s">
        <v>2107</v>
      </c>
      <c r="K846" s="34" t="s">
        <v>84</v>
      </c>
      <c r="L846" s="11" t="str">
        <f t="shared" si="13"/>
        <v>LA12521-3^Hyperprolinemia type I^LN</v>
      </c>
    </row>
    <row r="847" spans="1:12" ht="15" customHeight="1" x14ac:dyDescent="0.25">
      <c r="A847" s="34">
        <v>846</v>
      </c>
      <c r="B847" s="34" t="s">
        <v>1119</v>
      </c>
      <c r="C847" s="34" t="s">
        <v>81</v>
      </c>
      <c r="D847" s="34" t="s">
        <v>1406</v>
      </c>
      <c r="E847" s="34" t="s">
        <v>1510</v>
      </c>
      <c r="F847" s="34" t="s">
        <v>1540</v>
      </c>
      <c r="G847" s="34" t="s">
        <v>1564</v>
      </c>
      <c r="H847" s="34" t="s">
        <v>1728</v>
      </c>
      <c r="I847" s="34" t="s">
        <v>1807</v>
      </c>
      <c r="J847" s="34" t="s">
        <v>2108</v>
      </c>
      <c r="K847" s="34" t="s">
        <v>84</v>
      </c>
      <c r="L847" s="11" t="str">
        <f t="shared" si="13"/>
        <v>LA12522-1^Hyperprolinemia type II^LN</v>
      </c>
    </row>
    <row r="848" spans="1:12" ht="15" customHeight="1" x14ac:dyDescent="0.25">
      <c r="A848" s="34">
        <v>847</v>
      </c>
      <c r="B848" s="34" t="s">
        <v>1119</v>
      </c>
      <c r="C848" s="34" t="s">
        <v>81</v>
      </c>
      <c r="D848" s="34" t="s">
        <v>1406</v>
      </c>
      <c r="E848" s="34" t="s">
        <v>1510</v>
      </c>
      <c r="F848" s="34" t="s">
        <v>1540</v>
      </c>
      <c r="G848" s="34" t="s">
        <v>1610</v>
      </c>
      <c r="H848" s="34" t="s">
        <v>1729</v>
      </c>
      <c r="I848" s="34" t="s">
        <v>1863</v>
      </c>
      <c r="J848" s="34" t="s">
        <v>2157</v>
      </c>
      <c r="K848" s="34" t="s">
        <v>84</v>
      </c>
      <c r="L848" s="11" t="str">
        <f t="shared" si="13"/>
        <v>LA12523-9^Propionic acidemia^LN</v>
      </c>
    </row>
    <row r="849" spans="1:12" ht="15" customHeight="1" x14ac:dyDescent="0.25">
      <c r="A849" s="34">
        <v>848</v>
      </c>
      <c r="B849" s="34" t="s">
        <v>1119</v>
      </c>
      <c r="C849" s="34" t="s">
        <v>81</v>
      </c>
      <c r="D849" s="34" t="s">
        <v>1406</v>
      </c>
      <c r="E849" s="34" t="s">
        <v>1510</v>
      </c>
      <c r="F849" s="34" t="s">
        <v>1540</v>
      </c>
      <c r="G849" s="34" t="s">
        <v>1611</v>
      </c>
      <c r="H849" s="34" t="s">
        <v>1730</v>
      </c>
      <c r="I849" s="34" t="s">
        <v>1864</v>
      </c>
      <c r="J849" s="34" t="s">
        <v>2158</v>
      </c>
      <c r="K849" s="34" t="s">
        <v>84</v>
      </c>
      <c r="L849" s="11" t="str">
        <f t="shared" si="13"/>
        <v>LA12524-7^Short-chain acyl-CoA dehydrogenase deficiency^LN</v>
      </c>
    </row>
    <row r="850" spans="1:12" ht="15" customHeight="1" x14ac:dyDescent="0.25">
      <c r="A850" s="34">
        <v>849</v>
      </c>
      <c r="B850" s="34" t="s">
        <v>1119</v>
      </c>
      <c r="C850" s="34" t="s">
        <v>81</v>
      </c>
      <c r="D850" s="34" t="s">
        <v>1406</v>
      </c>
      <c r="E850" s="34" t="s">
        <v>1510</v>
      </c>
      <c r="F850" s="34" t="s">
        <v>1540</v>
      </c>
      <c r="G850" s="34" t="s">
        <v>1612</v>
      </c>
      <c r="H850" s="34" t="s">
        <v>1731</v>
      </c>
      <c r="I850" s="34" t="s">
        <v>1865</v>
      </c>
      <c r="J850" s="34" t="s">
        <v>2159</v>
      </c>
      <c r="K850" s="34" t="s">
        <v>84</v>
      </c>
      <c r="L850" s="11" t="str">
        <f t="shared" si="13"/>
        <v>LA12525-4^Short-chain L-3-hydroxy acyl-CoA dehydrogenase deficiency^LN</v>
      </c>
    </row>
    <row r="851" spans="1:12" ht="15" customHeight="1" x14ac:dyDescent="0.25">
      <c r="A851" s="34">
        <v>850</v>
      </c>
      <c r="B851" s="34" t="s">
        <v>1119</v>
      </c>
      <c r="C851" s="34" t="s">
        <v>81</v>
      </c>
      <c r="D851" s="34" t="s">
        <v>1406</v>
      </c>
      <c r="E851" s="34" t="s">
        <v>1510</v>
      </c>
      <c r="F851" s="34" t="s">
        <v>1540</v>
      </c>
      <c r="G851" s="34" t="s">
        <v>1613</v>
      </c>
      <c r="H851" s="34" t="s">
        <v>1732</v>
      </c>
      <c r="I851" s="34" t="s">
        <v>1866</v>
      </c>
      <c r="J851" s="34" t="s">
        <v>2160</v>
      </c>
      <c r="K851" s="34" t="s">
        <v>84</v>
      </c>
      <c r="L851" s="11" t="str">
        <f t="shared" si="13"/>
        <v>LA12526-2^Succinyl-CoA ligase deficiency^LN</v>
      </c>
    </row>
    <row r="852" spans="1:12" ht="15" customHeight="1" x14ac:dyDescent="0.25">
      <c r="A852" s="34">
        <v>851</v>
      </c>
      <c r="B852" s="34" t="s">
        <v>1119</v>
      </c>
      <c r="C852" s="34" t="s">
        <v>81</v>
      </c>
      <c r="D852" s="34" t="s">
        <v>1406</v>
      </c>
      <c r="E852" s="34" t="s">
        <v>1510</v>
      </c>
      <c r="F852" s="34" t="s">
        <v>1540</v>
      </c>
      <c r="G852" s="34" t="s">
        <v>1614</v>
      </c>
      <c r="H852" s="34" t="s">
        <v>1733</v>
      </c>
      <c r="I852" s="34" t="s">
        <v>1867</v>
      </c>
      <c r="J852" s="34" t="s">
        <v>2161</v>
      </c>
      <c r="K852" s="34" t="s">
        <v>84</v>
      </c>
      <c r="L852" s="11" t="str">
        <f t="shared" si="13"/>
        <v>LA12527-0^Trifunctional protein deficiency^LN</v>
      </c>
    </row>
    <row r="853" spans="1:12" ht="15" customHeight="1" x14ac:dyDescent="0.25">
      <c r="A853" s="34">
        <v>852</v>
      </c>
      <c r="B853" s="34" t="s">
        <v>1119</v>
      </c>
      <c r="C853" s="34" t="s">
        <v>81</v>
      </c>
      <c r="D853" s="34" t="s">
        <v>1406</v>
      </c>
      <c r="E853" s="34" t="s">
        <v>1510</v>
      </c>
      <c r="F853" s="34" t="s">
        <v>1540</v>
      </c>
      <c r="G853" s="34" t="s">
        <v>1572</v>
      </c>
      <c r="H853" s="34" t="s">
        <v>1734</v>
      </c>
      <c r="I853" s="34" t="s">
        <v>1815</v>
      </c>
      <c r="J853" s="34" t="s">
        <v>2116</v>
      </c>
      <c r="K853" s="34" t="s">
        <v>84</v>
      </c>
      <c r="L853" s="11" t="str">
        <f t="shared" si="13"/>
        <v>LA12528-8^Tyrosinemia, type I^LN</v>
      </c>
    </row>
    <row r="854" spans="1:12" ht="15" customHeight="1" x14ac:dyDescent="0.25">
      <c r="A854" s="34">
        <v>853</v>
      </c>
      <c r="B854" s="34" t="s">
        <v>1119</v>
      </c>
      <c r="C854" s="34" t="s">
        <v>81</v>
      </c>
      <c r="D854" s="34" t="s">
        <v>1406</v>
      </c>
      <c r="E854" s="34" t="s">
        <v>1510</v>
      </c>
      <c r="F854" s="34" t="s">
        <v>1540</v>
      </c>
      <c r="G854" s="34" t="s">
        <v>1573</v>
      </c>
      <c r="H854" s="34" t="s">
        <v>1735</v>
      </c>
      <c r="I854" s="34" t="s">
        <v>1816</v>
      </c>
      <c r="J854" s="34" t="s">
        <v>2117</v>
      </c>
      <c r="K854" s="34" t="s">
        <v>84</v>
      </c>
      <c r="L854" s="11" t="str">
        <f t="shared" si="13"/>
        <v>LA12529-6^Tyrosinemia, type II^LN</v>
      </c>
    </row>
    <row r="855" spans="1:12" ht="15" customHeight="1" x14ac:dyDescent="0.25">
      <c r="A855" s="34">
        <v>854</v>
      </c>
      <c r="B855" s="34" t="s">
        <v>1119</v>
      </c>
      <c r="C855" s="34" t="s">
        <v>81</v>
      </c>
      <c r="D855" s="34" t="s">
        <v>1406</v>
      </c>
      <c r="E855" s="34" t="s">
        <v>1510</v>
      </c>
      <c r="F855" s="34" t="s">
        <v>1540</v>
      </c>
      <c r="G855" s="34" t="s">
        <v>1574</v>
      </c>
      <c r="H855" s="34" t="s">
        <v>1736</v>
      </c>
      <c r="I855" s="34" t="s">
        <v>1817</v>
      </c>
      <c r="J855" s="34" t="s">
        <v>2118</v>
      </c>
      <c r="K855" s="34" t="s">
        <v>84</v>
      </c>
      <c r="L855" s="11" t="str">
        <f t="shared" si="13"/>
        <v>LA12530-4^Tyrosinemia, type III^LN</v>
      </c>
    </row>
    <row r="856" spans="1:12" ht="15" customHeight="1" x14ac:dyDescent="0.25">
      <c r="A856" s="34">
        <v>855</v>
      </c>
      <c r="B856" s="34" t="s">
        <v>1119</v>
      </c>
      <c r="C856" s="34" t="s">
        <v>81</v>
      </c>
      <c r="D856" s="34" t="s">
        <v>1406</v>
      </c>
      <c r="E856" s="34" t="s">
        <v>1510</v>
      </c>
      <c r="F856" s="34" t="s">
        <v>1540</v>
      </c>
      <c r="G856" s="34" t="s">
        <v>1615</v>
      </c>
      <c r="H856" s="34" t="s">
        <v>1737</v>
      </c>
      <c r="I856" s="34" t="s">
        <v>1868</v>
      </c>
      <c r="J856" s="34" t="s">
        <v>2162</v>
      </c>
      <c r="K856" s="34" t="s">
        <v>84</v>
      </c>
      <c r="L856" s="11" t="str">
        <f t="shared" si="13"/>
        <v>LA12531-2^Very long-chain acyl-CoA dehydrogenase deficiency^LN</v>
      </c>
    </row>
    <row r="857" spans="1:12" ht="15" customHeight="1" x14ac:dyDescent="0.25">
      <c r="A857" s="34">
        <v>856</v>
      </c>
      <c r="B857" s="34" t="s">
        <v>1119</v>
      </c>
      <c r="C857" s="34" t="s">
        <v>81</v>
      </c>
      <c r="D857" s="34" t="s">
        <v>1406</v>
      </c>
      <c r="E857" s="34" t="s">
        <v>1510</v>
      </c>
      <c r="F857" s="34" t="s">
        <v>1540</v>
      </c>
      <c r="G857" s="34" t="s">
        <v>1616</v>
      </c>
      <c r="H857" s="34" t="s">
        <v>1738</v>
      </c>
      <c r="I857" s="34" t="s">
        <v>1869</v>
      </c>
      <c r="J857" s="34" t="s">
        <v>2163</v>
      </c>
      <c r="K857" s="34" t="s">
        <v>84</v>
      </c>
      <c r="L857" s="11" t="str">
        <f t="shared" si="13"/>
        <v>LA12532-0^Biotinidase deficiency^LN</v>
      </c>
    </row>
    <row r="858" spans="1:12" ht="15" customHeight="1" x14ac:dyDescent="0.25">
      <c r="A858" s="34">
        <v>857</v>
      </c>
      <c r="B858" s="34" t="s">
        <v>1119</v>
      </c>
      <c r="C858" s="34" t="s">
        <v>81</v>
      </c>
      <c r="D858" s="34" t="s">
        <v>1406</v>
      </c>
      <c r="E858" s="34" t="s">
        <v>1510</v>
      </c>
      <c r="F858" s="34" t="s">
        <v>1540</v>
      </c>
      <c r="G858" s="34" t="s">
        <v>1617</v>
      </c>
      <c r="H858" s="34" t="s">
        <v>1739</v>
      </c>
      <c r="I858" s="34" t="s">
        <v>1870</v>
      </c>
      <c r="J858" s="34" t="s">
        <v>2164</v>
      </c>
      <c r="K858" s="34" t="s">
        <v>84</v>
      </c>
      <c r="L858" s="11" t="str">
        <f t="shared" si="13"/>
        <v>LA12533-8^Congenital adrenal hyperplasia^LN</v>
      </c>
    </row>
    <row r="859" spans="1:12" ht="15" customHeight="1" x14ac:dyDescent="0.25">
      <c r="A859" s="34">
        <v>858</v>
      </c>
      <c r="B859" s="34" t="s">
        <v>1119</v>
      </c>
      <c r="C859" s="34" t="s">
        <v>81</v>
      </c>
      <c r="D859" s="34" t="s">
        <v>1406</v>
      </c>
      <c r="E859" s="34" t="s">
        <v>1510</v>
      </c>
      <c r="F859" s="34" t="s">
        <v>1540</v>
      </c>
      <c r="G859" s="34" t="s">
        <v>1618</v>
      </c>
      <c r="H859" s="34" t="s">
        <v>1740</v>
      </c>
      <c r="I859" s="34" t="s">
        <v>1871</v>
      </c>
      <c r="J859" s="34" t="s">
        <v>2165</v>
      </c>
      <c r="K859" s="34" t="s">
        <v>84</v>
      </c>
      <c r="L859" s="11" t="str">
        <f t="shared" si="13"/>
        <v>LA22202-8^Cystic fibrosis^LN</v>
      </c>
    </row>
    <row r="860" spans="1:12" ht="15" customHeight="1" x14ac:dyDescent="0.25">
      <c r="A860" s="34">
        <v>859</v>
      </c>
      <c r="B860" s="34" t="s">
        <v>1119</v>
      </c>
      <c r="C860" s="34" t="s">
        <v>81</v>
      </c>
      <c r="D860" s="34" t="s">
        <v>1406</v>
      </c>
      <c r="E860" s="34" t="s">
        <v>1510</v>
      </c>
      <c r="F860" s="34" t="s">
        <v>1540</v>
      </c>
      <c r="G860" s="34" t="s">
        <v>1619</v>
      </c>
      <c r="H860" s="34" t="s">
        <v>1741</v>
      </c>
      <c r="I860" s="34" t="s">
        <v>1872</v>
      </c>
      <c r="J860" s="34" t="s">
        <v>2166</v>
      </c>
      <c r="K860" s="34" t="s">
        <v>84</v>
      </c>
      <c r="L860" s="11" t="str">
        <f t="shared" si="13"/>
        <v>LA12538-7^Primary congenital hypothyroidism^LN</v>
      </c>
    </row>
    <row r="861" spans="1:12" ht="15" customHeight="1" x14ac:dyDescent="0.25">
      <c r="A861" s="34">
        <v>860</v>
      </c>
      <c r="B861" s="34" t="s">
        <v>1119</v>
      </c>
      <c r="C861" s="34" t="s">
        <v>81</v>
      </c>
      <c r="D861" s="34" t="s">
        <v>1406</v>
      </c>
      <c r="E861" s="34" t="s">
        <v>1510</v>
      </c>
      <c r="F861" s="34" t="s">
        <v>1540</v>
      </c>
      <c r="G861" s="34" t="s">
        <v>1620</v>
      </c>
      <c r="H861" s="34" t="s">
        <v>1742</v>
      </c>
      <c r="I861" s="34" t="s">
        <v>1873</v>
      </c>
      <c r="J861" s="34" t="s">
        <v>2167</v>
      </c>
      <c r="K861" s="34" t="s">
        <v>84</v>
      </c>
      <c r="L861" s="11" t="str">
        <f t="shared" si="13"/>
        <v>LA12539-5^Secondary congenital hypothyroidism^LN</v>
      </c>
    </row>
    <row r="862" spans="1:12" ht="15" customHeight="1" x14ac:dyDescent="0.25">
      <c r="A862" s="34">
        <v>861</v>
      </c>
      <c r="B862" s="34" t="s">
        <v>1119</v>
      </c>
      <c r="C862" s="34" t="s">
        <v>81</v>
      </c>
      <c r="D862" s="34" t="s">
        <v>1406</v>
      </c>
      <c r="E862" s="34" t="s">
        <v>1510</v>
      </c>
      <c r="F862" s="34" t="s">
        <v>1540</v>
      </c>
      <c r="G862" s="34" t="s">
        <v>1621</v>
      </c>
      <c r="H862" s="34" t="s">
        <v>1743</v>
      </c>
      <c r="I862" s="34" t="s">
        <v>1874</v>
      </c>
      <c r="J862" s="34" t="s">
        <v>2168</v>
      </c>
      <c r="K862" s="34" t="s">
        <v>84</v>
      </c>
      <c r="L862" s="11" t="str">
        <f t="shared" si="13"/>
        <v>LA12540-3^Glucose-6-phosphate dehydrogenase deficiency^LN</v>
      </c>
    </row>
    <row r="863" spans="1:12" ht="15" customHeight="1" x14ac:dyDescent="0.25">
      <c r="A863" s="34">
        <v>862</v>
      </c>
      <c r="B863" s="34" t="s">
        <v>1119</v>
      </c>
      <c r="C863" s="34" t="s">
        <v>81</v>
      </c>
      <c r="D863" s="34" t="s">
        <v>1406</v>
      </c>
      <c r="E863" s="34" t="s">
        <v>1510</v>
      </c>
      <c r="F863" s="34" t="s">
        <v>1540</v>
      </c>
      <c r="G863" s="34" t="s">
        <v>1622</v>
      </c>
      <c r="H863" s="34" t="s">
        <v>1744</v>
      </c>
      <c r="I863" s="34" t="s">
        <v>1875</v>
      </c>
      <c r="J863" s="34" t="s">
        <v>2169</v>
      </c>
      <c r="K863" s="34" t="s">
        <v>84</v>
      </c>
      <c r="L863" s="11" t="str">
        <f t="shared" si="13"/>
        <v>LA12541-1^Galactoepimerase deficiency^LN</v>
      </c>
    </row>
    <row r="864" spans="1:12" ht="15" customHeight="1" x14ac:dyDescent="0.25">
      <c r="A864" s="34">
        <v>863</v>
      </c>
      <c r="B864" s="34" t="s">
        <v>1119</v>
      </c>
      <c r="C864" s="34" t="s">
        <v>81</v>
      </c>
      <c r="D864" s="34" t="s">
        <v>1406</v>
      </c>
      <c r="E864" s="34" t="s">
        <v>1510</v>
      </c>
      <c r="F864" s="34" t="s">
        <v>1540</v>
      </c>
      <c r="G864" s="34" t="s">
        <v>1623</v>
      </c>
      <c r="H864" s="34" t="s">
        <v>1745</v>
      </c>
      <c r="I864" s="34" t="s">
        <v>1876</v>
      </c>
      <c r="J864" s="34" t="s">
        <v>2170</v>
      </c>
      <c r="K864" s="34" t="s">
        <v>84</v>
      </c>
      <c r="L864" s="11" t="str">
        <f t="shared" si="13"/>
        <v>LA12542-9^Galactokinase deficiency^LN</v>
      </c>
    </row>
    <row r="865" spans="1:12" ht="15" customHeight="1" x14ac:dyDescent="0.25">
      <c r="A865" s="34">
        <v>864</v>
      </c>
      <c r="B865" s="34" t="s">
        <v>1119</v>
      </c>
      <c r="C865" s="34" t="s">
        <v>81</v>
      </c>
      <c r="D865" s="34" t="s">
        <v>1406</v>
      </c>
      <c r="E865" s="34" t="s">
        <v>1510</v>
      </c>
      <c r="F865" s="34" t="s">
        <v>1540</v>
      </c>
      <c r="H865" s="34" t="s">
        <v>111</v>
      </c>
      <c r="I865" s="34" t="s">
        <v>1877</v>
      </c>
      <c r="J865" s="34" t="s">
        <v>2540</v>
      </c>
      <c r="K865" s="34" t="s">
        <v>84</v>
      </c>
      <c r="L865" s="11" t="str">
        <f t="shared" si="13"/>
        <v>LA21165-8^Classical galactosemia^LN</v>
      </c>
    </row>
    <row r="866" spans="1:12" ht="15" customHeight="1" x14ac:dyDescent="0.25">
      <c r="A866" s="34">
        <v>865</v>
      </c>
      <c r="B866" s="34" t="s">
        <v>1119</v>
      </c>
      <c r="C866" s="34" t="s">
        <v>81</v>
      </c>
      <c r="D866" s="34" t="s">
        <v>1406</v>
      </c>
      <c r="E866" s="34" t="s">
        <v>1510</v>
      </c>
      <c r="F866" s="34" t="s">
        <v>1540</v>
      </c>
      <c r="G866" s="34" t="s">
        <v>1624</v>
      </c>
      <c r="H866" s="34" t="s">
        <v>111</v>
      </c>
      <c r="I866" s="34" t="s">
        <v>1878</v>
      </c>
      <c r="J866" s="34" t="s">
        <v>2171</v>
      </c>
      <c r="K866" s="34" t="s">
        <v>84</v>
      </c>
      <c r="L866" s="11" t="str">
        <f t="shared" si="13"/>
        <v>LA12602-1^Hb C-carrier^LN</v>
      </c>
    </row>
    <row r="867" spans="1:12" ht="15" customHeight="1" x14ac:dyDescent="0.25">
      <c r="A867" s="34">
        <v>866</v>
      </c>
      <c r="B867" s="34" t="s">
        <v>1119</v>
      </c>
      <c r="C867" s="34" t="s">
        <v>81</v>
      </c>
      <c r="D867" s="34" t="s">
        <v>1406</v>
      </c>
      <c r="E867" s="34" t="s">
        <v>1510</v>
      </c>
      <c r="F867" s="34" t="s">
        <v>1540</v>
      </c>
      <c r="G867" s="34" t="s">
        <v>1625</v>
      </c>
      <c r="H867" s="34" t="s">
        <v>111</v>
      </c>
      <c r="I867" s="34" t="s">
        <v>1879</v>
      </c>
      <c r="J867" s="34" t="s">
        <v>2172</v>
      </c>
      <c r="K867" s="34" t="s">
        <v>84</v>
      </c>
      <c r="L867" s="11" t="str">
        <f t="shared" si="13"/>
        <v>LA12603-9^Hb D-carrier^LN</v>
      </c>
    </row>
    <row r="868" spans="1:12" ht="15" customHeight="1" x14ac:dyDescent="0.25">
      <c r="A868" s="34">
        <v>867</v>
      </c>
      <c r="B868" s="34" t="s">
        <v>1119</v>
      </c>
      <c r="C868" s="34" t="s">
        <v>81</v>
      </c>
      <c r="D868" s="34" t="s">
        <v>1406</v>
      </c>
      <c r="E868" s="34" t="s">
        <v>1510</v>
      </c>
      <c r="F868" s="34" t="s">
        <v>1540</v>
      </c>
      <c r="G868" s="34" t="s">
        <v>1626</v>
      </c>
      <c r="H868" s="34" t="s">
        <v>111</v>
      </c>
      <c r="I868" s="34" t="s">
        <v>1880</v>
      </c>
      <c r="J868" s="34" t="s">
        <v>2173</v>
      </c>
      <c r="K868" s="34" t="s">
        <v>84</v>
      </c>
      <c r="L868" s="11" t="str">
        <f t="shared" si="13"/>
        <v>LA12604-7^Hb E-carrier^LN</v>
      </c>
    </row>
    <row r="869" spans="1:12" ht="15" customHeight="1" x14ac:dyDescent="0.25">
      <c r="A869" s="34">
        <v>868</v>
      </c>
      <c r="B869" s="34" t="s">
        <v>1119</v>
      </c>
      <c r="C869" s="34" t="s">
        <v>81</v>
      </c>
      <c r="D869" s="34" t="s">
        <v>1406</v>
      </c>
      <c r="E869" s="34" t="s">
        <v>1510</v>
      </c>
      <c r="F869" s="34" t="s">
        <v>1540</v>
      </c>
      <c r="H869" s="34" t="s">
        <v>111</v>
      </c>
      <c r="I869" s="34" t="s">
        <v>1881</v>
      </c>
      <c r="J869" s="34" t="s">
        <v>2541</v>
      </c>
      <c r="K869" s="34" t="s">
        <v>84</v>
      </c>
      <c r="L869" s="11" t="str">
        <f t="shared" si="13"/>
        <v>LA12605-4^Hb O-Arab carrier^LN</v>
      </c>
    </row>
    <row r="870" spans="1:12" ht="15" customHeight="1" x14ac:dyDescent="0.25">
      <c r="A870" s="34">
        <v>869</v>
      </c>
      <c r="B870" s="34" t="s">
        <v>1119</v>
      </c>
      <c r="C870" s="34" t="s">
        <v>81</v>
      </c>
      <c r="D870" s="34" t="s">
        <v>1406</v>
      </c>
      <c r="E870" s="34" t="s">
        <v>1510</v>
      </c>
      <c r="F870" s="34" t="s">
        <v>1540</v>
      </c>
      <c r="G870" s="34" t="s">
        <v>1627</v>
      </c>
      <c r="H870" s="34" t="s">
        <v>111</v>
      </c>
      <c r="I870" s="34" t="s">
        <v>1882</v>
      </c>
      <c r="J870" s="34" t="s">
        <v>2174</v>
      </c>
      <c r="K870" s="34" t="s">
        <v>84</v>
      </c>
      <c r="L870" s="11" t="str">
        <f t="shared" si="13"/>
        <v>LA12606-2^Hb S (sickle)-carrier^LN</v>
      </c>
    </row>
    <row r="871" spans="1:12" ht="15" customHeight="1" x14ac:dyDescent="0.25">
      <c r="A871" s="34">
        <v>870</v>
      </c>
      <c r="B871" s="34" t="s">
        <v>1119</v>
      </c>
      <c r="C871" s="34" t="s">
        <v>81</v>
      </c>
      <c r="D871" s="34" t="s">
        <v>1406</v>
      </c>
      <c r="E871" s="34" t="s">
        <v>1510</v>
      </c>
      <c r="F871" s="34" t="s">
        <v>1540</v>
      </c>
      <c r="G871" s="34" t="s">
        <v>1628</v>
      </c>
      <c r="H871" s="34" t="s">
        <v>111</v>
      </c>
      <c r="I871" s="34" t="s">
        <v>1883</v>
      </c>
      <c r="J871" s="34" t="s">
        <v>2175</v>
      </c>
      <c r="K871" s="34" t="s">
        <v>84</v>
      </c>
      <c r="L871" s="11" t="str">
        <f t="shared" si="13"/>
        <v>LA12607-0^Hb C-disease^LN</v>
      </c>
    </row>
    <row r="872" spans="1:12" ht="15" customHeight="1" x14ac:dyDescent="0.25">
      <c r="A872" s="34">
        <v>871</v>
      </c>
      <c r="B872" s="34" t="s">
        <v>1119</v>
      </c>
      <c r="C872" s="34" t="s">
        <v>81</v>
      </c>
      <c r="D872" s="34" t="s">
        <v>1406</v>
      </c>
      <c r="E872" s="34" t="s">
        <v>1510</v>
      </c>
      <c r="F872" s="34" t="s">
        <v>1540</v>
      </c>
      <c r="G872" s="34" t="s">
        <v>1629</v>
      </c>
      <c r="H872" s="34" t="s">
        <v>111</v>
      </c>
      <c r="I872" s="34" t="s">
        <v>1884</v>
      </c>
      <c r="J872" s="34" t="s">
        <v>2176</v>
      </c>
      <c r="K872" s="34" t="s">
        <v>84</v>
      </c>
      <c r="L872" s="11" t="str">
        <f t="shared" si="13"/>
        <v>LA12608-8^Hb C beta-thalassemia^LN</v>
      </c>
    </row>
    <row r="873" spans="1:12" ht="15" customHeight="1" x14ac:dyDescent="0.25">
      <c r="A873" s="34">
        <v>872</v>
      </c>
      <c r="B873" s="34" t="s">
        <v>1119</v>
      </c>
      <c r="C873" s="34" t="s">
        <v>81</v>
      </c>
      <c r="D873" s="34" t="s">
        <v>1406</v>
      </c>
      <c r="E873" s="34" t="s">
        <v>1510</v>
      </c>
      <c r="F873" s="34" t="s">
        <v>1540</v>
      </c>
      <c r="H873" s="34" t="s">
        <v>111</v>
      </c>
      <c r="I873" s="34" t="s">
        <v>1885</v>
      </c>
      <c r="J873" s="34" t="s">
        <v>2542</v>
      </c>
      <c r="K873" s="34" t="s">
        <v>84</v>
      </c>
      <c r="L873" s="11" t="str">
        <f t="shared" si="13"/>
        <v>LA12609-6^Hb D-disease^LN</v>
      </c>
    </row>
    <row r="874" spans="1:12" ht="15" customHeight="1" x14ac:dyDescent="0.25">
      <c r="A874" s="34">
        <v>873</v>
      </c>
      <c r="B874" s="34" t="s">
        <v>1119</v>
      </c>
      <c r="C874" s="34" t="s">
        <v>81</v>
      </c>
      <c r="D874" s="34" t="s">
        <v>1406</v>
      </c>
      <c r="E874" s="34" t="s">
        <v>1510</v>
      </c>
      <c r="F874" s="34" t="s">
        <v>1540</v>
      </c>
      <c r="G874" s="34" t="s">
        <v>1630</v>
      </c>
      <c r="H874" s="34" t="s">
        <v>111</v>
      </c>
      <c r="I874" s="34" t="s">
        <v>1886</v>
      </c>
      <c r="J874" s="34" t="s">
        <v>2177</v>
      </c>
      <c r="K874" s="34" t="s">
        <v>84</v>
      </c>
      <c r="L874" s="11" t="str">
        <f t="shared" si="13"/>
        <v>LA12610-4^Hb D beta-thalassemia^LN</v>
      </c>
    </row>
    <row r="875" spans="1:12" ht="15" customHeight="1" x14ac:dyDescent="0.25">
      <c r="A875" s="34">
        <v>874</v>
      </c>
      <c r="B875" s="34" t="s">
        <v>1119</v>
      </c>
      <c r="C875" s="34" t="s">
        <v>81</v>
      </c>
      <c r="D875" s="34" t="s">
        <v>1406</v>
      </c>
      <c r="E875" s="34" t="s">
        <v>1510</v>
      </c>
      <c r="F875" s="34" t="s">
        <v>1540</v>
      </c>
      <c r="G875" s="34" t="s">
        <v>1631</v>
      </c>
      <c r="H875" s="34" t="s">
        <v>111</v>
      </c>
      <c r="I875" s="34" t="s">
        <v>1887</v>
      </c>
      <c r="J875" s="34" t="s">
        <v>2178</v>
      </c>
      <c r="K875" s="34" t="s">
        <v>84</v>
      </c>
      <c r="L875" s="11" t="str">
        <f t="shared" si="13"/>
        <v>LA12611-2^Hb beta zero-thalassemia^LN</v>
      </c>
    </row>
    <row r="876" spans="1:12" ht="15" customHeight="1" x14ac:dyDescent="0.25">
      <c r="A876" s="34">
        <v>875</v>
      </c>
      <c r="B876" s="34" t="s">
        <v>1119</v>
      </c>
      <c r="C876" s="34" t="s">
        <v>81</v>
      </c>
      <c r="D876" s="34" t="s">
        <v>1406</v>
      </c>
      <c r="E876" s="34" t="s">
        <v>1510</v>
      </c>
      <c r="F876" s="34" t="s">
        <v>1540</v>
      </c>
      <c r="G876" s="34" t="s">
        <v>1632</v>
      </c>
      <c r="H876" s="34" t="s">
        <v>111</v>
      </c>
      <c r="I876" s="34" t="s">
        <v>1888</v>
      </c>
      <c r="J876" s="34" t="s">
        <v>2179</v>
      </c>
      <c r="K876" s="34" t="s">
        <v>84</v>
      </c>
      <c r="L876" s="11" t="str">
        <f t="shared" si="13"/>
        <v>LA12612-0^Hb E-disease^LN</v>
      </c>
    </row>
    <row r="877" spans="1:12" ht="15" customHeight="1" x14ac:dyDescent="0.25">
      <c r="A877" s="34">
        <v>876</v>
      </c>
      <c r="B877" s="34" t="s">
        <v>1119</v>
      </c>
      <c r="C877" s="34" t="s">
        <v>81</v>
      </c>
      <c r="D877" s="34" t="s">
        <v>1406</v>
      </c>
      <c r="E877" s="34" t="s">
        <v>1510</v>
      </c>
      <c r="F877" s="34" t="s">
        <v>1540</v>
      </c>
      <c r="G877" s="34" t="s">
        <v>1633</v>
      </c>
      <c r="H877" s="34" t="s">
        <v>111</v>
      </c>
      <c r="I877" s="34" t="s">
        <v>1889</v>
      </c>
      <c r="J877" s="34" t="s">
        <v>2180</v>
      </c>
      <c r="K877" s="34" t="s">
        <v>84</v>
      </c>
      <c r="L877" s="11" t="str">
        <f t="shared" si="13"/>
        <v>LA12613-8^Hb E beta-thalassemia^LN</v>
      </c>
    </row>
    <row r="878" spans="1:12" ht="15" customHeight="1" x14ac:dyDescent="0.25">
      <c r="A878" s="34">
        <v>877</v>
      </c>
      <c r="B878" s="34" t="s">
        <v>1119</v>
      </c>
      <c r="C878" s="34" t="s">
        <v>81</v>
      </c>
      <c r="D878" s="34" t="s">
        <v>1406</v>
      </c>
      <c r="E878" s="34" t="s">
        <v>1510</v>
      </c>
      <c r="F878" s="34" t="s">
        <v>1540</v>
      </c>
      <c r="G878" s="34" t="s">
        <v>1634</v>
      </c>
      <c r="H878" s="34" t="s">
        <v>111</v>
      </c>
      <c r="I878" s="34" t="s">
        <v>1890</v>
      </c>
      <c r="J878" s="34" t="s">
        <v>2181</v>
      </c>
      <c r="K878" s="34" t="s">
        <v>84</v>
      </c>
      <c r="L878" s="11" t="str">
        <f t="shared" si="13"/>
        <v>LA12614-6^Hb SS-disease (sickle cell anemia)^LN</v>
      </c>
    </row>
    <row r="879" spans="1:12" ht="15" customHeight="1" x14ac:dyDescent="0.25">
      <c r="A879" s="34">
        <v>878</v>
      </c>
      <c r="B879" s="34" t="s">
        <v>1119</v>
      </c>
      <c r="C879" s="34" t="s">
        <v>81</v>
      </c>
      <c r="D879" s="34" t="s">
        <v>1406</v>
      </c>
      <c r="E879" s="34" t="s">
        <v>1510</v>
      </c>
      <c r="F879" s="34" t="s">
        <v>1540</v>
      </c>
      <c r="G879" s="34" t="s">
        <v>1635</v>
      </c>
      <c r="H879" s="34" t="s">
        <v>111</v>
      </c>
      <c r="I879" s="34" t="s">
        <v>1891</v>
      </c>
      <c r="J879" s="34" t="s">
        <v>2182</v>
      </c>
      <c r="K879" s="34" t="s">
        <v>84</v>
      </c>
      <c r="L879" s="11" t="str">
        <f t="shared" si="13"/>
        <v>LA12615-3^Hb S beta-thalassemia^LN</v>
      </c>
    </row>
    <row r="880" spans="1:12" ht="15" customHeight="1" x14ac:dyDescent="0.25">
      <c r="A880" s="34">
        <v>879</v>
      </c>
      <c r="B880" s="34" t="s">
        <v>1119</v>
      </c>
      <c r="C880" s="34" t="s">
        <v>81</v>
      </c>
      <c r="D880" s="34" t="s">
        <v>1406</v>
      </c>
      <c r="E880" s="34" t="s">
        <v>1510</v>
      </c>
      <c r="F880" s="34" t="s">
        <v>1540</v>
      </c>
      <c r="G880" s="34" t="s">
        <v>1636</v>
      </c>
      <c r="H880" s="34" t="s">
        <v>111</v>
      </c>
      <c r="I880" s="34" t="s">
        <v>1892</v>
      </c>
      <c r="J880" s="34" t="s">
        <v>2183</v>
      </c>
      <c r="K880" s="34" t="s">
        <v>84</v>
      </c>
      <c r="L880" s="11" t="str">
        <f t="shared" si="13"/>
        <v>LA12616-1^Hb SC-disease^LN</v>
      </c>
    </row>
    <row r="881" spans="1:12" ht="15" customHeight="1" x14ac:dyDescent="0.25">
      <c r="A881" s="34">
        <v>880</v>
      </c>
      <c r="B881" s="34" t="s">
        <v>1119</v>
      </c>
      <c r="C881" s="34" t="s">
        <v>81</v>
      </c>
      <c r="D881" s="34" t="s">
        <v>1406</v>
      </c>
      <c r="E881" s="34" t="s">
        <v>1510</v>
      </c>
      <c r="F881" s="34" t="s">
        <v>1540</v>
      </c>
      <c r="G881" s="34" t="s">
        <v>1637</v>
      </c>
      <c r="H881" s="34" t="s">
        <v>111</v>
      </c>
      <c r="I881" s="34" t="s">
        <v>1893</v>
      </c>
      <c r="J881" s="34" t="s">
        <v>2184</v>
      </c>
      <c r="K881" s="34" t="s">
        <v>84</v>
      </c>
      <c r="L881" s="11" t="str">
        <f t="shared" si="13"/>
        <v>LA12617-9^Hb SD-disease^LN</v>
      </c>
    </row>
    <row r="882" spans="1:12" ht="15" customHeight="1" x14ac:dyDescent="0.25">
      <c r="A882" s="34">
        <v>881</v>
      </c>
      <c r="B882" s="34" t="s">
        <v>1119</v>
      </c>
      <c r="C882" s="34" t="s">
        <v>81</v>
      </c>
      <c r="D882" s="34" t="s">
        <v>1406</v>
      </c>
      <c r="E882" s="34" t="s">
        <v>1510</v>
      </c>
      <c r="F882" s="34" t="s">
        <v>1540</v>
      </c>
      <c r="G882" s="34" t="s">
        <v>1638</v>
      </c>
      <c r="H882" s="34" t="s">
        <v>111</v>
      </c>
      <c r="I882" s="34" t="s">
        <v>1894</v>
      </c>
      <c r="J882" s="34" t="s">
        <v>2185</v>
      </c>
      <c r="K882" s="34" t="s">
        <v>84</v>
      </c>
      <c r="L882" s="11" t="str">
        <f t="shared" si="13"/>
        <v>LA12618-7^Hb SE-disease^LN</v>
      </c>
    </row>
    <row r="883" spans="1:12" ht="15" customHeight="1" x14ac:dyDescent="0.25">
      <c r="A883" s="34">
        <v>882</v>
      </c>
      <c r="B883" s="34" t="s">
        <v>1119</v>
      </c>
      <c r="C883" s="34" t="s">
        <v>81</v>
      </c>
      <c r="D883" s="34" t="s">
        <v>1406</v>
      </c>
      <c r="E883" s="34" t="s">
        <v>1510</v>
      </c>
      <c r="F883" s="34" t="s">
        <v>1540</v>
      </c>
      <c r="G883" s="34" t="s">
        <v>1639</v>
      </c>
      <c r="H883" s="34" t="s">
        <v>111</v>
      </c>
      <c r="I883" s="34" t="s">
        <v>1895</v>
      </c>
      <c r="J883" s="34" t="s">
        <v>2186</v>
      </c>
      <c r="K883" s="34" t="s">
        <v>84</v>
      </c>
      <c r="L883" s="11" t="str">
        <f t="shared" si="13"/>
        <v>LA12619-5^Hb S O-Arab disease^LN</v>
      </c>
    </row>
    <row r="884" spans="1:12" ht="15" customHeight="1" x14ac:dyDescent="0.25">
      <c r="A884" s="34">
        <v>883</v>
      </c>
      <c r="B884" s="34" t="s">
        <v>1119</v>
      </c>
      <c r="C884" s="34" t="s">
        <v>81</v>
      </c>
      <c r="D884" s="34" t="s">
        <v>1406</v>
      </c>
      <c r="E884" s="34" t="s">
        <v>1510</v>
      </c>
      <c r="F884" s="34" t="s">
        <v>1540</v>
      </c>
      <c r="G884" s="34" t="s">
        <v>1640</v>
      </c>
      <c r="H884" s="34" t="s">
        <v>111</v>
      </c>
      <c r="I884" s="34" t="s">
        <v>1896</v>
      </c>
      <c r="J884" s="34" t="s">
        <v>2187</v>
      </c>
      <c r="K884" s="34" t="s">
        <v>84</v>
      </c>
      <c r="L884" s="11" t="str">
        <f t="shared" si="13"/>
        <v>LA12620-3^Hb S plus Hb other than A,C,D,E,O-Arab disease^LN</v>
      </c>
    </row>
    <row r="885" spans="1:12" ht="15" customHeight="1" x14ac:dyDescent="0.25">
      <c r="A885" s="34">
        <v>884</v>
      </c>
      <c r="B885" s="34" t="s">
        <v>1119</v>
      </c>
      <c r="C885" s="34" t="s">
        <v>81</v>
      </c>
      <c r="D885" s="34" t="s">
        <v>1406</v>
      </c>
      <c r="E885" s="34" t="s">
        <v>1510</v>
      </c>
      <c r="F885" s="34" t="s">
        <v>1540</v>
      </c>
      <c r="G885" s="34" t="s">
        <v>1641</v>
      </c>
      <c r="H885" s="34" t="s">
        <v>111</v>
      </c>
      <c r="I885" s="34" t="s">
        <v>1897</v>
      </c>
      <c r="J885" s="34" t="s">
        <v>2188</v>
      </c>
      <c r="K885" s="34" t="s">
        <v>84</v>
      </c>
      <c r="L885" s="11" t="str">
        <f t="shared" si="13"/>
        <v>LA12621-1^Hb disease other than A, C, D, E, H,O-Arab, S^LN</v>
      </c>
    </row>
    <row r="886" spans="1:12" ht="15" customHeight="1" x14ac:dyDescent="0.25">
      <c r="A886" s="34">
        <v>885</v>
      </c>
      <c r="B886" s="34" t="s">
        <v>1119</v>
      </c>
      <c r="C886" s="34" t="s">
        <v>81</v>
      </c>
      <c r="D886" s="34" t="s">
        <v>1406</v>
      </c>
      <c r="E886" s="34" t="s">
        <v>1510</v>
      </c>
      <c r="F886" s="34" t="s">
        <v>1540</v>
      </c>
      <c r="H886" s="34" t="s">
        <v>111</v>
      </c>
      <c r="I886" s="34" t="s">
        <v>1898</v>
      </c>
      <c r="J886" s="34" t="s">
        <v>2543</v>
      </c>
      <c r="K886" s="34" t="s">
        <v>84</v>
      </c>
      <c r="L886" s="11" t="str">
        <f t="shared" si="13"/>
        <v>LA12622-9^Hb carrier other than C, D, E, S ,O-Arab^LN</v>
      </c>
    </row>
    <row r="887" spans="1:12" ht="15" customHeight="1" x14ac:dyDescent="0.25">
      <c r="A887" s="34">
        <v>886</v>
      </c>
      <c r="B887" s="34" t="s">
        <v>1119</v>
      </c>
      <c r="C887" s="34" t="s">
        <v>81</v>
      </c>
      <c r="D887" s="34" t="s">
        <v>1406</v>
      </c>
      <c r="E887" s="34" t="s">
        <v>1510</v>
      </c>
      <c r="F887" s="34" t="s">
        <v>1540</v>
      </c>
      <c r="G887" s="34" t="s">
        <v>1642</v>
      </c>
      <c r="H887" s="34" t="s">
        <v>1746</v>
      </c>
      <c r="I887" s="34" t="s">
        <v>1899</v>
      </c>
      <c r="J887" s="34" t="s">
        <v>2189</v>
      </c>
      <c r="K887" s="34" t="s">
        <v>84</v>
      </c>
      <c r="L887" s="11" t="str">
        <f t="shared" si="13"/>
        <v>LA12565-0^Congenital HIV^LN</v>
      </c>
    </row>
    <row r="888" spans="1:12" ht="15" customHeight="1" x14ac:dyDescent="0.25">
      <c r="A888" s="34">
        <v>887</v>
      </c>
      <c r="B888" s="34" t="s">
        <v>1119</v>
      </c>
      <c r="C888" s="34" t="s">
        <v>81</v>
      </c>
      <c r="D888" s="34" t="s">
        <v>1406</v>
      </c>
      <c r="E888" s="34" t="s">
        <v>1510</v>
      </c>
      <c r="F888" s="34" t="s">
        <v>1540</v>
      </c>
      <c r="G888" s="34" t="s">
        <v>1643</v>
      </c>
      <c r="H888" s="34" t="s">
        <v>1747</v>
      </c>
      <c r="I888" s="34" t="s">
        <v>1900</v>
      </c>
      <c r="J888" s="34" t="s">
        <v>2190</v>
      </c>
      <c r="K888" s="34" t="s">
        <v>84</v>
      </c>
      <c r="L888" s="11" t="str">
        <f t="shared" si="13"/>
        <v>LA12566-8^Severe combined immunodeficiency^LN</v>
      </c>
    </row>
    <row r="889" spans="1:12" ht="15" customHeight="1" x14ac:dyDescent="0.25">
      <c r="A889" s="34">
        <v>888</v>
      </c>
      <c r="B889" s="34" t="s">
        <v>1119</v>
      </c>
      <c r="C889" s="34" t="s">
        <v>81</v>
      </c>
      <c r="D889" s="34" t="s">
        <v>1406</v>
      </c>
      <c r="E889" s="34" t="s">
        <v>1510</v>
      </c>
      <c r="F889" s="34" t="s">
        <v>1540</v>
      </c>
      <c r="G889" s="34" t="s">
        <v>1644</v>
      </c>
      <c r="H889" s="34" t="s">
        <v>1748</v>
      </c>
      <c r="I889" s="34" t="s">
        <v>1901</v>
      </c>
      <c r="J889" s="34" t="s">
        <v>2191</v>
      </c>
      <c r="K889" s="34" t="s">
        <v>84</v>
      </c>
      <c r="L889" s="11" t="str">
        <f t="shared" si="13"/>
        <v>LA12567-6^Thyroid-binding globulin deficiency^LN</v>
      </c>
    </row>
    <row r="890" spans="1:12" ht="15" customHeight="1" x14ac:dyDescent="0.25">
      <c r="A890" s="34">
        <v>889</v>
      </c>
      <c r="B890" s="34" t="s">
        <v>1119</v>
      </c>
      <c r="C890" s="34" t="s">
        <v>81</v>
      </c>
      <c r="D890" s="34" t="s">
        <v>1406</v>
      </c>
      <c r="E890" s="34" t="s">
        <v>1510</v>
      </c>
      <c r="F890" s="34" t="s">
        <v>1540</v>
      </c>
      <c r="G890" s="34" t="s">
        <v>1645</v>
      </c>
      <c r="H890" s="34" t="s">
        <v>1749</v>
      </c>
      <c r="I890" s="34" t="s">
        <v>1902</v>
      </c>
      <c r="J890" s="34" t="s">
        <v>2192</v>
      </c>
      <c r="K890" s="34" t="s">
        <v>84</v>
      </c>
      <c r="L890" s="11" t="str">
        <f t="shared" si="13"/>
        <v>LA12568-4^Congenital toxoplasmosis^LN</v>
      </c>
    </row>
    <row r="891" spans="1:12" ht="15" customHeight="1" x14ac:dyDescent="0.25">
      <c r="A891" s="34">
        <v>890</v>
      </c>
      <c r="B891" s="34" t="s">
        <v>1119</v>
      </c>
      <c r="C891" s="34" t="s">
        <v>81</v>
      </c>
      <c r="D891" s="34" t="s">
        <v>1406</v>
      </c>
      <c r="E891" s="34" t="s">
        <v>1510</v>
      </c>
      <c r="F891" s="34" t="s">
        <v>1540</v>
      </c>
      <c r="H891" s="34" t="s">
        <v>111</v>
      </c>
      <c r="I891" s="34" t="s">
        <v>1789</v>
      </c>
      <c r="J891" s="34" t="s">
        <v>2501</v>
      </c>
      <c r="K891" s="34" t="s">
        <v>84</v>
      </c>
      <c r="L891" s="11" t="str">
        <f t="shared" si="13"/>
        <v>LA12569-2^CIT-I or CIT-II or ASA^LN</v>
      </c>
    </row>
    <row r="892" spans="1:12" ht="15" customHeight="1" x14ac:dyDescent="0.25">
      <c r="A892" s="34">
        <v>891</v>
      </c>
      <c r="B892" s="34" t="s">
        <v>1119</v>
      </c>
      <c r="C892" s="34" t="s">
        <v>81</v>
      </c>
      <c r="D892" s="34" t="s">
        <v>1406</v>
      </c>
      <c r="E892" s="34" t="s">
        <v>1510</v>
      </c>
      <c r="F892" s="34" t="s">
        <v>1540</v>
      </c>
      <c r="H892" s="34" t="s">
        <v>111</v>
      </c>
      <c r="I892" s="34" t="s">
        <v>1790</v>
      </c>
      <c r="J892" s="34" t="s">
        <v>2502</v>
      </c>
      <c r="K892" s="34" t="s">
        <v>84</v>
      </c>
      <c r="L892" s="11" t="str">
        <f t="shared" si="13"/>
        <v>LA12570-0^HCY or MET or CBL C^LN</v>
      </c>
    </row>
    <row r="893" spans="1:12" ht="15" customHeight="1" x14ac:dyDescent="0.25">
      <c r="A893" s="34">
        <v>892</v>
      </c>
      <c r="B893" s="34" t="s">
        <v>1119</v>
      </c>
      <c r="C893" s="34" t="s">
        <v>81</v>
      </c>
      <c r="D893" s="34" t="s">
        <v>1406</v>
      </c>
      <c r="E893" s="34" t="s">
        <v>1510</v>
      </c>
      <c r="F893" s="34" t="s">
        <v>1540</v>
      </c>
      <c r="H893" s="34" t="s">
        <v>111</v>
      </c>
      <c r="I893" s="34" t="s">
        <v>1791</v>
      </c>
      <c r="J893" s="34" t="s">
        <v>2503</v>
      </c>
      <c r="K893" s="34" t="s">
        <v>84</v>
      </c>
      <c r="L893" s="11" t="str">
        <f t="shared" si="13"/>
        <v>LA12571-8^PKU or BIPT-BS or BIOPT-REG or H-PHE^LN</v>
      </c>
    </row>
    <row r="894" spans="1:12" ht="15" customHeight="1" x14ac:dyDescent="0.25">
      <c r="A894" s="34">
        <v>893</v>
      </c>
      <c r="B894" s="34" t="s">
        <v>1119</v>
      </c>
      <c r="C894" s="34" t="s">
        <v>81</v>
      </c>
      <c r="D894" s="34" t="s">
        <v>1406</v>
      </c>
      <c r="E894" s="34" t="s">
        <v>1510</v>
      </c>
      <c r="F894" s="34" t="s">
        <v>1540</v>
      </c>
      <c r="H894" s="34" t="s">
        <v>111</v>
      </c>
      <c r="I894" s="34" t="s">
        <v>1792</v>
      </c>
      <c r="J894" s="34" t="s">
        <v>2504</v>
      </c>
      <c r="K894" s="34" t="s">
        <v>84</v>
      </c>
      <c r="L894" s="11" t="str">
        <f t="shared" ref="L894:L957" si="14">CONCATENATE(I894,"^",J894,"^",K894)</f>
        <v>LA12572-6^TYR-1 or TYR-II or TYR-III^LN</v>
      </c>
    </row>
    <row r="895" spans="1:12" ht="15" customHeight="1" x14ac:dyDescent="0.25">
      <c r="A895" s="34">
        <v>894</v>
      </c>
      <c r="B895" s="34" t="s">
        <v>1119</v>
      </c>
      <c r="C895" s="34" t="s">
        <v>81</v>
      </c>
      <c r="D895" s="34" t="s">
        <v>1406</v>
      </c>
      <c r="E895" s="34" t="s">
        <v>1510</v>
      </c>
      <c r="F895" s="34" t="s">
        <v>1540</v>
      </c>
      <c r="H895" s="34" t="s">
        <v>111</v>
      </c>
      <c r="I895" s="34" t="s">
        <v>1913</v>
      </c>
      <c r="J895" s="34" t="s">
        <v>2544</v>
      </c>
      <c r="K895" s="34" t="s">
        <v>84</v>
      </c>
      <c r="L895" s="11" t="str">
        <f t="shared" si="14"/>
        <v>LA12573-4^CPT-II or CACT^LN</v>
      </c>
    </row>
    <row r="896" spans="1:12" ht="15" customHeight="1" x14ac:dyDescent="0.25">
      <c r="A896" s="34">
        <v>895</v>
      </c>
      <c r="B896" s="34" t="s">
        <v>1119</v>
      </c>
      <c r="C896" s="34" t="s">
        <v>81</v>
      </c>
      <c r="D896" s="34" t="s">
        <v>1406</v>
      </c>
      <c r="E896" s="34" t="s">
        <v>1510</v>
      </c>
      <c r="F896" s="34" t="s">
        <v>1540</v>
      </c>
      <c r="H896" s="34" t="s">
        <v>111</v>
      </c>
      <c r="I896" s="34" t="s">
        <v>1914</v>
      </c>
      <c r="J896" s="34" t="s">
        <v>2545</v>
      </c>
      <c r="K896" s="34" t="s">
        <v>84</v>
      </c>
      <c r="L896" s="11" t="str">
        <f t="shared" si="14"/>
        <v>LA12574-2^LCHAD or TFP^LN</v>
      </c>
    </row>
    <row r="897" spans="1:12" ht="15" customHeight="1" x14ac:dyDescent="0.25">
      <c r="A897" s="34">
        <v>896</v>
      </c>
      <c r="B897" s="34" t="s">
        <v>1119</v>
      </c>
      <c r="C897" s="34" t="s">
        <v>81</v>
      </c>
      <c r="D897" s="34" t="s">
        <v>1406</v>
      </c>
      <c r="E897" s="34" t="s">
        <v>1510</v>
      </c>
      <c r="F897" s="34" t="s">
        <v>1540</v>
      </c>
      <c r="H897" s="34" t="s">
        <v>111</v>
      </c>
      <c r="I897" s="34" t="s">
        <v>1915</v>
      </c>
      <c r="J897" s="34" t="s">
        <v>2546</v>
      </c>
      <c r="K897" s="34" t="s">
        <v>84</v>
      </c>
      <c r="L897" s="11" t="str">
        <f t="shared" si="14"/>
        <v>LA12575-9^MCAD or SCAD or GA-2(MADD)^LN</v>
      </c>
    </row>
    <row r="898" spans="1:12" ht="15" customHeight="1" x14ac:dyDescent="0.25">
      <c r="A898" s="34">
        <v>897</v>
      </c>
      <c r="B898" s="34" t="s">
        <v>1119</v>
      </c>
      <c r="C898" s="34" t="s">
        <v>81</v>
      </c>
      <c r="D898" s="34" t="s">
        <v>1406</v>
      </c>
      <c r="E898" s="34" t="s">
        <v>1510</v>
      </c>
      <c r="F898" s="34" t="s">
        <v>1540</v>
      </c>
      <c r="H898" s="34" t="s">
        <v>111</v>
      </c>
      <c r="I898" s="34" t="s">
        <v>1916</v>
      </c>
      <c r="J898" s="34" t="s">
        <v>2547</v>
      </c>
      <c r="K898" s="34" t="s">
        <v>84</v>
      </c>
      <c r="L898" s="11" t="str">
        <f t="shared" si="14"/>
        <v>LA12576-7^SCAD or EMA or IBG or GA-2 (MADD)^LN</v>
      </c>
    </row>
    <row r="899" spans="1:12" ht="15" customHeight="1" x14ac:dyDescent="0.25">
      <c r="A899" s="34">
        <v>898</v>
      </c>
      <c r="B899" s="34" t="s">
        <v>1119</v>
      </c>
      <c r="C899" s="34" t="s">
        <v>81</v>
      </c>
      <c r="D899" s="34" t="s">
        <v>1406</v>
      </c>
      <c r="E899" s="34" t="s">
        <v>1510</v>
      </c>
      <c r="F899" s="34" t="s">
        <v>1540</v>
      </c>
      <c r="H899" s="34" t="s">
        <v>111</v>
      </c>
      <c r="I899" s="34" t="s">
        <v>1988</v>
      </c>
      <c r="J899" s="34" t="s">
        <v>2641</v>
      </c>
      <c r="K899" s="34" t="s">
        <v>84</v>
      </c>
      <c r="L899" s="11" t="str">
        <f t="shared" si="14"/>
        <v>LA12577-5^2M3HBA or BKT-2^LN</v>
      </c>
    </row>
    <row r="900" spans="1:12" ht="15" customHeight="1" x14ac:dyDescent="0.25">
      <c r="A900" s="34">
        <v>899</v>
      </c>
      <c r="B900" s="34" t="s">
        <v>1119</v>
      </c>
      <c r="C900" s="34" t="s">
        <v>81</v>
      </c>
      <c r="D900" s="34" t="s">
        <v>1406</v>
      </c>
      <c r="E900" s="34" t="s">
        <v>1510</v>
      </c>
      <c r="F900" s="34" t="s">
        <v>1540</v>
      </c>
      <c r="H900" s="34" t="s">
        <v>111</v>
      </c>
      <c r="I900" s="34" t="s">
        <v>1989</v>
      </c>
      <c r="J900" s="34" t="s">
        <v>2642</v>
      </c>
      <c r="K900" s="34" t="s">
        <v>84</v>
      </c>
      <c r="L900" s="11" t="str">
        <f t="shared" si="14"/>
        <v>LA12578-3^IVA or 2MBG or GA-2 or EMA^LN</v>
      </c>
    </row>
    <row r="901" spans="1:12" ht="15" customHeight="1" x14ac:dyDescent="0.25">
      <c r="A901" s="34">
        <v>900</v>
      </c>
      <c r="B901" s="34" t="s">
        <v>1119</v>
      </c>
      <c r="C901" s="34" t="s">
        <v>81</v>
      </c>
      <c r="D901" s="34" t="s">
        <v>1406</v>
      </c>
      <c r="E901" s="34" t="s">
        <v>1510</v>
      </c>
      <c r="F901" s="34" t="s">
        <v>1540</v>
      </c>
      <c r="H901" s="34" t="s">
        <v>111</v>
      </c>
      <c r="I901" s="34" t="s">
        <v>1990</v>
      </c>
      <c r="J901" s="34" t="s">
        <v>2643</v>
      </c>
      <c r="K901" s="34" t="s">
        <v>84</v>
      </c>
      <c r="L901" s="11" t="str">
        <f t="shared" si="14"/>
        <v>LA12579-1^PROP or CBL A or CBL B or MUT or CBL C or MCD^LN</v>
      </c>
    </row>
    <row r="902" spans="1:12" ht="15" customHeight="1" x14ac:dyDescent="0.25">
      <c r="A902" s="34">
        <v>901</v>
      </c>
      <c r="B902" s="34" t="s">
        <v>1119</v>
      </c>
      <c r="C902" s="34" t="s">
        <v>81</v>
      </c>
      <c r="D902" s="34" t="s">
        <v>1406</v>
      </c>
      <c r="E902" s="34" t="s">
        <v>1510</v>
      </c>
      <c r="F902" s="34" t="s">
        <v>1540</v>
      </c>
      <c r="H902" s="34" t="s">
        <v>111</v>
      </c>
      <c r="I902" s="34" t="s">
        <v>1991</v>
      </c>
      <c r="J902" s="34" t="s">
        <v>2644</v>
      </c>
      <c r="K902" s="34" t="s">
        <v>84</v>
      </c>
      <c r="L902" s="11" t="str">
        <f t="shared" si="14"/>
        <v>LA12915-7^3-MCC or 3-MCC (mat) or 3MGA or BKT or HMG or MCD or BIO^LN</v>
      </c>
    </row>
    <row r="903" spans="1:12" ht="15" customHeight="1" x14ac:dyDescent="0.25">
      <c r="A903" s="34">
        <v>902</v>
      </c>
      <c r="B903" s="34" t="s">
        <v>1119</v>
      </c>
      <c r="C903" s="34" t="s">
        <v>81</v>
      </c>
      <c r="D903" s="34" t="s">
        <v>1406</v>
      </c>
      <c r="E903" s="34" t="s">
        <v>1510</v>
      </c>
      <c r="F903" s="34" t="s">
        <v>1540</v>
      </c>
      <c r="H903" s="34" t="s">
        <v>111</v>
      </c>
      <c r="I903" s="34" t="s">
        <v>1917</v>
      </c>
      <c r="J903" s="34" t="s">
        <v>2548</v>
      </c>
      <c r="K903" s="34" t="s">
        <v>84</v>
      </c>
      <c r="L903" s="11" t="str">
        <f t="shared" si="14"/>
        <v>LA12916-5^CUD or CUD (mat) or CPT-Ia^LN</v>
      </c>
    </row>
    <row r="904" spans="1:12" ht="15" customHeight="1" x14ac:dyDescent="0.25">
      <c r="A904" s="34">
        <v>903</v>
      </c>
      <c r="B904" s="34" t="s">
        <v>1119</v>
      </c>
      <c r="C904" s="34" t="s">
        <v>81</v>
      </c>
      <c r="D904" s="34" t="s">
        <v>1406</v>
      </c>
      <c r="E904" s="34" t="s">
        <v>1510</v>
      </c>
      <c r="F904" s="34" t="s">
        <v>1540</v>
      </c>
      <c r="H904" s="34" t="s">
        <v>111</v>
      </c>
      <c r="I904" s="34" t="s">
        <v>1918</v>
      </c>
      <c r="J904" s="34" t="s">
        <v>2549</v>
      </c>
      <c r="K904" s="34" t="s">
        <v>84</v>
      </c>
      <c r="L904" s="11" t="str">
        <f t="shared" si="14"/>
        <v>LA12917-3^GA-1 or GA-2^LN</v>
      </c>
    </row>
    <row r="905" spans="1:12" ht="15" customHeight="1" x14ac:dyDescent="0.25">
      <c r="A905" s="34">
        <v>904</v>
      </c>
      <c r="B905" s="34" t="s">
        <v>1119</v>
      </c>
      <c r="C905" s="34" t="s">
        <v>81</v>
      </c>
      <c r="D905" s="34" t="s">
        <v>1406</v>
      </c>
      <c r="E905" s="34" t="s">
        <v>1510</v>
      </c>
      <c r="F905" s="34" t="s">
        <v>1540</v>
      </c>
      <c r="G905" s="34" t="s">
        <v>1646</v>
      </c>
      <c r="H905" s="34" t="s">
        <v>1750</v>
      </c>
      <c r="I905" s="34" t="s">
        <v>1903</v>
      </c>
      <c r="J905" s="34" t="s">
        <v>2193</v>
      </c>
      <c r="K905" s="34" t="s">
        <v>84</v>
      </c>
      <c r="L905" s="11" t="str">
        <f t="shared" si="14"/>
        <v>LA14036-0^Fabry disease^LN</v>
      </c>
    </row>
    <row r="906" spans="1:12" ht="15" customHeight="1" x14ac:dyDescent="0.25">
      <c r="A906" s="34">
        <v>905</v>
      </c>
      <c r="B906" s="34" t="s">
        <v>1119</v>
      </c>
      <c r="C906" s="34" t="s">
        <v>81</v>
      </c>
      <c r="D906" s="34" t="s">
        <v>1406</v>
      </c>
      <c r="E906" s="34" t="s">
        <v>1510</v>
      </c>
      <c r="F906" s="34" t="s">
        <v>1540</v>
      </c>
      <c r="G906" s="34" t="s">
        <v>1647</v>
      </c>
      <c r="H906" s="34" t="s">
        <v>1751</v>
      </c>
      <c r="I906" s="34" t="s">
        <v>1904</v>
      </c>
      <c r="J906" s="34" t="s">
        <v>2194</v>
      </c>
      <c r="K906" s="34" t="s">
        <v>84</v>
      </c>
      <c r="L906" s="11" t="str">
        <f t="shared" si="14"/>
        <v>LA14037-8^Pompe disease^LN</v>
      </c>
    </row>
    <row r="907" spans="1:12" ht="15" customHeight="1" x14ac:dyDescent="0.25">
      <c r="A907" s="34">
        <v>906</v>
      </c>
      <c r="B907" s="34" t="s">
        <v>1119</v>
      </c>
      <c r="C907" s="34" t="s">
        <v>81</v>
      </c>
      <c r="D907" s="34" t="s">
        <v>1406</v>
      </c>
      <c r="E907" s="34" t="s">
        <v>1510</v>
      </c>
      <c r="F907" s="34" t="s">
        <v>1540</v>
      </c>
      <c r="G907" s="34" t="s">
        <v>1648</v>
      </c>
      <c r="H907" s="34" t="s">
        <v>1752</v>
      </c>
      <c r="I907" s="34" t="s">
        <v>1905</v>
      </c>
      <c r="J907" s="34" t="s">
        <v>2195</v>
      </c>
      <c r="K907" s="34" t="s">
        <v>84</v>
      </c>
      <c r="L907" s="11" t="str">
        <f t="shared" si="14"/>
        <v>LA14038-6^Krabbe disease^LN</v>
      </c>
    </row>
    <row r="908" spans="1:12" ht="15" customHeight="1" x14ac:dyDescent="0.25">
      <c r="A908" s="34">
        <v>907</v>
      </c>
      <c r="B908" s="34" t="s">
        <v>1119</v>
      </c>
      <c r="C908" s="34" t="s">
        <v>81</v>
      </c>
      <c r="D908" s="34" t="s">
        <v>1406</v>
      </c>
      <c r="E908" s="34" t="s">
        <v>1510</v>
      </c>
      <c r="F908" s="34" t="s">
        <v>1540</v>
      </c>
      <c r="G908" s="34" t="s">
        <v>1649</v>
      </c>
      <c r="H908" s="34" t="s">
        <v>1753</v>
      </c>
      <c r="I908" s="34" t="s">
        <v>1906</v>
      </c>
      <c r="J908" s="34" t="s">
        <v>2196</v>
      </c>
      <c r="K908" s="34" t="s">
        <v>84</v>
      </c>
      <c r="L908" s="11" t="str">
        <f t="shared" si="14"/>
        <v>LA14039-4^Gaucher disease^LN</v>
      </c>
    </row>
    <row r="909" spans="1:12" ht="15" customHeight="1" x14ac:dyDescent="0.25">
      <c r="A909" s="34">
        <v>908</v>
      </c>
      <c r="B909" s="34" t="s">
        <v>1119</v>
      </c>
      <c r="C909" s="34" t="s">
        <v>81</v>
      </c>
      <c r="D909" s="34" t="s">
        <v>1406</v>
      </c>
      <c r="E909" s="34" t="s">
        <v>1510</v>
      </c>
      <c r="F909" s="34" t="s">
        <v>1540</v>
      </c>
      <c r="G909" s="34" t="s">
        <v>1650</v>
      </c>
      <c r="H909" s="34" t="s">
        <v>1754</v>
      </c>
      <c r="I909" s="34" t="s">
        <v>1907</v>
      </c>
      <c r="J909" s="34" t="s">
        <v>2197</v>
      </c>
      <c r="K909" s="34" t="s">
        <v>84</v>
      </c>
      <c r="L909" s="11" t="str">
        <f t="shared" si="14"/>
        <v>LA14040-2^Niemann Pick disease A/B^LN</v>
      </c>
    </row>
    <row r="910" spans="1:12" ht="15" customHeight="1" x14ac:dyDescent="0.25">
      <c r="A910" s="34">
        <v>909</v>
      </c>
      <c r="B910" s="34" t="s">
        <v>1119</v>
      </c>
      <c r="C910" s="34" t="s">
        <v>81</v>
      </c>
      <c r="D910" s="34" t="s">
        <v>1406</v>
      </c>
      <c r="E910" s="34" t="s">
        <v>1510</v>
      </c>
      <c r="F910" s="34" t="s">
        <v>1540</v>
      </c>
      <c r="G910" s="34" t="s">
        <v>1651</v>
      </c>
      <c r="H910" s="34" t="s">
        <v>111</v>
      </c>
      <c r="I910" s="34" t="s">
        <v>1908</v>
      </c>
      <c r="J910" s="34" t="s">
        <v>2198</v>
      </c>
      <c r="K910" s="34" t="s">
        <v>84</v>
      </c>
      <c r="L910" s="11" t="str">
        <f t="shared" si="14"/>
        <v>LA16007-9^Hb H-disease^LN</v>
      </c>
    </row>
    <row r="911" spans="1:12" ht="15" customHeight="1" x14ac:dyDescent="0.25">
      <c r="A911" s="34">
        <v>910</v>
      </c>
      <c r="B911" s="34" t="s">
        <v>1119</v>
      </c>
      <c r="C911" s="34" t="s">
        <v>81</v>
      </c>
      <c r="D911" s="34" t="s">
        <v>1406</v>
      </c>
      <c r="E911" s="34" t="s">
        <v>1510</v>
      </c>
      <c r="F911" s="34" t="s">
        <v>1540</v>
      </c>
      <c r="G911" s="34" t="s">
        <v>1641</v>
      </c>
      <c r="H911" s="34" t="s">
        <v>111</v>
      </c>
      <c r="I911" s="34" t="s">
        <v>1909</v>
      </c>
      <c r="J911" s="34" t="s">
        <v>2199</v>
      </c>
      <c r="K911" s="34" t="s">
        <v>84</v>
      </c>
      <c r="L911" s="11" t="str">
        <f t="shared" si="14"/>
        <v>LA16207-5^Hemoglobinopathies^LN</v>
      </c>
    </row>
    <row r="912" spans="1:12" ht="15" customHeight="1" x14ac:dyDescent="0.25">
      <c r="A912" s="34">
        <v>911</v>
      </c>
      <c r="B912" s="34" t="s">
        <v>1119</v>
      </c>
      <c r="C912" s="34" t="s">
        <v>81</v>
      </c>
      <c r="D912" s="34" t="s">
        <v>1406</v>
      </c>
      <c r="E912" s="34" t="s">
        <v>1510</v>
      </c>
      <c r="F912" s="34" t="s">
        <v>1540</v>
      </c>
      <c r="H912" s="34" t="s">
        <v>1755</v>
      </c>
      <c r="I912" s="34" t="s">
        <v>1910</v>
      </c>
      <c r="J912" s="34" t="s">
        <v>2200</v>
      </c>
      <c r="K912" s="34" t="s">
        <v>84</v>
      </c>
      <c r="L912" s="11" t="str">
        <f t="shared" si="14"/>
        <v>LA20349-9^Critical congenital heart disease^LN</v>
      </c>
    </row>
    <row r="913" spans="1:12" ht="15" customHeight="1" x14ac:dyDescent="0.25">
      <c r="A913" s="34">
        <v>912</v>
      </c>
      <c r="B913" s="34" t="s">
        <v>1119</v>
      </c>
      <c r="C913" s="34" t="s">
        <v>81</v>
      </c>
      <c r="D913" s="34" t="s">
        <v>1406</v>
      </c>
      <c r="E913" s="34" t="s">
        <v>1510</v>
      </c>
      <c r="F913" s="34" t="s">
        <v>1540</v>
      </c>
      <c r="G913" s="34" t="s">
        <v>1652</v>
      </c>
      <c r="H913" s="34" t="s">
        <v>1756</v>
      </c>
      <c r="I913" s="34" t="s">
        <v>1911</v>
      </c>
      <c r="J913" s="34" t="s">
        <v>2201</v>
      </c>
      <c r="K913" s="34" t="s">
        <v>84</v>
      </c>
      <c r="L913" s="11" t="str">
        <f t="shared" si="14"/>
        <v>LA25796-6^X-linked adrenoleukodystrophy^LN</v>
      </c>
    </row>
    <row r="914" spans="1:12" ht="15" customHeight="1" x14ac:dyDescent="0.25">
      <c r="A914" s="34">
        <v>913</v>
      </c>
      <c r="B914" s="34" t="s">
        <v>1119</v>
      </c>
      <c r="C914" s="34" t="s">
        <v>81</v>
      </c>
      <c r="D914" s="34" t="s">
        <v>1406</v>
      </c>
      <c r="E914" s="34" t="s">
        <v>1510</v>
      </c>
      <c r="F914" s="34" t="s">
        <v>1540</v>
      </c>
      <c r="G914" s="34" t="s">
        <v>1653</v>
      </c>
      <c r="H914" s="34" t="s">
        <v>1757</v>
      </c>
      <c r="I914" s="34" t="s">
        <v>1912</v>
      </c>
      <c r="J914" s="34" t="s">
        <v>2202</v>
      </c>
      <c r="K914" s="34" t="s">
        <v>84</v>
      </c>
      <c r="L914" s="11" t="str">
        <f t="shared" si="14"/>
        <v>LA25797-4^Mucopolysaccharidosis type I^LN</v>
      </c>
    </row>
    <row r="915" spans="1:12" ht="15" customHeight="1" x14ac:dyDescent="0.25">
      <c r="A915" s="34">
        <v>914</v>
      </c>
      <c r="B915" s="39" t="s">
        <v>194</v>
      </c>
      <c r="C915" s="34" t="s">
        <v>81</v>
      </c>
      <c r="D915" s="39" t="s">
        <v>195</v>
      </c>
      <c r="E915" s="34" t="s">
        <v>196</v>
      </c>
      <c r="F915" s="34" t="s">
        <v>1541</v>
      </c>
      <c r="H915" s="39" t="s">
        <v>197</v>
      </c>
      <c r="I915" s="34" t="s">
        <v>198</v>
      </c>
      <c r="J915" s="39" t="s">
        <v>2645</v>
      </c>
      <c r="K915" s="34" t="s">
        <v>84</v>
      </c>
      <c r="L915" s="11" t="str">
        <f t="shared" si="14"/>
        <v>LA10387-1^Automated auditory brainstem response^LN</v>
      </c>
    </row>
    <row r="916" spans="1:12" ht="15" customHeight="1" x14ac:dyDescent="0.25">
      <c r="A916" s="34">
        <v>915</v>
      </c>
      <c r="B916" s="39" t="s">
        <v>194</v>
      </c>
      <c r="C916" s="34" t="s">
        <v>81</v>
      </c>
      <c r="D916" s="39" t="s">
        <v>195</v>
      </c>
      <c r="E916" s="34" t="s">
        <v>196</v>
      </c>
      <c r="F916" s="34" t="s">
        <v>1541</v>
      </c>
      <c r="H916" s="39" t="s">
        <v>199</v>
      </c>
      <c r="I916" s="34" t="s">
        <v>200</v>
      </c>
      <c r="J916" s="39" t="s">
        <v>2646</v>
      </c>
      <c r="K916" s="34" t="s">
        <v>84</v>
      </c>
      <c r="L916" s="11" t="str">
        <f t="shared" si="14"/>
        <v>LA10388-9^Auditory brain stem response^LN</v>
      </c>
    </row>
    <row r="917" spans="1:12" ht="15" customHeight="1" x14ac:dyDescent="0.25">
      <c r="A917" s="34">
        <v>916</v>
      </c>
      <c r="B917" s="39" t="s">
        <v>194</v>
      </c>
      <c r="C917" s="34" t="s">
        <v>81</v>
      </c>
      <c r="D917" s="39" t="s">
        <v>195</v>
      </c>
      <c r="E917" s="34" t="s">
        <v>196</v>
      </c>
      <c r="F917" s="34" t="s">
        <v>1541</v>
      </c>
      <c r="H917" s="39" t="s">
        <v>201</v>
      </c>
      <c r="I917" s="34" t="s">
        <v>202</v>
      </c>
      <c r="J917" s="39" t="s">
        <v>2647</v>
      </c>
      <c r="K917" s="34" t="s">
        <v>84</v>
      </c>
      <c r="L917" s="11" t="str">
        <f t="shared" si="14"/>
        <v>LA10389-7^Otoacoustic emissions^LN</v>
      </c>
    </row>
    <row r="918" spans="1:12" ht="15" customHeight="1" x14ac:dyDescent="0.25">
      <c r="A918" s="34">
        <v>917</v>
      </c>
      <c r="B918" s="39" t="s">
        <v>194</v>
      </c>
      <c r="C918" s="34" t="s">
        <v>81</v>
      </c>
      <c r="D918" s="39" t="s">
        <v>195</v>
      </c>
      <c r="E918" s="34" t="s">
        <v>196</v>
      </c>
      <c r="F918" s="34" t="s">
        <v>1541</v>
      </c>
      <c r="H918" s="39" t="s">
        <v>203</v>
      </c>
      <c r="I918" s="34" t="s">
        <v>204</v>
      </c>
      <c r="J918" s="39" t="s">
        <v>2648</v>
      </c>
      <c r="K918" s="34" t="s">
        <v>84</v>
      </c>
      <c r="L918" s="11" t="str">
        <f t="shared" si="14"/>
        <v>LA10390-5^Distortion product otoacoustic emisions^LN</v>
      </c>
    </row>
    <row r="919" spans="1:12" ht="15" customHeight="1" x14ac:dyDescent="0.25">
      <c r="A919" s="34">
        <v>918</v>
      </c>
      <c r="B919" s="39" t="s">
        <v>194</v>
      </c>
      <c r="C919" s="34" t="s">
        <v>81</v>
      </c>
      <c r="D919" s="39" t="s">
        <v>195</v>
      </c>
      <c r="E919" s="34" t="s">
        <v>196</v>
      </c>
      <c r="F919" s="34" t="s">
        <v>1541</v>
      </c>
      <c r="H919" s="39" t="s">
        <v>205</v>
      </c>
      <c r="I919" s="34" t="s">
        <v>206</v>
      </c>
      <c r="J919" s="39" t="s">
        <v>2649</v>
      </c>
      <c r="K919" s="34" t="s">
        <v>84</v>
      </c>
      <c r="L919" s="11" t="str">
        <f t="shared" si="14"/>
        <v>LA10391-3^Transient otoacoustic emissions^LN</v>
      </c>
    </row>
    <row r="920" spans="1:12" ht="15" customHeight="1" x14ac:dyDescent="0.25">
      <c r="A920" s="34">
        <v>919</v>
      </c>
      <c r="B920" s="39" t="s">
        <v>194</v>
      </c>
      <c r="C920" s="34" t="s">
        <v>81</v>
      </c>
      <c r="D920" s="39" t="s">
        <v>195</v>
      </c>
      <c r="E920" s="34" t="s">
        <v>196</v>
      </c>
      <c r="F920" s="34" t="s">
        <v>1541</v>
      </c>
      <c r="G920" s="39"/>
      <c r="H920" s="34" t="s">
        <v>111</v>
      </c>
      <c r="I920" s="34" t="s">
        <v>207</v>
      </c>
      <c r="J920" s="39" t="s">
        <v>2650</v>
      </c>
      <c r="K920" s="34" t="s">
        <v>84</v>
      </c>
      <c r="L920" s="11" t="str">
        <f t="shared" si="14"/>
        <v>LA12406-7^Methodology unknown^LN</v>
      </c>
    </row>
    <row r="921" spans="1:12" ht="15" customHeight="1" x14ac:dyDescent="0.25">
      <c r="A921" s="34">
        <v>920</v>
      </c>
      <c r="B921" s="39" t="s">
        <v>208</v>
      </c>
      <c r="C921" s="34" t="s">
        <v>81</v>
      </c>
      <c r="D921" s="39" t="s">
        <v>209</v>
      </c>
      <c r="E921" s="34" t="s">
        <v>210</v>
      </c>
      <c r="F921" s="34" t="s">
        <v>211</v>
      </c>
      <c r="I921" s="34" t="s">
        <v>212</v>
      </c>
      <c r="J921" s="34" t="s">
        <v>2651</v>
      </c>
      <c r="K921" s="34" t="s">
        <v>84</v>
      </c>
      <c r="L921" s="11" t="str">
        <f t="shared" si="14"/>
        <v>LA10392-1^Pass^LN</v>
      </c>
    </row>
    <row r="922" spans="1:12" ht="15" customHeight="1" x14ac:dyDescent="0.25">
      <c r="A922" s="34">
        <v>921</v>
      </c>
      <c r="B922" s="39" t="s">
        <v>208</v>
      </c>
      <c r="C922" s="34" t="s">
        <v>81</v>
      </c>
      <c r="D922" s="39" t="s">
        <v>209</v>
      </c>
      <c r="E922" s="34" t="s">
        <v>210</v>
      </c>
      <c r="F922" s="34" t="s">
        <v>211</v>
      </c>
      <c r="G922" s="34" t="s">
        <v>213</v>
      </c>
      <c r="I922" s="34" t="s">
        <v>214</v>
      </c>
      <c r="J922" s="34" t="s">
        <v>215</v>
      </c>
      <c r="K922" s="34" t="s">
        <v>84</v>
      </c>
      <c r="L922" s="11" t="str">
        <f t="shared" si="14"/>
        <v>LA10393-9^Refer^LN</v>
      </c>
    </row>
    <row r="923" spans="1:12" ht="15" customHeight="1" x14ac:dyDescent="0.25">
      <c r="A923" s="34">
        <v>922</v>
      </c>
      <c r="B923" s="39" t="s">
        <v>208</v>
      </c>
      <c r="C923" s="34" t="s">
        <v>81</v>
      </c>
      <c r="D923" s="39" t="s">
        <v>209</v>
      </c>
      <c r="E923" s="34" t="s">
        <v>210</v>
      </c>
      <c r="F923" s="34" t="s">
        <v>211</v>
      </c>
      <c r="G923" s="34" t="s">
        <v>216</v>
      </c>
      <c r="I923" s="34" t="s">
        <v>217</v>
      </c>
      <c r="J923" s="34" t="s">
        <v>218</v>
      </c>
      <c r="K923" s="34" t="s">
        <v>84</v>
      </c>
      <c r="L923" s="11" t="str">
        <f t="shared" si="14"/>
        <v>LA6644-4^Parental refusal^LN</v>
      </c>
    </row>
    <row r="924" spans="1:12" ht="15" customHeight="1" x14ac:dyDescent="0.25">
      <c r="A924" s="34">
        <v>923</v>
      </c>
      <c r="B924" s="39" t="s">
        <v>208</v>
      </c>
      <c r="C924" s="34" t="s">
        <v>81</v>
      </c>
      <c r="D924" s="39" t="s">
        <v>209</v>
      </c>
      <c r="E924" s="34" t="s">
        <v>210</v>
      </c>
      <c r="F924" s="34" t="s">
        <v>211</v>
      </c>
      <c r="G924" s="34" t="s">
        <v>219</v>
      </c>
      <c r="I924" s="34" t="s">
        <v>220</v>
      </c>
      <c r="J924" s="34" t="s">
        <v>221</v>
      </c>
      <c r="K924" s="34" t="s">
        <v>84</v>
      </c>
      <c r="L924" s="11" t="str">
        <f t="shared" si="14"/>
        <v>LA12408-3^Attempted, but unsuccessful - technical fail^LN</v>
      </c>
    </row>
    <row r="925" spans="1:12" ht="15" customHeight="1" x14ac:dyDescent="0.25">
      <c r="A925" s="34">
        <v>924</v>
      </c>
      <c r="B925" s="39" t="s">
        <v>208</v>
      </c>
      <c r="C925" s="34" t="s">
        <v>81</v>
      </c>
      <c r="D925" s="39" t="s">
        <v>209</v>
      </c>
      <c r="E925" s="34" t="s">
        <v>210</v>
      </c>
      <c r="F925" s="34" t="s">
        <v>211</v>
      </c>
      <c r="G925" s="34" t="s">
        <v>222</v>
      </c>
      <c r="I925" s="34" t="s">
        <v>223</v>
      </c>
      <c r="J925" s="34" t="s">
        <v>224</v>
      </c>
      <c r="K925" s="34" t="s">
        <v>84</v>
      </c>
      <c r="L925" s="11" t="str">
        <f t="shared" si="14"/>
        <v>LA7304-4^Not performed^LN</v>
      </c>
    </row>
    <row r="926" spans="1:12" ht="15" customHeight="1" x14ac:dyDescent="0.25">
      <c r="A926" s="34">
        <v>925</v>
      </c>
      <c r="B926" s="39" t="s">
        <v>208</v>
      </c>
      <c r="C926" s="34" t="s">
        <v>81</v>
      </c>
      <c r="D926" s="39" t="s">
        <v>209</v>
      </c>
      <c r="E926" s="34" t="s">
        <v>210</v>
      </c>
      <c r="F926" s="34" t="s">
        <v>211</v>
      </c>
      <c r="G926" s="34" t="s">
        <v>225</v>
      </c>
      <c r="I926" s="34" t="s">
        <v>226</v>
      </c>
      <c r="J926" s="34" t="s">
        <v>227</v>
      </c>
      <c r="K926" s="34" t="s">
        <v>84</v>
      </c>
      <c r="L926" s="11" t="str">
        <f t="shared" si="14"/>
        <v>LA12409-1^Not performed, medical exclusion - not indicated^LN</v>
      </c>
    </row>
    <row r="927" spans="1:12" ht="15" customHeight="1" x14ac:dyDescent="0.25">
      <c r="A927" s="34">
        <v>926</v>
      </c>
      <c r="B927" s="39" t="s">
        <v>228</v>
      </c>
      <c r="C927" s="34" t="s">
        <v>81</v>
      </c>
      <c r="D927" s="39" t="s">
        <v>229</v>
      </c>
      <c r="E927" s="34" t="s">
        <v>210</v>
      </c>
      <c r="F927" s="34" t="s">
        <v>211</v>
      </c>
      <c r="I927" s="34" t="s">
        <v>212</v>
      </c>
      <c r="J927" s="34" t="s">
        <v>2651</v>
      </c>
      <c r="K927" s="34" t="s">
        <v>84</v>
      </c>
      <c r="L927" s="11" t="str">
        <f t="shared" si="14"/>
        <v>LA10392-1^Pass^LN</v>
      </c>
    </row>
    <row r="928" spans="1:12" ht="15" customHeight="1" x14ac:dyDescent="0.25">
      <c r="A928" s="34">
        <v>927</v>
      </c>
      <c r="B928" s="39" t="s">
        <v>228</v>
      </c>
      <c r="C928" s="34" t="s">
        <v>81</v>
      </c>
      <c r="D928" s="39" t="s">
        <v>229</v>
      </c>
      <c r="E928" s="34" t="s">
        <v>210</v>
      </c>
      <c r="F928" s="34" t="s">
        <v>211</v>
      </c>
      <c r="G928" s="34" t="s">
        <v>213</v>
      </c>
      <c r="I928" s="34" t="s">
        <v>214</v>
      </c>
      <c r="J928" s="34" t="s">
        <v>215</v>
      </c>
      <c r="K928" s="34" t="s">
        <v>84</v>
      </c>
      <c r="L928" s="11" t="str">
        <f t="shared" si="14"/>
        <v>LA10393-9^Refer^LN</v>
      </c>
    </row>
    <row r="929" spans="1:14" ht="15" customHeight="1" x14ac:dyDescent="0.25">
      <c r="A929" s="34">
        <v>928</v>
      </c>
      <c r="B929" s="39" t="s">
        <v>228</v>
      </c>
      <c r="C929" s="34" t="s">
        <v>81</v>
      </c>
      <c r="D929" s="39" t="s">
        <v>229</v>
      </c>
      <c r="E929" s="34" t="s">
        <v>210</v>
      </c>
      <c r="F929" s="34" t="s">
        <v>211</v>
      </c>
      <c r="G929" s="34" t="s">
        <v>216</v>
      </c>
      <c r="I929" s="34" t="s">
        <v>217</v>
      </c>
      <c r="J929" s="34" t="s">
        <v>218</v>
      </c>
      <c r="K929" s="34" t="s">
        <v>84</v>
      </c>
      <c r="L929" s="11" t="str">
        <f t="shared" si="14"/>
        <v>LA6644-4^Parental refusal^LN</v>
      </c>
    </row>
    <row r="930" spans="1:14" ht="15" customHeight="1" x14ac:dyDescent="0.25">
      <c r="A930" s="34">
        <v>929</v>
      </c>
      <c r="B930" s="39" t="s">
        <v>228</v>
      </c>
      <c r="C930" s="34" t="s">
        <v>81</v>
      </c>
      <c r="D930" s="39" t="s">
        <v>229</v>
      </c>
      <c r="E930" s="34" t="s">
        <v>210</v>
      </c>
      <c r="F930" s="34" t="s">
        <v>211</v>
      </c>
      <c r="G930" s="34" t="s">
        <v>219</v>
      </c>
      <c r="I930" s="34" t="s">
        <v>220</v>
      </c>
      <c r="J930" s="34" t="s">
        <v>221</v>
      </c>
      <c r="K930" s="34" t="s">
        <v>84</v>
      </c>
      <c r="L930" s="11" t="str">
        <f t="shared" si="14"/>
        <v>LA12408-3^Attempted, but unsuccessful - technical fail^LN</v>
      </c>
    </row>
    <row r="931" spans="1:14" ht="15" customHeight="1" x14ac:dyDescent="0.25">
      <c r="A931" s="34">
        <v>930</v>
      </c>
      <c r="B931" s="39" t="s">
        <v>228</v>
      </c>
      <c r="C931" s="34" t="s">
        <v>81</v>
      </c>
      <c r="D931" s="39" t="s">
        <v>229</v>
      </c>
      <c r="E931" s="34" t="s">
        <v>210</v>
      </c>
      <c r="F931" s="34" t="s">
        <v>211</v>
      </c>
      <c r="G931" s="34" t="s">
        <v>222</v>
      </c>
      <c r="I931" s="34" t="s">
        <v>223</v>
      </c>
      <c r="J931" s="34" t="s">
        <v>224</v>
      </c>
      <c r="K931" s="34" t="s">
        <v>84</v>
      </c>
      <c r="L931" s="11" t="str">
        <f t="shared" si="14"/>
        <v>LA7304-4^Not performed^LN</v>
      </c>
    </row>
    <row r="932" spans="1:14" ht="15" customHeight="1" x14ac:dyDescent="0.25">
      <c r="A932" s="34">
        <v>931</v>
      </c>
      <c r="B932" s="39" t="s">
        <v>228</v>
      </c>
      <c r="C932" s="34" t="s">
        <v>81</v>
      </c>
      <c r="D932" s="39" t="s">
        <v>229</v>
      </c>
      <c r="E932" s="34" t="s">
        <v>210</v>
      </c>
      <c r="F932" s="34" t="s">
        <v>211</v>
      </c>
      <c r="G932" s="34" t="s">
        <v>225</v>
      </c>
      <c r="I932" s="34" t="s">
        <v>226</v>
      </c>
      <c r="J932" s="34" t="s">
        <v>227</v>
      </c>
      <c r="K932" s="34" t="s">
        <v>84</v>
      </c>
      <c r="L932" s="11" t="str">
        <f t="shared" si="14"/>
        <v>LA12409-1^Not performed, medical exclusion - not indicated^LN</v>
      </c>
    </row>
    <row r="933" spans="1:14" ht="15" customHeight="1" x14ac:dyDescent="0.25">
      <c r="A933" s="34">
        <v>932</v>
      </c>
      <c r="B933" s="39" t="s">
        <v>1122</v>
      </c>
      <c r="C933" s="34" t="s">
        <v>81</v>
      </c>
      <c r="D933" s="39" t="s">
        <v>1409</v>
      </c>
      <c r="E933" s="34" t="s">
        <v>1511</v>
      </c>
      <c r="F933" s="34" t="s">
        <v>1542</v>
      </c>
      <c r="G933" s="34" t="s">
        <v>219</v>
      </c>
      <c r="I933" s="34" t="s">
        <v>220</v>
      </c>
      <c r="J933" s="34" t="s">
        <v>221</v>
      </c>
      <c r="K933" s="34" t="s">
        <v>84</v>
      </c>
      <c r="L933" s="11" t="str">
        <f t="shared" si="14"/>
        <v>LA12408-3^Attempted, but unsuccessful - technical fail^LN</v>
      </c>
    </row>
    <row r="934" spans="1:14" ht="15" customHeight="1" x14ac:dyDescent="0.25">
      <c r="A934" s="34">
        <v>933</v>
      </c>
      <c r="B934" s="39" t="s">
        <v>1122</v>
      </c>
      <c r="C934" s="34" t="s">
        <v>81</v>
      </c>
      <c r="D934" s="39" t="s">
        <v>1409</v>
      </c>
      <c r="E934" s="34" t="s">
        <v>1511</v>
      </c>
      <c r="F934" s="34" t="s">
        <v>1542</v>
      </c>
      <c r="G934" s="34" t="s">
        <v>225</v>
      </c>
      <c r="I934" s="34" t="s">
        <v>226</v>
      </c>
      <c r="J934" s="34" t="s">
        <v>227</v>
      </c>
      <c r="K934" s="34" t="s">
        <v>84</v>
      </c>
      <c r="L934" s="11" t="str">
        <f t="shared" si="14"/>
        <v>LA12409-1^Not performed, medical exclusion - not indicated^LN</v>
      </c>
    </row>
    <row r="935" spans="1:14" ht="15" customHeight="1" x14ac:dyDescent="0.25">
      <c r="A935" s="34">
        <v>934</v>
      </c>
      <c r="B935" s="39" t="s">
        <v>1122</v>
      </c>
      <c r="C935" s="34" t="s">
        <v>81</v>
      </c>
      <c r="D935" s="39" t="s">
        <v>1409</v>
      </c>
      <c r="E935" s="34" t="s">
        <v>1511</v>
      </c>
      <c r="F935" s="34" t="s">
        <v>1542</v>
      </c>
      <c r="G935" s="34" t="s">
        <v>1666</v>
      </c>
      <c r="I935" s="34" t="s">
        <v>1992</v>
      </c>
      <c r="J935" s="34" t="s">
        <v>2226</v>
      </c>
      <c r="K935" s="34" t="s">
        <v>84</v>
      </c>
      <c r="L935" s="11" t="str">
        <f t="shared" si="14"/>
        <v>LA20644-3^Patient died^LN</v>
      </c>
    </row>
    <row r="936" spans="1:14" ht="15" customHeight="1" x14ac:dyDescent="0.25">
      <c r="A936" s="34">
        <v>935</v>
      </c>
      <c r="B936" s="39" t="s">
        <v>1122</v>
      </c>
      <c r="C936" s="34" t="s">
        <v>81</v>
      </c>
      <c r="D936" s="39" t="s">
        <v>1409</v>
      </c>
      <c r="E936" s="34" t="s">
        <v>1511</v>
      </c>
      <c r="F936" s="34" t="s">
        <v>1542</v>
      </c>
      <c r="G936" s="34" t="s">
        <v>216</v>
      </c>
      <c r="I936" s="34" t="s">
        <v>217</v>
      </c>
      <c r="J936" s="34" t="s">
        <v>218</v>
      </c>
      <c r="K936" s="34" t="s">
        <v>84</v>
      </c>
      <c r="L936" s="11" t="str">
        <f t="shared" si="14"/>
        <v>LA6644-4^Parental refusal^LN</v>
      </c>
    </row>
    <row r="937" spans="1:14" ht="15" customHeight="1" x14ac:dyDescent="0.25">
      <c r="A937" s="34">
        <v>936</v>
      </c>
      <c r="B937" s="39" t="s">
        <v>1122</v>
      </c>
      <c r="C937" s="34" t="s">
        <v>81</v>
      </c>
      <c r="D937" s="39" t="s">
        <v>1409</v>
      </c>
      <c r="E937" s="34" t="s">
        <v>1511</v>
      </c>
      <c r="F937" s="34" t="s">
        <v>1542</v>
      </c>
      <c r="G937" s="34" t="s">
        <v>1667</v>
      </c>
      <c r="I937" s="34" t="s">
        <v>1993</v>
      </c>
      <c r="J937" s="34" t="s">
        <v>2227</v>
      </c>
      <c r="K937" s="34" t="s">
        <v>84</v>
      </c>
      <c r="L937" s="11" t="str">
        <f t="shared" si="14"/>
        <v>LA20643-5^Procedure refused for religious reason^LN</v>
      </c>
    </row>
    <row r="938" spans="1:14" ht="15" customHeight="1" x14ac:dyDescent="0.25">
      <c r="A938" s="34">
        <v>937</v>
      </c>
      <c r="B938" s="39" t="s">
        <v>1123</v>
      </c>
      <c r="C938" s="34" t="s">
        <v>81</v>
      </c>
      <c r="D938" s="39" t="s">
        <v>1410</v>
      </c>
      <c r="E938" s="34" t="s">
        <v>1511</v>
      </c>
      <c r="F938" s="34" t="s">
        <v>1542</v>
      </c>
      <c r="G938" s="34" t="s">
        <v>219</v>
      </c>
      <c r="I938" s="34" t="s">
        <v>220</v>
      </c>
      <c r="J938" s="34" t="s">
        <v>221</v>
      </c>
      <c r="K938" s="34" t="s">
        <v>84</v>
      </c>
      <c r="L938" s="11" t="str">
        <f t="shared" si="14"/>
        <v>LA12408-3^Attempted, but unsuccessful - technical fail^LN</v>
      </c>
    </row>
    <row r="939" spans="1:14" ht="15" customHeight="1" x14ac:dyDescent="0.25">
      <c r="A939" s="34">
        <v>938</v>
      </c>
      <c r="B939" s="39" t="s">
        <v>1123</v>
      </c>
      <c r="C939" s="34" t="s">
        <v>81</v>
      </c>
      <c r="D939" s="39" t="s">
        <v>1410</v>
      </c>
      <c r="E939" s="34" t="s">
        <v>1511</v>
      </c>
      <c r="F939" s="34" t="s">
        <v>1542</v>
      </c>
      <c r="G939" s="34" t="s">
        <v>225</v>
      </c>
      <c r="I939" s="34" t="s">
        <v>226</v>
      </c>
      <c r="J939" s="34" t="s">
        <v>227</v>
      </c>
      <c r="K939" s="34" t="s">
        <v>84</v>
      </c>
      <c r="L939" s="11" t="str">
        <f t="shared" si="14"/>
        <v>LA12409-1^Not performed, medical exclusion - not indicated^LN</v>
      </c>
    </row>
    <row r="940" spans="1:14" ht="15" customHeight="1" x14ac:dyDescent="0.25">
      <c r="A940" s="34">
        <v>939</v>
      </c>
      <c r="B940" s="39" t="s">
        <v>1123</v>
      </c>
      <c r="C940" s="34" t="s">
        <v>81</v>
      </c>
      <c r="D940" s="39" t="s">
        <v>1410</v>
      </c>
      <c r="E940" s="34" t="s">
        <v>1511</v>
      </c>
      <c r="F940" s="34" t="s">
        <v>1542</v>
      </c>
      <c r="G940" s="34" t="s">
        <v>1666</v>
      </c>
      <c r="I940" s="34" t="s">
        <v>1992</v>
      </c>
      <c r="J940" s="34" t="s">
        <v>2226</v>
      </c>
      <c r="K940" s="34" t="s">
        <v>84</v>
      </c>
      <c r="L940" s="11" t="str">
        <f t="shared" si="14"/>
        <v>LA20644-3^Patient died^LN</v>
      </c>
    </row>
    <row r="941" spans="1:14" ht="15" customHeight="1" x14ac:dyDescent="0.25">
      <c r="A941" s="34">
        <v>940</v>
      </c>
      <c r="B941" s="39" t="s">
        <v>1123</v>
      </c>
      <c r="C941" s="34" t="s">
        <v>81</v>
      </c>
      <c r="D941" s="39" t="s">
        <v>1410</v>
      </c>
      <c r="E941" s="39" t="s">
        <v>1511</v>
      </c>
      <c r="F941" s="34" t="s">
        <v>1542</v>
      </c>
      <c r="G941" s="34" t="s">
        <v>216</v>
      </c>
      <c r="I941" s="34" t="s">
        <v>217</v>
      </c>
      <c r="J941" s="34" t="s">
        <v>218</v>
      </c>
      <c r="K941" s="34" t="s">
        <v>84</v>
      </c>
      <c r="L941" s="11" t="str">
        <f t="shared" si="14"/>
        <v>LA6644-4^Parental refusal^LN</v>
      </c>
    </row>
    <row r="942" spans="1:14" ht="15" customHeight="1" x14ac:dyDescent="0.25">
      <c r="A942" s="34">
        <v>941</v>
      </c>
      <c r="B942" s="39" t="s">
        <v>1123</v>
      </c>
      <c r="C942" s="34" t="s">
        <v>81</v>
      </c>
      <c r="D942" s="39" t="s">
        <v>1410</v>
      </c>
      <c r="E942" s="34" t="s">
        <v>1511</v>
      </c>
      <c r="F942" s="34" t="s">
        <v>1542</v>
      </c>
      <c r="G942" s="34" t="s">
        <v>1667</v>
      </c>
      <c r="I942" s="34" t="s">
        <v>1993</v>
      </c>
      <c r="J942" s="34" t="s">
        <v>2227</v>
      </c>
      <c r="K942" s="34" t="s">
        <v>84</v>
      </c>
      <c r="L942" s="11" t="str">
        <f t="shared" si="14"/>
        <v>LA20643-5^Procedure refused for religious reason^LN</v>
      </c>
    </row>
    <row r="943" spans="1:14" ht="15" customHeight="1" x14ac:dyDescent="0.25">
      <c r="A943" s="34">
        <v>942</v>
      </c>
      <c r="B943" s="34" t="s">
        <v>1125</v>
      </c>
      <c r="C943" s="34" t="s">
        <v>81</v>
      </c>
      <c r="D943" s="34" t="s">
        <v>1412</v>
      </c>
      <c r="E943" s="34" t="s">
        <v>1512</v>
      </c>
      <c r="F943" s="34" t="s">
        <v>1543</v>
      </c>
      <c r="I943" s="34" t="s">
        <v>1994</v>
      </c>
      <c r="J943" s="34" t="s">
        <v>2652</v>
      </c>
      <c r="K943" s="34" t="s">
        <v>84</v>
      </c>
      <c r="L943" s="11" t="str">
        <f t="shared" si="14"/>
        <v>LA12428-1^All screening is in range for the conditions tested^LN</v>
      </c>
      <c r="N943" s="34" t="s">
        <v>111</v>
      </c>
    </row>
    <row r="944" spans="1:14" ht="15" customHeight="1" x14ac:dyDescent="0.25">
      <c r="A944" s="34">
        <v>943</v>
      </c>
      <c r="B944" s="34" t="s">
        <v>1125</v>
      </c>
      <c r="C944" s="34" t="s">
        <v>81</v>
      </c>
      <c r="D944" s="34" t="s">
        <v>1412</v>
      </c>
      <c r="E944" s="34" t="s">
        <v>1512</v>
      </c>
      <c r="F944" s="34" t="s">
        <v>1543</v>
      </c>
      <c r="I944" s="34" t="s">
        <v>1995</v>
      </c>
      <c r="J944" s="34" t="s">
        <v>2653</v>
      </c>
      <c r="K944" s="34" t="s">
        <v>84</v>
      </c>
      <c r="L944" s="11" t="str">
        <f t="shared" si="14"/>
        <v>LA12429-9^Screen is borderline for at least one condition^LN</v>
      </c>
      <c r="N944" s="34" t="s">
        <v>111</v>
      </c>
    </row>
    <row r="945" spans="1:14" ht="15" customHeight="1" x14ac:dyDescent="0.25">
      <c r="A945" s="34">
        <v>944</v>
      </c>
      <c r="B945" s="34" t="s">
        <v>1125</v>
      </c>
      <c r="C945" s="34" t="s">
        <v>81</v>
      </c>
      <c r="D945" s="34" t="s">
        <v>1412</v>
      </c>
      <c r="E945" s="34" t="s">
        <v>1512</v>
      </c>
      <c r="F945" s="34" t="s">
        <v>1543</v>
      </c>
      <c r="I945" s="34" t="s">
        <v>1996</v>
      </c>
      <c r="J945" s="34" t="s">
        <v>2654</v>
      </c>
      <c r="K945" s="34" t="s">
        <v>84</v>
      </c>
      <c r="L945" s="11" t="str">
        <f t="shared" si="14"/>
        <v>LA18943-3^Screen is indeterminate for at least one condition^LN</v>
      </c>
      <c r="N945" s="34" t="s">
        <v>111</v>
      </c>
    </row>
    <row r="946" spans="1:14" ht="15" customHeight="1" x14ac:dyDescent="0.25">
      <c r="A946" s="34">
        <v>945</v>
      </c>
      <c r="B946" s="34" t="s">
        <v>1125</v>
      </c>
      <c r="C946" s="34" t="s">
        <v>81</v>
      </c>
      <c r="D946" s="34" t="s">
        <v>1412</v>
      </c>
      <c r="E946" s="34" t="s">
        <v>1512</v>
      </c>
      <c r="F946" s="34" t="s">
        <v>1543</v>
      </c>
      <c r="I946" s="34" t="s">
        <v>1997</v>
      </c>
      <c r="J946" s="34" t="s">
        <v>2655</v>
      </c>
      <c r="K946" s="34" t="s">
        <v>84</v>
      </c>
      <c r="L946" s="11" t="str">
        <f t="shared" si="14"/>
        <v>LA18944-1^Screen is out of range for at least one condition^LN</v>
      </c>
    </row>
    <row r="947" spans="1:14" ht="15" customHeight="1" x14ac:dyDescent="0.25">
      <c r="A947" s="34">
        <v>946</v>
      </c>
      <c r="B947" s="34" t="s">
        <v>1125</v>
      </c>
      <c r="C947" s="34" t="s">
        <v>81</v>
      </c>
      <c r="D947" s="34" t="s">
        <v>1412</v>
      </c>
      <c r="E947" s="34" t="s">
        <v>1512</v>
      </c>
      <c r="F947" s="34" t="s">
        <v>1543</v>
      </c>
      <c r="I947" s="34" t="s">
        <v>1780</v>
      </c>
      <c r="J947" s="34" t="s">
        <v>2495</v>
      </c>
      <c r="K947" s="34" t="s">
        <v>84</v>
      </c>
      <c r="L947" s="11" t="str">
        <f t="shared" si="14"/>
        <v>LA12430-7^Out of range requiring further dried blood spot testing for at least one condition^LN</v>
      </c>
      <c r="N947" s="34" t="s">
        <v>111</v>
      </c>
    </row>
    <row r="948" spans="1:14" ht="15" customHeight="1" x14ac:dyDescent="0.25">
      <c r="A948" s="34">
        <v>947</v>
      </c>
      <c r="B948" s="34" t="s">
        <v>1125</v>
      </c>
      <c r="C948" s="34" t="s">
        <v>81</v>
      </c>
      <c r="D948" s="34" t="s">
        <v>1412</v>
      </c>
      <c r="E948" s="34" t="s">
        <v>1512</v>
      </c>
      <c r="F948" s="34" t="s">
        <v>1543</v>
      </c>
      <c r="I948" s="34" t="s">
        <v>1781</v>
      </c>
      <c r="J948" s="34" t="s">
        <v>2496</v>
      </c>
      <c r="K948" s="34" t="s">
        <v>84</v>
      </c>
      <c r="L948" s="11" t="str">
        <f t="shared" si="14"/>
        <v>LA25817-0^Out of range requiring immediate referral^LN</v>
      </c>
      <c r="N948" s="34" t="s">
        <v>111</v>
      </c>
    </row>
    <row r="949" spans="1:14" ht="15" customHeight="1" x14ac:dyDescent="0.25">
      <c r="A949" s="34">
        <v>948</v>
      </c>
      <c r="B949" s="34" t="s">
        <v>1125</v>
      </c>
      <c r="C949" s="34" t="s">
        <v>81</v>
      </c>
      <c r="D949" s="34" t="s">
        <v>1412</v>
      </c>
      <c r="E949" s="34" t="s">
        <v>1512</v>
      </c>
      <c r="F949" s="34" t="s">
        <v>1543</v>
      </c>
      <c r="I949" s="34" t="s">
        <v>1782</v>
      </c>
      <c r="J949" s="34" t="s">
        <v>2497</v>
      </c>
      <c r="K949" s="34" t="s">
        <v>84</v>
      </c>
      <c r="L949" s="11" t="str">
        <f t="shared" si="14"/>
        <v>LA12431-5^Out of range requiring immediate second-tier testing for at least one condition^LN</v>
      </c>
      <c r="N949" s="34" t="s">
        <v>111</v>
      </c>
    </row>
    <row r="950" spans="1:14" ht="15" customHeight="1" x14ac:dyDescent="0.25">
      <c r="A950" s="34">
        <v>949</v>
      </c>
      <c r="B950" s="34" t="s">
        <v>1125</v>
      </c>
      <c r="C950" s="34" t="s">
        <v>81</v>
      </c>
      <c r="D950" s="34" t="s">
        <v>1412</v>
      </c>
      <c r="E950" s="34" t="s">
        <v>1512</v>
      </c>
      <c r="F950" s="34" t="s">
        <v>1543</v>
      </c>
      <c r="I950" s="34" t="s">
        <v>1783</v>
      </c>
      <c r="J950" s="34" t="s">
        <v>2498</v>
      </c>
      <c r="K950" s="34" t="s">
        <v>84</v>
      </c>
      <c r="L950" s="11" t="str">
        <f t="shared" si="14"/>
        <v>LA18594-4^Out of range requiring deferred follow-up for at least one condition^LN</v>
      </c>
      <c r="N950" s="34" t="s">
        <v>111</v>
      </c>
    </row>
    <row r="951" spans="1:14" ht="15" customHeight="1" x14ac:dyDescent="0.25">
      <c r="A951" s="34">
        <v>950</v>
      </c>
      <c r="B951" s="34" t="s">
        <v>1125</v>
      </c>
      <c r="C951" s="34" t="s">
        <v>81</v>
      </c>
      <c r="D951" s="34" t="s">
        <v>1412</v>
      </c>
      <c r="E951" s="34" t="s">
        <v>1512</v>
      </c>
      <c r="F951" s="34" t="s">
        <v>1543</v>
      </c>
      <c r="I951" s="34" t="s">
        <v>1998</v>
      </c>
      <c r="J951" s="34" t="s">
        <v>2656</v>
      </c>
      <c r="K951" s="34" t="s">
        <v>84</v>
      </c>
      <c r="L951" s="11" t="str">
        <f t="shared" si="14"/>
        <v>LA14133-5^Screening not done due to parental refusal^LN</v>
      </c>
      <c r="N951" s="34" t="s">
        <v>111</v>
      </c>
    </row>
    <row r="952" spans="1:14" ht="15" customHeight="1" x14ac:dyDescent="0.25">
      <c r="A952" s="34">
        <v>951</v>
      </c>
      <c r="B952" s="34" t="s">
        <v>1125</v>
      </c>
      <c r="C952" s="34" t="s">
        <v>81</v>
      </c>
      <c r="D952" s="34" t="s">
        <v>1412</v>
      </c>
      <c r="E952" s="34" t="s">
        <v>1512</v>
      </c>
      <c r="F952" s="34" t="s">
        <v>1543</v>
      </c>
      <c r="I952" s="34" t="s">
        <v>1784</v>
      </c>
      <c r="J952" s="34" t="s">
        <v>2499</v>
      </c>
      <c r="K952" s="34" t="s">
        <v>84</v>
      </c>
      <c r="L952" s="11" t="str">
        <f t="shared" si="14"/>
        <v>LA16204-2^One or more tests pending^LN</v>
      </c>
      <c r="N952" s="34" t="s">
        <v>111</v>
      </c>
    </row>
    <row r="953" spans="1:14" ht="15" customHeight="1" x14ac:dyDescent="0.25">
      <c r="A953" s="34">
        <v>952</v>
      </c>
      <c r="B953" s="34" t="s">
        <v>1125</v>
      </c>
      <c r="C953" s="34" t="s">
        <v>81</v>
      </c>
      <c r="D953" s="34" t="s">
        <v>1412</v>
      </c>
      <c r="E953" s="34" t="s">
        <v>1512</v>
      </c>
      <c r="F953" s="34" t="s">
        <v>1543</v>
      </c>
      <c r="I953" s="34" t="s">
        <v>1785</v>
      </c>
      <c r="J953" s="34" t="s">
        <v>2500</v>
      </c>
      <c r="K953" s="34" t="s">
        <v>84</v>
      </c>
      <c r="L953" s="11" t="str">
        <f t="shared" si="14"/>
        <v>LA16205-9^Specimen unsatisfactory for at least one condition^LN</v>
      </c>
      <c r="N953" s="34" t="s">
        <v>111</v>
      </c>
    </row>
    <row r="954" spans="1:14" ht="15" customHeight="1" x14ac:dyDescent="0.25">
      <c r="A954" s="34">
        <v>953</v>
      </c>
      <c r="B954" s="39" t="s">
        <v>1130</v>
      </c>
      <c r="C954" s="34" t="s">
        <v>81</v>
      </c>
      <c r="D954" s="41" t="s">
        <v>1418</v>
      </c>
      <c r="E954" s="34" t="s">
        <v>1497</v>
      </c>
      <c r="F954" s="34" t="s">
        <v>1526</v>
      </c>
      <c r="I954" s="34" t="s">
        <v>233</v>
      </c>
      <c r="J954" s="34" t="s">
        <v>2492</v>
      </c>
      <c r="K954" s="34" t="s">
        <v>84</v>
      </c>
      <c r="L954" s="11" t="str">
        <f t="shared" si="14"/>
        <v>LA18592-8^In range^LN</v>
      </c>
    </row>
    <row r="955" spans="1:14" ht="15" customHeight="1" x14ac:dyDescent="0.25">
      <c r="A955" s="34">
        <v>954</v>
      </c>
      <c r="B955" s="39" t="s">
        <v>1130</v>
      </c>
      <c r="C955" s="34" t="s">
        <v>81</v>
      </c>
      <c r="D955" s="41" t="s">
        <v>1418</v>
      </c>
      <c r="E955" s="34" t="s">
        <v>1497</v>
      </c>
      <c r="F955" s="34" t="s">
        <v>1526</v>
      </c>
      <c r="I955" s="34" t="s">
        <v>1778</v>
      </c>
      <c r="J955" s="34" t="s">
        <v>2493</v>
      </c>
      <c r="K955" s="34" t="s">
        <v>84</v>
      </c>
      <c r="L955" s="11" t="str">
        <f t="shared" si="14"/>
        <v>LA4259-3^Borderline^LN</v>
      </c>
    </row>
    <row r="956" spans="1:14" ht="15" customHeight="1" x14ac:dyDescent="0.25">
      <c r="A956" s="34">
        <v>955</v>
      </c>
      <c r="B956" s="39" t="s">
        <v>1130</v>
      </c>
      <c r="C956" s="34" t="s">
        <v>81</v>
      </c>
      <c r="D956" s="41" t="s">
        <v>1418</v>
      </c>
      <c r="E956" s="34" t="s">
        <v>1497</v>
      </c>
      <c r="F956" s="34" t="s">
        <v>1526</v>
      </c>
      <c r="G956" s="34" t="s">
        <v>1552</v>
      </c>
      <c r="I956" s="34" t="s">
        <v>1779</v>
      </c>
      <c r="J956" s="34" t="s">
        <v>2087</v>
      </c>
      <c r="K956" s="34" t="s">
        <v>84</v>
      </c>
      <c r="L956" s="11" t="str">
        <f t="shared" si="14"/>
        <v>LA11884-6^Indeterminate^LN</v>
      </c>
    </row>
    <row r="957" spans="1:14" ht="15" customHeight="1" x14ac:dyDescent="0.25">
      <c r="A957" s="34">
        <v>956</v>
      </c>
      <c r="B957" s="39" t="s">
        <v>1130</v>
      </c>
      <c r="C957" s="34" t="s">
        <v>81</v>
      </c>
      <c r="D957" s="41" t="s">
        <v>1418</v>
      </c>
      <c r="E957" s="34" t="s">
        <v>1497</v>
      </c>
      <c r="F957" s="34" t="s">
        <v>1526</v>
      </c>
      <c r="I957" s="34" t="s">
        <v>234</v>
      </c>
      <c r="J957" s="34" t="s">
        <v>2494</v>
      </c>
      <c r="K957" s="34" t="s">
        <v>84</v>
      </c>
      <c r="L957" s="11" t="str">
        <f t="shared" si="14"/>
        <v>LA18593-6^Out of range^LN</v>
      </c>
    </row>
    <row r="958" spans="1:14" ht="15" customHeight="1" x14ac:dyDescent="0.25">
      <c r="A958" s="34">
        <v>957</v>
      </c>
      <c r="B958" s="39" t="s">
        <v>1130</v>
      </c>
      <c r="C958" s="34" t="s">
        <v>81</v>
      </c>
      <c r="D958" s="41" t="s">
        <v>1418</v>
      </c>
      <c r="E958" s="34" t="s">
        <v>1497</v>
      </c>
      <c r="F958" s="34" t="s">
        <v>1526</v>
      </c>
      <c r="I958" s="34" t="s">
        <v>1780</v>
      </c>
      <c r="J958" s="34" t="s">
        <v>2495</v>
      </c>
      <c r="K958" s="34" t="s">
        <v>84</v>
      </c>
      <c r="L958" s="11" t="str">
        <f t="shared" ref="L958:L968" si="15">CONCATENATE(I958,"^",J958,"^",K958)</f>
        <v>LA12430-7^Out of range requiring further dried blood spot testing for at least one condition^LN</v>
      </c>
    </row>
    <row r="959" spans="1:14" ht="15" customHeight="1" x14ac:dyDescent="0.25">
      <c r="A959" s="34">
        <v>958</v>
      </c>
      <c r="B959" s="39" t="s">
        <v>1130</v>
      </c>
      <c r="C959" s="34" t="s">
        <v>81</v>
      </c>
      <c r="D959" s="41" t="s">
        <v>1418</v>
      </c>
      <c r="E959" s="34" t="s">
        <v>1497</v>
      </c>
      <c r="F959" s="34" t="s">
        <v>1526</v>
      </c>
      <c r="I959" s="34" t="s">
        <v>1781</v>
      </c>
      <c r="J959" s="34" t="s">
        <v>2496</v>
      </c>
      <c r="K959" s="34" t="s">
        <v>84</v>
      </c>
      <c r="L959" s="11" t="str">
        <f t="shared" si="15"/>
        <v>LA25817-0^Out of range requiring immediate referral^LN</v>
      </c>
    </row>
    <row r="960" spans="1:14" ht="15" customHeight="1" x14ac:dyDescent="0.25">
      <c r="A960" s="34">
        <v>959</v>
      </c>
      <c r="B960" s="39" t="s">
        <v>1130</v>
      </c>
      <c r="C960" s="34" t="s">
        <v>81</v>
      </c>
      <c r="D960" s="41" t="s">
        <v>1418</v>
      </c>
      <c r="E960" s="34" t="s">
        <v>1497</v>
      </c>
      <c r="F960" s="34" t="s">
        <v>1526</v>
      </c>
      <c r="I960" s="34" t="s">
        <v>1782</v>
      </c>
      <c r="J960" s="34" t="s">
        <v>2497</v>
      </c>
      <c r="K960" s="34" t="s">
        <v>84</v>
      </c>
      <c r="L960" s="11" t="str">
        <f t="shared" si="15"/>
        <v>LA12431-5^Out of range requiring immediate second-tier testing for at least one condition^LN</v>
      </c>
    </row>
    <row r="961" spans="1:16" ht="15" customHeight="1" x14ac:dyDescent="0.25">
      <c r="A961" s="34">
        <v>960</v>
      </c>
      <c r="B961" s="39" t="s">
        <v>1130</v>
      </c>
      <c r="C961" s="34" t="s">
        <v>81</v>
      </c>
      <c r="D961" s="41" t="s">
        <v>1418</v>
      </c>
      <c r="E961" s="34" t="s">
        <v>1497</v>
      </c>
      <c r="F961" s="34" t="s">
        <v>1526</v>
      </c>
      <c r="G961" s="39"/>
      <c r="I961" s="39" t="s">
        <v>1783</v>
      </c>
      <c r="J961" s="34" t="s">
        <v>2498</v>
      </c>
      <c r="K961" s="34" t="s">
        <v>84</v>
      </c>
      <c r="L961" s="11" t="str">
        <f t="shared" si="15"/>
        <v>LA18594-4^Out of range requiring deferred follow-up for at least one condition^LN</v>
      </c>
    </row>
    <row r="962" spans="1:16" ht="15" customHeight="1" x14ac:dyDescent="0.25">
      <c r="A962" s="34">
        <v>961</v>
      </c>
      <c r="B962" s="39" t="s">
        <v>1130</v>
      </c>
      <c r="C962" s="34" t="s">
        <v>81</v>
      </c>
      <c r="D962" s="41" t="s">
        <v>1418</v>
      </c>
      <c r="E962" s="34" t="s">
        <v>1497</v>
      </c>
      <c r="F962" s="34" t="s">
        <v>1526</v>
      </c>
      <c r="G962" s="39"/>
      <c r="I962" s="39" t="s">
        <v>1784</v>
      </c>
      <c r="J962" s="34" t="s">
        <v>2499</v>
      </c>
      <c r="K962" s="34" t="s">
        <v>84</v>
      </c>
      <c r="L962" s="11" t="str">
        <f t="shared" si="15"/>
        <v>LA16204-2^One or more tests pending^LN</v>
      </c>
    </row>
    <row r="963" spans="1:16" ht="15" customHeight="1" x14ac:dyDescent="0.25">
      <c r="A963" s="34">
        <v>962</v>
      </c>
      <c r="B963" s="39" t="s">
        <v>1130</v>
      </c>
      <c r="C963" s="34" t="s">
        <v>81</v>
      </c>
      <c r="D963" s="41" t="s">
        <v>1418</v>
      </c>
      <c r="E963" s="34" t="s">
        <v>1497</v>
      </c>
      <c r="F963" s="34" t="s">
        <v>1526</v>
      </c>
      <c r="G963" s="39"/>
      <c r="I963" s="39" t="s">
        <v>1785</v>
      </c>
      <c r="J963" s="34" t="s">
        <v>2500</v>
      </c>
      <c r="K963" s="34" t="s">
        <v>84</v>
      </c>
      <c r="L963" s="11" t="str">
        <f t="shared" si="15"/>
        <v>LA16205-9^Specimen unsatisfactory for at least one condition^LN</v>
      </c>
    </row>
    <row r="964" spans="1:16" ht="15" customHeight="1" x14ac:dyDescent="0.25">
      <c r="A964" s="34">
        <v>963</v>
      </c>
      <c r="B964" s="39" t="s">
        <v>1133</v>
      </c>
      <c r="C964" s="34" t="s">
        <v>81</v>
      </c>
      <c r="D964" s="39" t="s">
        <v>1421</v>
      </c>
      <c r="E964" s="34" t="s">
        <v>1513</v>
      </c>
      <c r="F964" s="39" t="s">
        <v>1544</v>
      </c>
      <c r="I964" s="34" t="s">
        <v>1999</v>
      </c>
      <c r="J964" s="34" t="s">
        <v>601</v>
      </c>
      <c r="K964" s="34" t="s">
        <v>84</v>
      </c>
      <c r="L964" s="11" t="str">
        <f t="shared" si="15"/>
        <v>LA6111-4^0^LN</v>
      </c>
    </row>
    <row r="965" spans="1:16" ht="15" customHeight="1" x14ac:dyDescent="0.25">
      <c r="A965" s="34">
        <v>964</v>
      </c>
      <c r="B965" s="39" t="s">
        <v>1133</v>
      </c>
      <c r="C965" s="34" t="s">
        <v>81</v>
      </c>
      <c r="D965" s="39" t="s">
        <v>1421</v>
      </c>
      <c r="E965" s="34" t="s">
        <v>1513</v>
      </c>
      <c r="F965" s="39" t="s">
        <v>1544</v>
      </c>
      <c r="I965" s="34" t="s">
        <v>20</v>
      </c>
      <c r="J965" s="34" t="s">
        <v>600</v>
      </c>
      <c r="K965" s="34" t="s">
        <v>84</v>
      </c>
      <c r="L965" s="11" t="str">
        <f t="shared" si="15"/>
        <v>LA6112-2^1^LN</v>
      </c>
    </row>
    <row r="966" spans="1:16" ht="15" customHeight="1" x14ac:dyDescent="0.25">
      <c r="A966" s="34">
        <v>965</v>
      </c>
      <c r="B966" s="39" t="s">
        <v>1133</v>
      </c>
      <c r="C966" s="34" t="s">
        <v>81</v>
      </c>
      <c r="D966" s="39" t="s">
        <v>1421</v>
      </c>
      <c r="E966" s="34" t="s">
        <v>1513</v>
      </c>
      <c r="F966" s="39" t="s">
        <v>1544</v>
      </c>
      <c r="I966" s="34" t="s">
        <v>22</v>
      </c>
      <c r="J966" s="34" t="s">
        <v>2508</v>
      </c>
      <c r="K966" s="34" t="s">
        <v>84</v>
      </c>
      <c r="L966" s="11" t="str">
        <f t="shared" si="15"/>
        <v>LA6113-0^2^LN</v>
      </c>
    </row>
    <row r="967" spans="1:16" ht="15" customHeight="1" x14ac:dyDescent="0.25">
      <c r="A967" s="34">
        <v>966</v>
      </c>
      <c r="B967" s="39" t="s">
        <v>1133</v>
      </c>
      <c r="C967" s="34" t="s">
        <v>81</v>
      </c>
      <c r="D967" s="39" t="s">
        <v>1421</v>
      </c>
      <c r="E967" s="34" t="s">
        <v>1513</v>
      </c>
      <c r="F967" s="39" t="s">
        <v>1544</v>
      </c>
      <c r="I967" s="34" t="s">
        <v>2000</v>
      </c>
      <c r="J967" s="34" t="s">
        <v>2657</v>
      </c>
      <c r="K967" s="34" t="s">
        <v>84</v>
      </c>
      <c r="L967" s="11" t="str">
        <f t="shared" si="15"/>
        <v>LA19812-9^3 or more^LN</v>
      </c>
    </row>
    <row r="968" spans="1:16" ht="15" customHeight="1" x14ac:dyDescent="0.25">
      <c r="A968" s="34">
        <v>967</v>
      </c>
      <c r="B968" s="39" t="s">
        <v>1133</v>
      </c>
      <c r="C968" s="34" t="s">
        <v>81</v>
      </c>
      <c r="D968" s="39" t="s">
        <v>1421</v>
      </c>
      <c r="E968" s="34" t="s">
        <v>1513</v>
      </c>
      <c r="F968" s="39" t="s">
        <v>1544</v>
      </c>
      <c r="G968" s="34" t="s">
        <v>105</v>
      </c>
      <c r="I968" s="34" t="s">
        <v>19</v>
      </c>
      <c r="J968" s="34" t="s">
        <v>2</v>
      </c>
      <c r="K968" s="34" t="s">
        <v>84</v>
      </c>
      <c r="L968" s="11" t="str">
        <f t="shared" si="15"/>
        <v>LA4489-6^Unknown^LN</v>
      </c>
    </row>
    <row r="969" spans="1:16" ht="15" customHeight="1" x14ac:dyDescent="0.25">
      <c r="A969" s="34">
        <v>968</v>
      </c>
      <c r="B969" s="39" t="s">
        <v>365</v>
      </c>
      <c r="C969" s="34" t="s">
        <v>625</v>
      </c>
      <c r="D969" s="39" t="s">
        <v>366</v>
      </c>
      <c r="E969" s="34" t="s">
        <v>367</v>
      </c>
      <c r="F969" s="34" t="s">
        <v>366</v>
      </c>
      <c r="I969" s="34" t="s">
        <v>312</v>
      </c>
      <c r="J969" s="34" t="s">
        <v>2228</v>
      </c>
      <c r="K969" s="34" t="s">
        <v>369</v>
      </c>
      <c r="L969" s="30" t="s">
        <v>312</v>
      </c>
      <c r="M969" s="34">
        <v>2.8</v>
      </c>
      <c r="O969" s="34" t="s">
        <v>315</v>
      </c>
      <c r="P969" s="34" t="s">
        <v>2310</v>
      </c>
    </row>
    <row r="970" spans="1:16" ht="15" customHeight="1" x14ac:dyDescent="0.25">
      <c r="A970" s="34">
        <v>969</v>
      </c>
      <c r="B970" s="39" t="s">
        <v>365</v>
      </c>
      <c r="C970" s="34" t="s">
        <v>625</v>
      </c>
      <c r="D970" s="39" t="s">
        <v>366</v>
      </c>
      <c r="E970" s="34" t="s">
        <v>367</v>
      </c>
      <c r="F970" s="34" t="s">
        <v>366</v>
      </c>
      <c r="I970" s="34" t="s">
        <v>334</v>
      </c>
      <c r="J970" s="34" t="s">
        <v>2229</v>
      </c>
      <c r="K970" s="34" t="s">
        <v>369</v>
      </c>
      <c r="L970" s="30" t="s">
        <v>334</v>
      </c>
      <c r="M970" s="34">
        <v>2.8</v>
      </c>
      <c r="O970" s="34" t="s">
        <v>315</v>
      </c>
      <c r="P970" s="34" t="s">
        <v>2310</v>
      </c>
    </row>
    <row r="971" spans="1:16" ht="15" customHeight="1" x14ac:dyDescent="0.25">
      <c r="A971" s="34">
        <v>970</v>
      </c>
      <c r="B971" s="39" t="s">
        <v>365</v>
      </c>
      <c r="C971" s="34" t="s">
        <v>625</v>
      </c>
      <c r="D971" s="39" t="s">
        <v>366</v>
      </c>
      <c r="E971" s="34" t="s">
        <v>367</v>
      </c>
      <c r="F971" s="34" t="s">
        <v>366</v>
      </c>
      <c r="I971" s="34" t="s">
        <v>336</v>
      </c>
      <c r="J971" s="34" t="s">
        <v>368</v>
      </c>
      <c r="K971" s="34" t="s">
        <v>369</v>
      </c>
      <c r="L971" s="30" t="s">
        <v>336</v>
      </c>
      <c r="M971" s="34">
        <v>2.8</v>
      </c>
      <c r="O971" s="34" t="s">
        <v>317</v>
      </c>
      <c r="P971" s="34" t="s">
        <v>2310</v>
      </c>
    </row>
    <row r="972" spans="1:16" ht="15" customHeight="1" x14ac:dyDescent="0.25">
      <c r="A972" s="34">
        <v>971</v>
      </c>
      <c r="B972" s="39" t="s">
        <v>365</v>
      </c>
      <c r="C972" s="34" t="s">
        <v>625</v>
      </c>
      <c r="D972" s="39" t="s">
        <v>366</v>
      </c>
      <c r="E972" s="34" t="s">
        <v>367</v>
      </c>
      <c r="F972" s="34" t="s">
        <v>366</v>
      </c>
      <c r="I972" s="34" t="s">
        <v>71</v>
      </c>
      <c r="J972" s="34" t="s">
        <v>370</v>
      </c>
      <c r="K972" s="34" t="s">
        <v>369</v>
      </c>
      <c r="L972" s="30" t="s">
        <v>71</v>
      </c>
      <c r="M972" s="34">
        <v>2.8</v>
      </c>
      <c r="O972" s="34" t="s">
        <v>315</v>
      </c>
      <c r="P972" s="34" t="s">
        <v>2310</v>
      </c>
    </row>
    <row r="973" spans="1:16" ht="15" customHeight="1" x14ac:dyDescent="0.25">
      <c r="A973" s="34">
        <v>972</v>
      </c>
      <c r="B973" s="39" t="s">
        <v>365</v>
      </c>
      <c r="C973" s="34" t="s">
        <v>625</v>
      </c>
      <c r="D973" s="39" t="s">
        <v>366</v>
      </c>
      <c r="E973" s="34" t="s">
        <v>367</v>
      </c>
      <c r="F973" s="34" t="s">
        <v>366</v>
      </c>
      <c r="I973" s="34" t="s">
        <v>78</v>
      </c>
      <c r="J973" s="34" t="s">
        <v>2230</v>
      </c>
      <c r="K973" s="34" t="s">
        <v>369</v>
      </c>
      <c r="L973" s="30" t="s">
        <v>78</v>
      </c>
      <c r="M973" s="34">
        <v>2.8</v>
      </c>
      <c r="O973" s="34" t="s">
        <v>317</v>
      </c>
      <c r="P973" s="34" t="s">
        <v>2310</v>
      </c>
    </row>
    <row r="974" spans="1:16" ht="15" customHeight="1" x14ac:dyDescent="0.25">
      <c r="A974" s="34">
        <v>973</v>
      </c>
      <c r="B974" s="39" t="s">
        <v>365</v>
      </c>
      <c r="C974" s="34" t="s">
        <v>625</v>
      </c>
      <c r="D974" s="39" t="s">
        <v>366</v>
      </c>
      <c r="E974" s="34" t="s">
        <v>367</v>
      </c>
      <c r="F974" s="34" t="s">
        <v>366</v>
      </c>
      <c r="I974" s="34" t="s">
        <v>329</v>
      </c>
      <c r="J974" s="34" t="s">
        <v>2231</v>
      </c>
      <c r="K974" s="34" t="s">
        <v>369</v>
      </c>
      <c r="L974" s="30" t="s">
        <v>329</v>
      </c>
      <c r="M974" s="34">
        <v>2.8</v>
      </c>
      <c r="O974" s="34" t="s">
        <v>317</v>
      </c>
      <c r="P974" s="34" t="s">
        <v>2310</v>
      </c>
    </row>
    <row r="975" spans="1:16" ht="15" customHeight="1" x14ac:dyDescent="0.25">
      <c r="A975" s="34">
        <v>974</v>
      </c>
      <c r="B975" s="39" t="s">
        <v>365</v>
      </c>
      <c r="C975" s="34" t="s">
        <v>625</v>
      </c>
      <c r="D975" s="39" t="s">
        <v>366</v>
      </c>
      <c r="E975" s="34" t="s">
        <v>367</v>
      </c>
      <c r="F975" s="34" t="s">
        <v>366</v>
      </c>
      <c r="I975" s="34" t="s">
        <v>76</v>
      </c>
      <c r="J975" s="34" t="s">
        <v>371</v>
      </c>
      <c r="K975" s="34" t="s">
        <v>369</v>
      </c>
      <c r="L975" s="30" t="s">
        <v>76</v>
      </c>
      <c r="M975" s="34">
        <v>2.8</v>
      </c>
      <c r="O975" s="34" t="s">
        <v>315</v>
      </c>
      <c r="P975" s="34" t="s">
        <v>2310</v>
      </c>
    </row>
    <row r="976" spans="1:16" ht="15" customHeight="1" x14ac:dyDescent="0.25">
      <c r="A976" s="34">
        <v>975</v>
      </c>
      <c r="B976" s="39" t="s">
        <v>365</v>
      </c>
      <c r="C976" s="34" t="s">
        <v>625</v>
      </c>
      <c r="D976" s="39" t="s">
        <v>366</v>
      </c>
      <c r="E976" s="34" t="s">
        <v>367</v>
      </c>
      <c r="F976" s="34" t="s">
        <v>366</v>
      </c>
      <c r="I976" s="34" t="s">
        <v>320</v>
      </c>
      <c r="J976" s="34" t="s">
        <v>372</v>
      </c>
      <c r="K976" s="34" t="s">
        <v>369</v>
      </c>
      <c r="L976" s="30" t="s">
        <v>320</v>
      </c>
      <c r="M976" s="34">
        <v>2.8</v>
      </c>
      <c r="N976" s="34" t="s">
        <v>373</v>
      </c>
      <c r="O976" s="34" t="s">
        <v>317</v>
      </c>
      <c r="P976" s="34" t="s">
        <v>2310</v>
      </c>
    </row>
    <row r="977" spans="1:16" ht="15" customHeight="1" x14ac:dyDescent="0.25">
      <c r="A977" s="34">
        <v>976</v>
      </c>
      <c r="B977" s="39" t="s">
        <v>365</v>
      </c>
      <c r="C977" s="34" t="s">
        <v>625</v>
      </c>
      <c r="D977" s="39" t="s">
        <v>366</v>
      </c>
      <c r="E977" s="34" t="s">
        <v>367</v>
      </c>
      <c r="F977" s="34" t="s">
        <v>366</v>
      </c>
      <c r="I977" s="34" t="s">
        <v>315</v>
      </c>
      <c r="J977" s="34" t="s">
        <v>2232</v>
      </c>
      <c r="K977" s="34" t="s">
        <v>369</v>
      </c>
      <c r="L977" s="30" t="s">
        <v>315</v>
      </c>
      <c r="M977" s="34">
        <v>2.8</v>
      </c>
      <c r="O977" s="34" t="s">
        <v>317</v>
      </c>
      <c r="P977" s="34" t="s">
        <v>2310</v>
      </c>
    </row>
    <row r="978" spans="1:16" ht="15" customHeight="1" x14ac:dyDescent="0.25">
      <c r="A978" s="34">
        <v>977</v>
      </c>
      <c r="B978" s="39" t="s">
        <v>365</v>
      </c>
      <c r="C978" s="34" t="s">
        <v>625</v>
      </c>
      <c r="D978" s="39" t="s">
        <v>366</v>
      </c>
      <c r="E978" s="34" t="s">
        <v>367</v>
      </c>
      <c r="F978" s="34" t="s">
        <v>366</v>
      </c>
      <c r="I978" s="34" t="s">
        <v>317</v>
      </c>
      <c r="J978" s="34" t="s">
        <v>2233</v>
      </c>
      <c r="K978" s="34" t="s">
        <v>369</v>
      </c>
      <c r="L978" s="30" t="s">
        <v>317</v>
      </c>
      <c r="M978" s="34">
        <v>2.8</v>
      </c>
      <c r="O978" s="34" t="s">
        <v>315</v>
      </c>
      <c r="P978" s="34" t="s">
        <v>2310</v>
      </c>
    </row>
    <row r="979" spans="1:16" ht="15" customHeight="1" x14ac:dyDescent="0.25">
      <c r="A979" s="34">
        <v>978</v>
      </c>
      <c r="B979" s="39" t="s">
        <v>365</v>
      </c>
      <c r="C979" s="34" t="s">
        <v>625</v>
      </c>
      <c r="D979" s="39" t="s">
        <v>366</v>
      </c>
      <c r="E979" s="34" t="s">
        <v>367</v>
      </c>
      <c r="F979" s="34" t="s">
        <v>366</v>
      </c>
      <c r="I979" s="34" t="s">
        <v>322</v>
      </c>
      <c r="J979" s="34" t="s">
        <v>2658</v>
      </c>
      <c r="K979" s="34" t="s">
        <v>369</v>
      </c>
      <c r="L979" s="30" t="s">
        <v>322</v>
      </c>
      <c r="M979" s="34">
        <v>2.8</v>
      </c>
      <c r="O979" s="34" t="s">
        <v>315</v>
      </c>
      <c r="P979" s="34" t="s">
        <v>2310</v>
      </c>
    </row>
    <row r="980" spans="1:16" ht="15" customHeight="1" x14ac:dyDescent="0.25">
      <c r="A980" s="34">
        <v>979</v>
      </c>
      <c r="B980" s="39" t="s">
        <v>365</v>
      </c>
      <c r="C980" s="34" t="s">
        <v>625</v>
      </c>
      <c r="D980" s="39" t="s">
        <v>366</v>
      </c>
      <c r="E980" s="34" t="s">
        <v>367</v>
      </c>
      <c r="F980" s="34" t="s">
        <v>366</v>
      </c>
      <c r="I980" s="34" t="s">
        <v>2001</v>
      </c>
      <c r="J980" s="34" t="s">
        <v>2234</v>
      </c>
      <c r="K980" s="34" t="s">
        <v>369</v>
      </c>
      <c r="L980" s="30" t="s">
        <v>2001</v>
      </c>
      <c r="M980" s="34">
        <v>2.8</v>
      </c>
      <c r="O980" s="34" t="s">
        <v>315</v>
      </c>
      <c r="P980" s="34" t="s">
        <v>2310</v>
      </c>
    </row>
    <row r="981" spans="1:16" ht="15" customHeight="1" x14ac:dyDescent="0.25">
      <c r="A981" s="34">
        <v>980</v>
      </c>
      <c r="B981" s="39" t="s">
        <v>365</v>
      </c>
      <c r="C981" s="34" t="s">
        <v>625</v>
      </c>
      <c r="D981" s="39" t="s">
        <v>366</v>
      </c>
      <c r="E981" s="34" t="s">
        <v>367</v>
      </c>
      <c r="F981" s="34" t="s">
        <v>366</v>
      </c>
      <c r="I981" s="34" t="s">
        <v>354</v>
      </c>
      <c r="J981" s="34" t="s">
        <v>2235</v>
      </c>
      <c r="K981" s="34" t="s">
        <v>369</v>
      </c>
      <c r="L981" s="30" t="s">
        <v>354</v>
      </c>
      <c r="M981" s="34">
        <v>2.8</v>
      </c>
      <c r="N981" s="34" t="s">
        <v>2300</v>
      </c>
      <c r="O981" s="34" t="s">
        <v>317</v>
      </c>
      <c r="P981" s="34" t="s">
        <v>2310</v>
      </c>
    </row>
    <row r="982" spans="1:16" ht="15" customHeight="1" x14ac:dyDescent="0.25">
      <c r="A982" s="34">
        <v>981</v>
      </c>
      <c r="B982" s="39" t="s">
        <v>365</v>
      </c>
      <c r="C982" s="34" t="s">
        <v>625</v>
      </c>
      <c r="D982" s="39" t="s">
        <v>366</v>
      </c>
      <c r="E982" s="34" t="s">
        <v>367</v>
      </c>
      <c r="F982" s="34" t="s">
        <v>366</v>
      </c>
      <c r="I982" s="34" t="s">
        <v>634</v>
      </c>
      <c r="J982" s="34" t="s">
        <v>2236</v>
      </c>
      <c r="K982" s="34" t="s">
        <v>369</v>
      </c>
      <c r="L982" s="30" t="s">
        <v>634</v>
      </c>
      <c r="M982" s="34">
        <v>2.8</v>
      </c>
      <c r="O982" s="34" t="s">
        <v>317</v>
      </c>
      <c r="P982" s="34" t="s">
        <v>2310</v>
      </c>
    </row>
    <row r="983" spans="1:16" ht="15" customHeight="1" x14ac:dyDescent="0.25">
      <c r="A983" s="34">
        <v>982</v>
      </c>
      <c r="B983" s="39" t="s">
        <v>524</v>
      </c>
      <c r="C983" s="34" t="s">
        <v>625</v>
      </c>
      <c r="D983" s="39" t="s">
        <v>525</v>
      </c>
      <c r="E983" s="34" t="s">
        <v>526</v>
      </c>
      <c r="F983" s="34" t="s">
        <v>525</v>
      </c>
      <c r="I983" s="34" t="s">
        <v>527</v>
      </c>
      <c r="J983" s="34" t="s">
        <v>528</v>
      </c>
      <c r="K983" s="34" t="s">
        <v>529</v>
      </c>
      <c r="L983" s="30" t="s">
        <v>527</v>
      </c>
      <c r="M983" s="34" t="s">
        <v>395</v>
      </c>
      <c r="O983" s="34" t="s">
        <v>317</v>
      </c>
      <c r="P983" s="34" t="s">
        <v>2310</v>
      </c>
    </row>
    <row r="984" spans="1:16" ht="15" customHeight="1" x14ac:dyDescent="0.25">
      <c r="A984" s="34">
        <v>983</v>
      </c>
      <c r="B984" s="39" t="s">
        <v>524</v>
      </c>
      <c r="C984" s="34" t="s">
        <v>625</v>
      </c>
      <c r="D984" s="39" t="s">
        <v>525</v>
      </c>
      <c r="E984" s="34" t="s">
        <v>526</v>
      </c>
      <c r="F984" s="34" t="s">
        <v>525</v>
      </c>
      <c r="I984" s="34" t="s">
        <v>358</v>
      </c>
      <c r="J984" s="34" t="s">
        <v>530</v>
      </c>
      <c r="K984" s="34" t="s">
        <v>529</v>
      </c>
      <c r="L984" s="30" t="s">
        <v>358</v>
      </c>
      <c r="M984" s="34" t="s">
        <v>395</v>
      </c>
      <c r="O984" s="34" t="s">
        <v>317</v>
      </c>
      <c r="P984" s="34" t="s">
        <v>2310</v>
      </c>
    </row>
    <row r="985" spans="1:16" ht="15" customHeight="1" x14ac:dyDescent="0.25">
      <c r="A985" s="34">
        <v>984</v>
      </c>
      <c r="B985" s="39" t="s">
        <v>524</v>
      </c>
      <c r="C985" s="34" t="s">
        <v>625</v>
      </c>
      <c r="D985" s="39" t="s">
        <v>525</v>
      </c>
      <c r="E985" s="34" t="s">
        <v>526</v>
      </c>
      <c r="F985" s="34" t="s">
        <v>525</v>
      </c>
      <c r="I985" s="34" t="s">
        <v>531</v>
      </c>
      <c r="J985" s="34" t="s">
        <v>532</v>
      </c>
      <c r="K985" s="34" t="s">
        <v>529</v>
      </c>
      <c r="L985" s="30" t="s">
        <v>531</v>
      </c>
      <c r="M985" s="34" t="s">
        <v>395</v>
      </c>
      <c r="O985" s="34" t="s">
        <v>317</v>
      </c>
      <c r="P985" s="34" t="s">
        <v>2310</v>
      </c>
    </row>
    <row r="986" spans="1:16" ht="15" customHeight="1" x14ac:dyDescent="0.25">
      <c r="A986" s="34">
        <v>985</v>
      </c>
      <c r="B986" s="39" t="s">
        <v>524</v>
      </c>
      <c r="C986" s="34" t="s">
        <v>625</v>
      </c>
      <c r="D986" s="39" t="s">
        <v>525</v>
      </c>
      <c r="E986" s="34" t="s">
        <v>526</v>
      </c>
      <c r="F986" s="34" t="s">
        <v>525</v>
      </c>
      <c r="I986" s="34" t="s">
        <v>2002</v>
      </c>
      <c r="J986" s="34" t="s">
        <v>2237</v>
      </c>
      <c r="K986" s="34" t="s">
        <v>529</v>
      </c>
      <c r="L986" s="30" t="s">
        <v>2002</v>
      </c>
      <c r="M986" s="34" t="s">
        <v>395</v>
      </c>
      <c r="N986" s="34" t="s">
        <v>2301</v>
      </c>
      <c r="O986" s="34" t="s">
        <v>315</v>
      </c>
      <c r="P986" s="34" t="s">
        <v>2310</v>
      </c>
    </row>
    <row r="987" spans="1:16" ht="15" customHeight="1" x14ac:dyDescent="0.25">
      <c r="A987" s="34">
        <v>986</v>
      </c>
      <c r="B987" s="39" t="s">
        <v>524</v>
      </c>
      <c r="C987" s="34" t="s">
        <v>625</v>
      </c>
      <c r="D987" s="39" t="s">
        <v>525</v>
      </c>
      <c r="E987" s="34" t="s">
        <v>526</v>
      </c>
      <c r="F987" s="34" t="s">
        <v>525</v>
      </c>
      <c r="I987" s="34" t="s">
        <v>2003</v>
      </c>
      <c r="J987" s="34" t="s">
        <v>2238</v>
      </c>
      <c r="K987" s="34" t="s">
        <v>529</v>
      </c>
      <c r="L987" s="30" t="s">
        <v>2003</v>
      </c>
      <c r="M987" s="34" t="s">
        <v>395</v>
      </c>
      <c r="N987" s="34" t="s">
        <v>2301</v>
      </c>
      <c r="O987" s="34" t="s">
        <v>317</v>
      </c>
      <c r="P987" s="34" t="s">
        <v>2310</v>
      </c>
    </row>
    <row r="988" spans="1:16" ht="15" customHeight="1" x14ac:dyDescent="0.25">
      <c r="A988" s="34">
        <v>987</v>
      </c>
      <c r="B988" s="39" t="s">
        <v>524</v>
      </c>
      <c r="C988" s="34" t="s">
        <v>625</v>
      </c>
      <c r="D988" s="39" t="s">
        <v>525</v>
      </c>
      <c r="E988" s="34" t="s">
        <v>526</v>
      </c>
      <c r="F988" s="34" t="s">
        <v>525</v>
      </c>
      <c r="I988" s="34" t="s">
        <v>2004</v>
      </c>
      <c r="J988" s="34" t="s">
        <v>2239</v>
      </c>
      <c r="K988" s="34" t="s">
        <v>529</v>
      </c>
      <c r="L988" s="30" t="s">
        <v>2004</v>
      </c>
      <c r="M988" s="34" t="s">
        <v>395</v>
      </c>
      <c r="N988" s="34" t="s">
        <v>2301</v>
      </c>
      <c r="O988" s="34" t="s">
        <v>315</v>
      </c>
      <c r="P988" s="34" t="s">
        <v>2310</v>
      </c>
    </row>
    <row r="989" spans="1:16" ht="15" customHeight="1" x14ac:dyDescent="0.25">
      <c r="A989" s="34">
        <v>988</v>
      </c>
      <c r="B989" s="39" t="s">
        <v>524</v>
      </c>
      <c r="C989" s="34" t="s">
        <v>625</v>
      </c>
      <c r="D989" s="39" t="s">
        <v>525</v>
      </c>
      <c r="E989" s="34" t="s">
        <v>526</v>
      </c>
      <c r="F989" s="34" t="s">
        <v>525</v>
      </c>
      <c r="I989" s="34" t="s">
        <v>2005</v>
      </c>
      <c r="J989" s="34" t="s">
        <v>2240</v>
      </c>
      <c r="K989" s="34" t="s">
        <v>529</v>
      </c>
      <c r="L989" s="30" t="s">
        <v>2005</v>
      </c>
      <c r="M989" s="34" t="s">
        <v>395</v>
      </c>
      <c r="N989" s="34" t="s">
        <v>2301</v>
      </c>
      <c r="O989" s="34" t="s">
        <v>315</v>
      </c>
      <c r="P989" s="34" t="s">
        <v>2310</v>
      </c>
    </row>
    <row r="990" spans="1:16" ht="15" customHeight="1" x14ac:dyDescent="0.25">
      <c r="A990" s="34">
        <v>989</v>
      </c>
      <c r="B990" s="39" t="s">
        <v>524</v>
      </c>
      <c r="C990" s="34" t="s">
        <v>625</v>
      </c>
      <c r="D990" s="39" t="s">
        <v>525</v>
      </c>
      <c r="E990" s="34" t="s">
        <v>526</v>
      </c>
      <c r="F990" s="34" t="s">
        <v>525</v>
      </c>
      <c r="I990" s="34" t="s">
        <v>2006</v>
      </c>
      <c r="J990" s="34" t="s">
        <v>2241</v>
      </c>
      <c r="K990" s="34" t="s">
        <v>529</v>
      </c>
      <c r="L990" s="30" t="s">
        <v>2006</v>
      </c>
      <c r="M990" s="34" t="s">
        <v>395</v>
      </c>
      <c r="N990" s="34" t="s">
        <v>2301</v>
      </c>
      <c r="O990" s="34" t="s">
        <v>315</v>
      </c>
      <c r="P990" s="34" t="s">
        <v>2310</v>
      </c>
    </row>
    <row r="991" spans="1:16" ht="15" customHeight="1" x14ac:dyDescent="0.25">
      <c r="A991" s="34">
        <v>990</v>
      </c>
      <c r="B991" s="39" t="s">
        <v>514</v>
      </c>
      <c r="C991" s="34" t="s">
        <v>625</v>
      </c>
      <c r="D991" s="39" t="s">
        <v>515</v>
      </c>
      <c r="E991" s="34" t="s">
        <v>516</v>
      </c>
      <c r="F991" s="34" t="s">
        <v>515</v>
      </c>
      <c r="I991" s="34" t="s">
        <v>517</v>
      </c>
      <c r="J991" s="34" t="s">
        <v>518</v>
      </c>
      <c r="K991" s="34" t="s">
        <v>519</v>
      </c>
      <c r="L991" s="30" t="s">
        <v>517</v>
      </c>
      <c r="M991" s="34" t="s">
        <v>395</v>
      </c>
      <c r="O991" s="34" t="s">
        <v>317</v>
      </c>
      <c r="P991" s="34" t="s">
        <v>2310</v>
      </c>
    </row>
    <row r="992" spans="1:16" ht="15" customHeight="1" x14ac:dyDescent="0.25">
      <c r="A992" s="34">
        <v>991</v>
      </c>
      <c r="B992" s="39" t="s">
        <v>514</v>
      </c>
      <c r="C992" s="34" t="s">
        <v>625</v>
      </c>
      <c r="D992" s="39" t="s">
        <v>515</v>
      </c>
      <c r="E992" s="34" t="s">
        <v>516</v>
      </c>
      <c r="F992" s="34" t="s">
        <v>515</v>
      </c>
      <c r="I992" s="34" t="s">
        <v>520</v>
      </c>
      <c r="J992" s="34" t="s">
        <v>521</v>
      </c>
      <c r="K992" s="34" t="s">
        <v>519</v>
      </c>
      <c r="L992" s="30" t="s">
        <v>520</v>
      </c>
      <c r="M992" s="34" t="s">
        <v>395</v>
      </c>
      <c r="O992" s="34" t="s">
        <v>317</v>
      </c>
      <c r="P992" s="34" t="s">
        <v>2310</v>
      </c>
    </row>
    <row r="993" spans="1:16" ht="15" customHeight="1" x14ac:dyDescent="0.25">
      <c r="A993" s="34">
        <v>992</v>
      </c>
      <c r="B993" s="39" t="s">
        <v>514</v>
      </c>
      <c r="C993" s="34" t="s">
        <v>625</v>
      </c>
      <c r="D993" s="39" t="s">
        <v>515</v>
      </c>
      <c r="E993" s="34" t="s">
        <v>516</v>
      </c>
      <c r="F993" s="34" t="s">
        <v>515</v>
      </c>
      <c r="I993" s="34" t="s">
        <v>522</v>
      </c>
      <c r="J993" s="34" t="s">
        <v>523</v>
      </c>
      <c r="K993" s="34" t="s">
        <v>519</v>
      </c>
      <c r="L993" s="30" t="s">
        <v>522</v>
      </c>
      <c r="M993" s="34" t="s">
        <v>395</v>
      </c>
      <c r="O993" s="34" t="s">
        <v>317</v>
      </c>
      <c r="P993" s="34" t="s">
        <v>2310</v>
      </c>
    </row>
    <row r="994" spans="1:16" ht="15" customHeight="1" x14ac:dyDescent="0.25">
      <c r="A994" s="34">
        <v>993</v>
      </c>
      <c r="B994" s="39" t="s">
        <v>376</v>
      </c>
      <c r="C994" s="34" t="s">
        <v>625</v>
      </c>
      <c r="D994" s="39" t="s">
        <v>377</v>
      </c>
      <c r="E994" s="34" t="s">
        <v>378</v>
      </c>
      <c r="F994" s="34" t="s">
        <v>377</v>
      </c>
      <c r="I994" s="34" t="s">
        <v>381</v>
      </c>
      <c r="J994" s="34" t="s">
        <v>382</v>
      </c>
      <c r="K994" s="34" t="s">
        <v>379</v>
      </c>
      <c r="L994" s="30" t="s">
        <v>381</v>
      </c>
      <c r="M994" s="34" t="s">
        <v>380</v>
      </c>
      <c r="N994" s="34" t="s">
        <v>383</v>
      </c>
      <c r="O994" s="34" t="s">
        <v>315</v>
      </c>
      <c r="P994" s="34" t="s">
        <v>2310</v>
      </c>
    </row>
    <row r="995" spans="1:16" ht="15" customHeight="1" x14ac:dyDescent="0.25">
      <c r="A995" s="34">
        <v>994</v>
      </c>
      <c r="B995" s="39" t="s">
        <v>376</v>
      </c>
      <c r="C995" s="34" t="s">
        <v>625</v>
      </c>
      <c r="D995" s="39" t="s">
        <v>377</v>
      </c>
      <c r="E995" s="34" t="s">
        <v>378</v>
      </c>
      <c r="F995" s="34" t="s">
        <v>377</v>
      </c>
      <c r="I995" s="34" t="s">
        <v>2007</v>
      </c>
      <c r="J995" s="34" t="s">
        <v>2242</v>
      </c>
      <c r="K995" s="34" t="s">
        <v>379</v>
      </c>
      <c r="L995" s="30" t="s">
        <v>2007</v>
      </c>
      <c r="M995" s="34" t="s">
        <v>380</v>
      </c>
      <c r="N995" s="34" t="s">
        <v>2302</v>
      </c>
      <c r="O995" s="34" t="s">
        <v>315</v>
      </c>
      <c r="P995" s="34" t="s">
        <v>2310</v>
      </c>
    </row>
    <row r="996" spans="1:16" ht="15" customHeight="1" x14ac:dyDescent="0.25">
      <c r="A996" s="34">
        <v>995</v>
      </c>
      <c r="B996" s="39" t="s">
        <v>376</v>
      </c>
      <c r="C996" s="34" t="s">
        <v>625</v>
      </c>
      <c r="D996" s="39" t="s">
        <v>377</v>
      </c>
      <c r="E996" s="34" t="s">
        <v>378</v>
      </c>
      <c r="F996" s="34" t="s">
        <v>377</v>
      </c>
      <c r="I996" s="34" t="s">
        <v>2008</v>
      </c>
      <c r="J996" s="34" t="s">
        <v>2243</v>
      </c>
      <c r="K996" s="34" t="s">
        <v>379</v>
      </c>
      <c r="L996" s="30" t="s">
        <v>2008</v>
      </c>
      <c r="M996" s="34" t="s">
        <v>380</v>
      </c>
      <c r="N996" s="34" t="s">
        <v>2303</v>
      </c>
      <c r="O996" s="34" t="s">
        <v>315</v>
      </c>
      <c r="P996" s="34" t="s">
        <v>2310</v>
      </c>
    </row>
    <row r="997" spans="1:16" ht="15" customHeight="1" x14ac:dyDescent="0.25">
      <c r="A997" s="34">
        <v>996</v>
      </c>
      <c r="B997" s="39" t="s">
        <v>376</v>
      </c>
      <c r="C997" s="34" t="s">
        <v>625</v>
      </c>
      <c r="D997" s="39" t="s">
        <v>377</v>
      </c>
      <c r="E997" s="34" t="s">
        <v>378</v>
      </c>
      <c r="F997" s="34" t="s">
        <v>377</v>
      </c>
      <c r="I997" s="34" t="s">
        <v>385</v>
      </c>
      <c r="J997" s="34" t="s">
        <v>386</v>
      </c>
      <c r="K997" s="34" t="s">
        <v>379</v>
      </c>
      <c r="L997" s="30" t="s">
        <v>385</v>
      </c>
      <c r="M997" s="34" t="s">
        <v>380</v>
      </c>
      <c r="N997" s="34" t="s">
        <v>387</v>
      </c>
      <c r="O997" s="34" t="s">
        <v>317</v>
      </c>
      <c r="P997" s="34" t="s">
        <v>2310</v>
      </c>
    </row>
    <row r="998" spans="1:16" ht="15" customHeight="1" x14ac:dyDescent="0.25">
      <c r="A998" s="34">
        <v>997</v>
      </c>
      <c r="B998" s="41" t="s">
        <v>1140</v>
      </c>
      <c r="C998" s="34" t="s">
        <v>81</v>
      </c>
      <c r="D998" s="41" t="s">
        <v>1428</v>
      </c>
      <c r="E998" s="30" t="s">
        <v>1515</v>
      </c>
      <c r="F998" s="30" t="s">
        <v>1545</v>
      </c>
      <c r="G998" s="34" t="s">
        <v>110</v>
      </c>
      <c r="H998" s="34" t="s">
        <v>111</v>
      </c>
      <c r="I998" s="34" t="s">
        <v>45</v>
      </c>
      <c r="J998" s="34" t="s">
        <v>46</v>
      </c>
      <c r="K998" s="34" t="s">
        <v>84</v>
      </c>
      <c r="L998" s="11" t="str">
        <f t="shared" ref="L998:L1039" si="16">CONCATENATE(I998,"^",J998,"^",K998)</f>
        <v>LA137-2^None^LN</v>
      </c>
    </row>
    <row r="999" spans="1:16" ht="15" customHeight="1" x14ac:dyDescent="0.25">
      <c r="A999" s="34">
        <v>998</v>
      </c>
      <c r="B999" s="41" t="s">
        <v>1140</v>
      </c>
      <c r="C999" s="34" t="s">
        <v>81</v>
      </c>
      <c r="D999" s="41" t="s">
        <v>1428</v>
      </c>
      <c r="E999" s="30" t="s">
        <v>1515</v>
      </c>
      <c r="F999" s="30" t="s">
        <v>1545</v>
      </c>
      <c r="H999" s="34" t="s">
        <v>111</v>
      </c>
      <c r="I999" s="34" t="s">
        <v>1988</v>
      </c>
      <c r="J999" s="34" t="s">
        <v>2641</v>
      </c>
      <c r="K999" s="34" t="s">
        <v>84</v>
      </c>
      <c r="L999" s="11" t="str">
        <f t="shared" si="16"/>
        <v>LA12577-5^2M3HBA or BKT-2^LN</v>
      </c>
    </row>
    <row r="1000" spans="1:16" ht="15" customHeight="1" x14ac:dyDescent="0.25">
      <c r="A1000" s="34">
        <v>999</v>
      </c>
      <c r="B1000" s="41" t="s">
        <v>1140</v>
      </c>
      <c r="C1000" s="34" t="s">
        <v>81</v>
      </c>
      <c r="D1000" s="41" t="s">
        <v>1428</v>
      </c>
      <c r="E1000" s="30" t="s">
        <v>1515</v>
      </c>
      <c r="F1000" s="30" t="s">
        <v>1545</v>
      </c>
      <c r="G1000" s="34" t="s">
        <v>1594</v>
      </c>
      <c r="H1000" s="34" t="s">
        <v>111</v>
      </c>
      <c r="I1000" s="34" t="s">
        <v>1846</v>
      </c>
      <c r="J1000" s="34" t="s">
        <v>2140</v>
      </c>
      <c r="K1000" s="34" t="s">
        <v>84</v>
      </c>
      <c r="L1000" s="11" t="str">
        <f t="shared" si="16"/>
        <v>LA12493-5^Glutaric acidemia type I^LN</v>
      </c>
    </row>
    <row r="1001" spans="1:16" ht="15" customHeight="1" x14ac:dyDescent="0.25">
      <c r="A1001" s="34">
        <v>1000</v>
      </c>
      <c r="B1001" s="41" t="s">
        <v>1140</v>
      </c>
      <c r="C1001" s="34" t="s">
        <v>81</v>
      </c>
      <c r="D1001" s="41" t="s">
        <v>1428</v>
      </c>
      <c r="E1001" s="30" t="s">
        <v>1515</v>
      </c>
      <c r="F1001" s="30" t="s">
        <v>1545</v>
      </c>
      <c r="H1001" s="34" t="s">
        <v>111</v>
      </c>
      <c r="I1001" s="34" t="s">
        <v>1989</v>
      </c>
      <c r="J1001" s="34" t="s">
        <v>2642</v>
      </c>
      <c r="K1001" s="34" t="s">
        <v>84</v>
      </c>
      <c r="L1001" s="11" t="str">
        <f t="shared" si="16"/>
        <v>LA12578-3^IVA or 2MBG or GA-2 or EMA^LN</v>
      </c>
    </row>
    <row r="1002" spans="1:16" ht="15" customHeight="1" x14ac:dyDescent="0.25">
      <c r="A1002" s="34">
        <v>1001</v>
      </c>
      <c r="B1002" s="41" t="s">
        <v>1140</v>
      </c>
      <c r="C1002" s="34" t="s">
        <v>81</v>
      </c>
      <c r="D1002" s="41" t="s">
        <v>1428</v>
      </c>
      <c r="E1002" s="30" t="s">
        <v>1515</v>
      </c>
      <c r="F1002" s="30" t="s">
        <v>1545</v>
      </c>
      <c r="G1002" s="34" t="s">
        <v>1604</v>
      </c>
      <c r="H1002" s="34" t="s">
        <v>111</v>
      </c>
      <c r="I1002" s="34" t="s">
        <v>1857</v>
      </c>
      <c r="J1002" s="34" t="s">
        <v>2151</v>
      </c>
      <c r="K1002" s="34" t="s">
        <v>84</v>
      </c>
      <c r="L1002" s="11" t="str">
        <f t="shared" si="16"/>
        <v>LA12508-0^Malonic acidemia^LN</v>
      </c>
    </row>
    <row r="1003" spans="1:16" ht="15" customHeight="1" x14ac:dyDescent="0.25">
      <c r="A1003" s="34">
        <v>1002</v>
      </c>
      <c r="B1003" s="41" t="s">
        <v>1140</v>
      </c>
      <c r="C1003" s="34" t="s">
        <v>81</v>
      </c>
      <c r="D1003" s="41" t="s">
        <v>1428</v>
      </c>
      <c r="E1003" s="30" t="s">
        <v>1515</v>
      </c>
      <c r="F1003" s="30" t="s">
        <v>1545</v>
      </c>
      <c r="H1003" s="34" t="s">
        <v>111</v>
      </c>
      <c r="I1003" s="34" t="s">
        <v>1990</v>
      </c>
      <c r="J1003" s="34" t="s">
        <v>2643</v>
      </c>
      <c r="K1003" s="34" t="s">
        <v>84</v>
      </c>
      <c r="L1003" s="11" t="str">
        <f t="shared" si="16"/>
        <v>LA12579-1^PROP or CBL A or CBL B or MUT or CBL C or MCD^LN</v>
      </c>
    </row>
    <row r="1004" spans="1:16" ht="15" customHeight="1" x14ac:dyDescent="0.25">
      <c r="A1004" s="34">
        <v>1003</v>
      </c>
      <c r="B1004" s="41" t="s">
        <v>1140</v>
      </c>
      <c r="C1004" s="34" t="s">
        <v>81</v>
      </c>
      <c r="D1004" s="41" t="s">
        <v>1428</v>
      </c>
      <c r="E1004" s="30" t="s">
        <v>1515</v>
      </c>
      <c r="F1004" s="30" t="s">
        <v>1545</v>
      </c>
      <c r="G1004" s="34" t="s">
        <v>1576</v>
      </c>
      <c r="H1004" s="34" t="s">
        <v>1670</v>
      </c>
      <c r="I1004" s="34" t="s">
        <v>1827</v>
      </c>
      <c r="J1004" s="34" t="s">
        <v>2121</v>
      </c>
      <c r="K1004" s="34" t="s">
        <v>84</v>
      </c>
      <c r="L1004" s="11" t="str">
        <f t="shared" si="16"/>
        <v>LA12464-6^2-Methyl-3-hydroxybutyric aciduria^LN</v>
      </c>
    </row>
    <row r="1005" spans="1:16" ht="15" customHeight="1" x14ac:dyDescent="0.25">
      <c r="A1005" s="34">
        <v>1004</v>
      </c>
      <c r="B1005" s="41" t="s">
        <v>1140</v>
      </c>
      <c r="C1005" s="34" t="s">
        <v>81</v>
      </c>
      <c r="D1005" s="41" t="s">
        <v>1428</v>
      </c>
      <c r="E1005" s="30" t="s">
        <v>1515</v>
      </c>
      <c r="F1005" s="30" t="s">
        <v>1545</v>
      </c>
      <c r="G1005" s="34" t="s">
        <v>1577</v>
      </c>
      <c r="H1005" s="34" t="s">
        <v>111</v>
      </c>
      <c r="I1005" s="34" t="s">
        <v>1828</v>
      </c>
      <c r="J1005" s="34" t="s">
        <v>2122</v>
      </c>
      <c r="K1005" s="34" t="s">
        <v>84</v>
      </c>
      <c r="L1005" s="11" t="str">
        <f t="shared" si="16"/>
        <v>LA12465-3^2-Methylbutyrylglycinuria^LN</v>
      </c>
    </row>
    <row r="1006" spans="1:16" ht="15" customHeight="1" x14ac:dyDescent="0.25">
      <c r="A1006" s="34">
        <v>1005</v>
      </c>
      <c r="B1006" s="41" t="s">
        <v>1140</v>
      </c>
      <c r="C1006" s="34" t="s">
        <v>81</v>
      </c>
      <c r="D1006" s="41" t="s">
        <v>1428</v>
      </c>
      <c r="E1006" s="30" t="s">
        <v>1515</v>
      </c>
      <c r="F1006" s="30" t="s">
        <v>1545</v>
      </c>
      <c r="G1006" s="34" t="s">
        <v>1598</v>
      </c>
      <c r="H1006" s="34" t="s">
        <v>111</v>
      </c>
      <c r="I1006" s="34" t="s">
        <v>1851</v>
      </c>
      <c r="J1006" s="34" t="s">
        <v>2145</v>
      </c>
      <c r="K1006" s="34" t="s">
        <v>84</v>
      </c>
      <c r="L1006" s="11" t="str">
        <f t="shared" si="16"/>
        <v>LA12499-2^3-Hydroxy-3-methylglutaric aciduria^LN</v>
      </c>
    </row>
    <row r="1007" spans="1:16" ht="15" customHeight="1" x14ac:dyDescent="0.25">
      <c r="A1007" s="34">
        <v>1006</v>
      </c>
      <c r="B1007" s="41" t="s">
        <v>1140</v>
      </c>
      <c r="C1007" s="34" t="s">
        <v>81</v>
      </c>
      <c r="D1007" s="41" t="s">
        <v>1428</v>
      </c>
      <c r="E1007" s="30" t="s">
        <v>1515</v>
      </c>
      <c r="F1007" s="30" t="s">
        <v>1545</v>
      </c>
      <c r="G1007" s="34" t="s">
        <v>1578</v>
      </c>
      <c r="H1007" s="34" t="s">
        <v>111</v>
      </c>
      <c r="I1007" s="34" t="s">
        <v>1829</v>
      </c>
      <c r="J1007" s="34" t="s">
        <v>2123</v>
      </c>
      <c r="K1007" s="34" t="s">
        <v>84</v>
      </c>
      <c r="L1007" s="11" t="str">
        <f t="shared" si="16"/>
        <v>LA12466-1^3-Methylcrotonyl-CoA carboxylase deficiency^LN</v>
      </c>
    </row>
    <row r="1008" spans="1:16" ht="15" customHeight="1" x14ac:dyDescent="0.25">
      <c r="A1008" s="34">
        <v>1007</v>
      </c>
      <c r="B1008" s="41" t="s">
        <v>1140</v>
      </c>
      <c r="C1008" s="34" t="s">
        <v>81</v>
      </c>
      <c r="D1008" s="41" t="s">
        <v>1428</v>
      </c>
      <c r="E1008" s="30" t="s">
        <v>1515</v>
      </c>
      <c r="F1008" s="30" t="s">
        <v>1545</v>
      </c>
      <c r="G1008" s="34" t="s">
        <v>1581</v>
      </c>
      <c r="H1008" s="34" t="s">
        <v>111</v>
      </c>
      <c r="I1008" s="34" t="s">
        <v>1832</v>
      </c>
      <c r="J1008" s="34" t="s">
        <v>2126</v>
      </c>
      <c r="K1008" s="34" t="s">
        <v>84</v>
      </c>
      <c r="L1008" s="11" t="str">
        <f t="shared" si="16"/>
        <v>LA12474-5^Beta-ketothiolase deficiency^LN</v>
      </c>
    </row>
    <row r="1009" spans="1:12" ht="15" customHeight="1" x14ac:dyDescent="0.25">
      <c r="A1009" s="34">
        <v>1008</v>
      </c>
      <c r="B1009" s="41" t="s">
        <v>1140</v>
      </c>
      <c r="C1009" s="34" t="s">
        <v>81</v>
      </c>
      <c r="D1009" s="41" t="s">
        <v>1428</v>
      </c>
      <c r="E1009" s="30" t="s">
        <v>1515</v>
      </c>
      <c r="F1009" s="30" t="s">
        <v>1545</v>
      </c>
      <c r="G1009" s="34" t="s">
        <v>1592</v>
      </c>
      <c r="H1009" s="34" t="s">
        <v>111</v>
      </c>
      <c r="I1009" s="34" t="s">
        <v>1844</v>
      </c>
      <c r="J1009" s="34" t="s">
        <v>2138</v>
      </c>
      <c r="K1009" s="34" t="s">
        <v>84</v>
      </c>
      <c r="L1009" s="11" t="str">
        <f t="shared" si="16"/>
        <v>LA12491-9^Ethylmalonic encephalopathy^LN</v>
      </c>
    </row>
    <row r="1010" spans="1:12" ht="15" customHeight="1" x14ac:dyDescent="0.25">
      <c r="A1010" s="34">
        <v>1009</v>
      </c>
      <c r="B1010" s="41" t="s">
        <v>1140</v>
      </c>
      <c r="C1010" s="34" t="s">
        <v>81</v>
      </c>
      <c r="D1010" s="41" t="s">
        <v>1428</v>
      </c>
      <c r="E1010" s="30" t="s">
        <v>1515</v>
      </c>
      <c r="F1010" s="30" t="s">
        <v>1545</v>
      </c>
      <c r="G1010" s="34" t="s">
        <v>1593</v>
      </c>
      <c r="H1010" s="34" t="s">
        <v>111</v>
      </c>
      <c r="I1010" s="34" t="s">
        <v>1845</v>
      </c>
      <c r="J1010" s="34" t="s">
        <v>2139</v>
      </c>
      <c r="K1010" s="34" t="s">
        <v>84</v>
      </c>
      <c r="L1010" s="11" t="str">
        <f t="shared" si="16"/>
        <v>LA12492-7^Formiminoglutamic acidemia^LN</v>
      </c>
    </row>
    <row r="1011" spans="1:12" ht="15" customHeight="1" x14ac:dyDescent="0.25">
      <c r="A1011" s="34">
        <v>1010</v>
      </c>
      <c r="B1011" s="41" t="s">
        <v>1140</v>
      </c>
      <c r="C1011" s="34" t="s">
        <v>81</v>
      </c>
      <c r="D1011" s="41" t="s">
        <v>1428</v>
      </c>
      <c r="E1011" s="30" t="s">
        <v>1515</v>
      </c>
      <c r="F1011" s="30" t="s">
        <v>1545</v>
      </c>
      <c r="G1011" s="34" t="s">
        <v>1600</v>
      </c>
      <c r="H1011" s="34" t="s">
        <v>111</v>
      </c>
      <c r="I1011" s="34" t="s">
        <v>1853</v>
      </c>
      <c r="J1011" s="34" t="s">
        <v>2147</v>
      </c>
      <c r="K1011" s="34" t="s">
        <v>84</v>
      </c>
      <c r="L1011" s="11" t="str">
        <f t="shared" si="16"/>
        <v>LA12504-9^Isobutyrylglycinuria^LN</v>
      </c>
    </row>
    <row r="1012" spans="1:12" ht="15" customHeight="1" x14ac:dyDescent="0.25">
      <c r="A1012" s="34">
        <v>1011</v>
      </c>
      <c r="B1012" s="41" t="s">
        <v>1140</v>
      </c>
      <c r="C1012" s="34" t="s">
        <v>81</v>
      </c>
      <c r="D1012" s="41" t="s">
        <v>1428</v>
      </c>
      <c r="E1012" s="30" t="s">
        <v>1515</v>
      </c>
      <c r="F1012" s="30" t="s">
        <v>1545</v>
      </c>
      <c r="G1012" s="34" t="s">
        <v>1601</v>
      </c>
      <c r="H1012" s="34" t="s">
        <v>111</v>
      </c>
      <c r="I1012" s="34" t="s">
        <v>1854</v>
      </c>
      <c r="J1012" s="34" t="s">
        <v>2148</v>
      </c>
      <c r="K1012" s="34" t="s">
        <v>84</v>
      </c>
      <c r="L1012" s="11" t="str">
        <f t="shared" si="16"/>
        <v>LA12505-6^Isovaleric acidemia^LN</v>
      </c>
    </row>
    <row r="1013" spans="1:12" ht="15" customHeight="1" x14ac:dyDescent="0.25">
      <c r="A1013" s="34">
        <v>1012</v>
      </c>
      <c r="B1013" s="41" t="s">
        <v>1140</v>
      </c>
      <c r="C1013" s="34" t="s">
        <v>81</v>
      </c>
      <c r="D1013" s="41" t="s">
        <v>1428</v>
      </c>
      <c r="E1013" s="30" t="s">
        <v>1515</v>
      </c>
      <c r="F1013" s="30" t="s">
        <v>1545</v>
      </c>
      <c r="G1013" s="34" t="s">
        <v>1579</v>
      </c>
      <c r="H1013" s="34" t="s">
        <v>111</v>
      </c>
      <c r="I1013" s="34" t="s">
        <v>1830</v>
      </c>
      <c r="J1013" s="34" t="s">
        <v>2124</v>
      </c>
      <c r="K1013" s="34" t="s">
        <v>84</v>
      </c>
      <c r="L1013" s="11" t="str">
        <f t="shared" si="16"/>
        <v>LA12467-9^3-Methylcrotonyl-CoA carboxylase deficiency (maternal)^LN</v>
      </c>
    </row>
    <row r="1014" spans="1:12" ht="15" customHeight="1" x14ac:dyDescent="0.25">
      <c r="A1014" s="34">
        <v>1013</v>
      </c>
      <c r="B1014" s="41" t="s">
        <v>1140</v>
      </c>
      <c r="C1014" s="34" t="s">
        <v>81</v>
      </c>
      <c r="D1014" s="41" t="s">
        <v>1428</v>
      </c>
      <c r="E1014" s="30" t="s">
        <v>1515</v>
      </c>
      <c r="F1014" s="30" t="s">
        <v>1545</v>
      </c>
      <c r="G1014" s="34" t="s">
        <v>1583</v>
      </c>
      <c r="H1014" s="34" t="s">
        <v>111</v>
      </c>
      <c r="I1014" s="34" t="s">
        <v>1834</v>
      </c>
      <c r="J1014" s="34" t="s">
        <v>2128</v>
      </c>
      <c r="K1014" s="34" t="s">
        <v>84</v>
      </c>
      <c r="L1014" s="11" t="str">
        <f t="shared" si="16"/>
        <v>LA12476-0^Cobalamin A disease^LN</v>
      </c>
    </row>
    <row r="1015" spans="1:12" ht="15" customHeight="1" x14ac:dyDescent="0.25">
      <c r="A1015" s="34">
        <v>1014</v>
      </c>
      <c r="B1015" s="41" t="s">
        <v>1140</v>
      </c>
      <c r="C1015" s="34" t="s">
        <v>81</v>
      </c>
      <c r="D1015" s="41" t="s">
        <v>1428</v>
      </c>
      <c r="E1015" s="30" t="s">
        <v>1515</v>
      </c>
      <c r="F1015" s="30" t="s">
        <v>1545</v>
      </c>
      <c r="G1015" s="34" t="s">
        <v>1584</v>
      </c>
      <c r="H1015" s="34" t="s">
        <v>111</v>
      </c>
      <c r="I1015" s="34" t="s">
        <v>1835</v>
      </c>
      <c r="J1015" s="34" t="s">
        <v>2129</v>
      </c>
      <c r="K1015" s="34" t="s">
        <v>84</v>
      </c>
      <c r="L1015" s="11" t="str">
        <f t="shared" si="16"/>
        <v>LA12477-8^Cobalamin B disease^LN</v>
      </c>
    </row>
    <row r="1016" spans="1:12" ht="15" customHeight="1" x14ac:dyDescent="0.25">
      <c r="A1016" s="34">
        <v>1015</v>
      </c>
      <c r="B1016" s="41" t="s">
        <v>1140</v>
      </c>
      <c r="C1016" s="34" t="s">
        <v>81</v>
      </c>
      <c r="D1016" s="41" t="s">
        <v>1428</v>
      </c>
      <c r="E1016" s="30" t="s">
        <v>1515</v>
      </c>
      <c r="F1016" s="30" t="s">
        <v>1545</v>
      </c>
      <c r="G1016" s="34" t="s">
        <v>1608</v>
      </c>
      <c r="H1016" s="34" t="s">
        <v>111</v>
      </c>
      <c r="I1016" s="34" t="s">
        <v>1861</v>
      </c>
      <c r="J1016" s="34" t="s">
        <v>2155</v>
      </c>
      <c r="K1016" s="34" t="s">
        <v>84</v>
      </c>
      <c r="L1016" s="11" t="str">
        <f t="shared" si="16"/>
        <v>LA12515-5^Methylmalonic acidemia^LN</v>
      </c>
    </row>
    <row r="1017" spans="1:12" ht="15" customHeight="1" x14ac:dyDescent="0.25">
      <c r="A1017" s="34">
        <v>1016</v>
      </c>
      <c r="B1017" s="41" t="s">
        <v>1140</v>
      </c>
      <c r="C1017" s="34" t="s">
        <v>81</v>
      </c>
      <c r="D1017" s="41" t="s">
        <v>1428</v>
      </c>
      <c r="E1017" s="30" t="s">
        <v>1515</v>
      </c>
      <c r="F1017" s="30" t="s">
        <v>1545</v>
      </c>
      <c r="G1017" s="34" t="s">
        <v>1585</v>
      </c>
      <c r="H1017" s="34" t="s">
        <v>111</v>
      </c>
      <c r="I1017" s="34" t="s">
        <v>1836</v>
      </c>
      <c r="J1017" s="34" t="s">
        <v>2130</v>
      </c>
      <c r="K1017" s="34" t="s">
        <v>84</v>
      </c>
      <c r="L1017" s="11" t="str">
        <f t="shared" si="16"/>
        <v>LA12478-6^Cobalamin C disease^LN</v>
      </c>
    </row>
    <row r="1018" spans="1:12" ht="15" customHeight="1" x14ac:dyDescent="0.25">
      <c r="A1018" s="34">
        <v>1017</v>
      </c>
      <c r="B1018" s="41" t="s">
        <v>1140</v>
      </c>
      <c r="C1018" s="34" t="s">
        <v>81</v>
      </c>
      <c r="D1018" s="41" t="s">
        <v>1428</v>
      </c>
      <c r="E1018" s="30" t="s">
        <v>1515</v>
      </c>
      <c r="F1018" s="30" t="s">
        <v>1545</v>
      </c>
      <c r="G1018" s="34" t="s">
        <v>1586</v>
      </c>
      <c r="H1018" s="34" t="s">
        <v>111</v>
      </c>
      <c r="I1018" s="34" t="s">
        <v>1837</v>
      </c>
      <c r="J1018" s="34" t="s">
        <v>2131</v>
      </c>
      <c r="K1018" s="34" t="s">
        <v>84</v>
      </c>
      <c r="L1018" s="11" t="str">
        <f t="shared" si="16"/>
        <v>LA12479-4^Cobalamin D disease^LN</v>
      </c>
    </row>
    <row r="1019" spans="1:12" ht="15" customHeight="1" x14ac:dyDescent="0.25">
      <c r="A1019" s="34">
        <v>1018</v>
      </c>
      <c r="B1019" s="41" t="s">
        <v>1140</v>
      </c>
      <c r="C1019" s="34" t="s">
        <v>81</v>
      </c>
      <c r="D1019" s="41" t="s">
        <v>1428</v>
      </c>
      <c r="E1019" s="30" t="s">
        <v>1515</v>
      </c>
      <c r="F1019" s="30" t="s">
        <v>1545</v>
      </c>
      <c r="G1019" s="34" t="s">
        <v>1606</v>
      </c>
      <c r="H1019" s="34" t="s">
        <v>111</v>
      </c>
      <c r="I1019" s="34" t="s">
        <v>1859</v>
      </c>
      <c r="J1019" s="34" t="s">
        <v>2153</v>
      </c>
      <c r="K1019" s="34" t="s">
        <v>84</v>
      </c>
      <c r="L1019" s="11" t="str">
        <f t="shared" si="16"/>
        <v>LA12510-6^Holoocarboxylase synthase deficiency^LN</v>
      </c>
    </row>
    <row r="1020" spans="1:12" ht="15" customHeight="1" x14ac:dyDescent="0.25">
      <c r="A1020" s="34">
        <v>1019</v>
      </c>
      <c r="B1020" s="41" t="s">
        <v>1140</v>
      </c>
      <c r="C1020" s="34" t="s">
        <v>81</v>
      </c>
      <c r="D1020" s="41" t="s">
        <v>1428</v>
      </c>
      <c r="E1020" s="30" t="s">
        <v>1515</v>
      </c>
      <c r="F1020" s="30" t="s">
        <v>1545</v>
      </c>
      <c r="G1020" s="34" t="s">
        <v>1602</v>
      </c>
      <c r="H1020" s="34" t="s">
        <v>111</v>
      </c>
      <c r="I1020" s="34" t="s">
        <v>1855</v>
      </c>
      <c r="J1020" s="34" t="s">
        <v>2149</v>
      </c>
      <c r="K1020" s="34" t="s">
        <v>84</v>
      </c>
      <c r="L1020" s="11" t="str">
        <f t="shared" si="16"/>
        <v>LA12506-4^Primary lactic acidemia^LN</v>
      </c>
    </row>
    <row r="1021" spans="1:12" ht="15" customHeight="1" x14ac:dyDescent="0.25">
      <c r="A1021" s="34">
        <v>1020</v>
      </c>
      <c r="B1021" s="41" t="s">
        <v>1140</v>
      </c>
      <c r="C1021" s="34" t="s">
        <v>81</v>
      </c>
      <c r="D1021" s="41" t="s">
        <v>1428</v>
      </c>
      <c r="E1021" s="30" t="s">
        <v>1515</v>
      </c>
      <c r="F1021" s="30" t="s">
        <v>1545</v>
      </c>
      <c r="G1021" s="34" t="s">
        <v>1610</v>
      </c>
      <c r="H1021" s="34" t="s">
        <v>111</v>
      </c>
      <c r="I1021" s="34" t="s">
        <v>1863</v>
      </c>
      <c r="J1021" s="34" t="s">
        <v>2157</v>
      </c>
      <c r="K1021" s="34" t="s">
        <v>84</v>
      </c>
      <c r="L1021" s="11" t="str">
        <f t="shared" si="16"/>
        <v>LA12523-9^Propionic acidemia^LN</v>
      </c>
    </row>
    <row r="1022" spans="1:12" ht="15" customHeight="1" x14ac:dyDescent="0.25">
      <c r="A1022" s="34">
        <v>1021</v>
      </c>
      <c r="B1022" s="41" t="s">
        <v>1140</v>
      </c>
      <c r="C1022" s="34" t="s">
        <v>81</v>
      </c>
      <c r="D1022" s="41" t="s">
        <v>1428</v>
      </c>
      <c r="E1022" s="30" t="s">
        <v>1515</v>
      </c>
      <c r="F1022" s="30" t="s">
        <v>1545</v>
      </c>
      <c r="G1022" s="34" t="s">
        <v>1613</v>
      </c>
      <c r="H1022" s="34" t="s">
        <v>111</v>
      </c>
      <c r="I1022" s="34" t="s">
        <v>1866</v>
      </c>
      <c r="J1022" s="34" t="s">
        <v>2160</v>
      </c>
      <c r="K1022" s="34" t="s">
        <v>84</v>
      </c>
      <c r="L1022" s="11" t="str">
        <f t="shared" si="16"/>
        <v>LA12526-2^Succinyl-CoA ligase deficiency^LN</v>
      </c>
    </row>
    <row r="1023" spans="1:12" ht="15" customHeight="1" x14ac:dyDescent="0.25">
      <c r="A1023" s="34">
        <v>1022</v>
      </c>
      <c r="B1023" s="41" t="s">
        <v>1140</v>
      </c>
      <c r="C1023" s="34" t="s">
        <v>81</v>
      </c>
      <c r="D1023" s="41" t="s">
        <v>1428</v>
      </c>
      <c r="E1023" s="30" t="s">
        <v>1515</v>
      </c>
      <c r="F1023" s="30" t="s">
        <v>1545</v>
      </c>
      <c r="H1023" s="34" t="s">
        <v>111</v>
      </c>
      <c r="I1023" s="34" t="s">
        <v>1991</v>
      </c>
      <c r="J1023" s="34" t="s">
        <v>2644</v>
      </c>
      <c r="K1023" s="34" t="s">
        <v>84</v>
      </c>
      <c r="L1023" s="11" t="str">
        <f t="shared" si="16"/>
        <v>LA12915-7^3-MCC or 3-MCC (mat) or 3MGA or BKT or HMG or MCD or BIO^LN</v>
      </c>
    </row>
    <row r="1024" spans="1:12" ht="15" customHeight="1" x14ac:dyDescent="0.25">
      <c r="A1024" s="34">
        <v>1023</v>
      </c>
      <c r="B1024" s="41" t="s">
        <v>1140</v>
      </c>
      <c r="C1024" s="34" t="s">
        <v>81</v>
      </c>
      <c r="D1024" s="41" t="s">
        <v>1428</v>
      </c>
      <c r="E1024" s="30" t="s">
        <v>1515</v>
      </c>
      <c r="F1024" s="30" t="s">
        <v>1545</v>
      </c>
      <c r="H1024" s="34" t="s">
        <v>111</v>
      </c>
      <c r="I1024" s="34" t="s">
        <v>1918</v>
      </c>
      <c r="J1024" s="34" t="s">
        <v>2549</v>
      </c>
      <c r="K1024" s="34" t="s">
        <v>84</v>
      </c>
      <c r="L1024" s="11" t="str">
        <f t="shared" si="16"/>
        <v>LA12917-3^GA-1 or GA-2^LN</v>
      </c>
    </row>
    <row r="1025" spans="1:16" ht="15" customHeight="1" x14ac:dyDescent="0.25">
      <c r="A1025" s="34">
        <v>1024</v>
      </c>
      <c r="B1025" s="39" t="s">
        <v>1142</v>
      </c>
      <c r="C1025" s="34" t="s">
        <v>81</v>
      </c>
      <c r="D1025" s="41" t="s">
        <v>1430</v>
      </c>
      <c r="E1025" s="34" t="s">
        <v>1497</v>
      </c>
      <c r="F1025" s="34" t="s">
        <v>1526</v>
      </c>
      <c r="I1025" s="34" t="s">
        <v>233</v>
      </c>
      <c r="J1025" s="34" t="s">
        <v>2492</v>
      </c>
      <c r="K1025" s="34" t="s">
        <v>84</v>
      </c>
      <c r="L1025" s="11" t="str">
        <f t="shared" si="16"/>
        <v>LA18592-8^In range^LN</v>
      </c>
    </row>
    <row r="1026" spans="1:16" ht="15" customHeight="1" x14ac:dyDescent="0.25">
      <c r="A1026" s="34">
        <v>1025</v>
      </c>
      <c r="B1026" s="39" t="s">
        <v>1142</v>
      </c>
      <c r="C1026" s="34" t="s">
        <v>81</v>
      </c>
      <c r="D1026" s="41" t="s">
        <v>1430</v>
      </c>
      <c r="E1026" s="34" t="s">
        <v>1497</v>
      </c>
      <c r="F1026" s="34" t="s">
        <v>1526</v>
      </c>
      <c r="I1026" s="34" t="s">
        <v>1778</v>
      </c>
      <c r="J1026" s="34" t="s">
        <v>2493</v>
      </c>
      <c r="K1026" s="34" t="s">
        <v>84</v>
      </c>
      <c r="L1026" s="11" t="str">
        <f t="shared" si="16"/>
        <v>LA4259-3^Borderline^LN</v>
      </c>
    </row>
    <row r="1027" spans="1:16" ht="15" customHeight="1" x14ac:dyDescent="0.25">
      <c r="A1027" s="34">
        <v>1026</v>
      </c>
      <c r="B1027" s="39" t="s">
        <v>1142</v>
      </c>
      <c r="C1027" s="34" t="s">
        <v>81</v>
      </c>
      <c r="D1027" s="41" t="s">
        <v>1430</v>
      </c>
      <c r="E1027" s="34" t="s">
        <v>1497</v>
      </c>
      <c r="F1027" s="34" t="s">
        <v>1526</v>
      </c>
      <c r="G1027" s="34" t="s">
        <v>1552</v>
      </c>
      <c r="I1027" s="34" t="s">
        <v>1779</v>
      </c>
      <c r="J1027" s="34" t="s">
        <v>2087</v>
      </c>
      <c r="K1027" s="34" t="s">
        <v>84</v>
      </c>
      <c r="L1027" s="11" t="str">
        <f t="shared" si="16"/>
        <v>LA11884-6^Indeterminate^LN</v>
      </c>
    </row>
    <row r="1028" spans="1:16" ht="15" customHeight="1" x14ac:dyDescent="0.25">
      <c r="A1028" s="34">
        <v>1027</v>
      </c>
      <c r="B1028" s="39" t="s">
        <v>1142</v>
      </c>
      <c r="C1028" s="34" t="s">
        <v>81</v>
      </c>
      <c r="D1028" s="41" t="s">
        <v>1430</v>
      </c>
      <c r="E1028" s="34" t="s">
        <v>1497</v>
      </c>
      <c r="F1028" s="34" t="s">
        <v>1526</v>
      </c>
      <c r="I1028" s="34" t="s">
        <v>234</v>
      </c>
      <c r="J1028" s="34" t="s">
        <v>2494</v>
      </c>
      <c r="K1028" s="34" t="s">
        <v>84</v>
      </c>
      <c r="L1028" s="11" t="str">
        <f t="shared" si="16"/>
        <v>LA18593-6^Out of range^LN</v>
      </c>
    </row>
    <row r="1029" spans="1:16" ht="15" customHeight="1" x14ac:dyDescent="0.25">
      <c r="A1029" s="34">
        <v>1028</v>
      </c>
      <c r="B1029" s="39" t="s">
        <v>1142</v>
      </c>
      <c r="C1029" s="34" t="s">
        <v>81</v>
      </c>
      <c r="D1029" s="41" t="s">
        <v>1430</v>
      </c>
      <c r="E1029" s="34" t="s">
        <v>1497</v>
      </c>
      <c r="F1029" s="34" t="s">
        <v>1526</v>
      </c>
      <c r="I1029" s="34" t="s">
        <v>1780</v>
      </c>
      <c r="J1029" s="34" t="s">
        <v>2495</v>
      </c>
      <c r="K1029" s="34" t="s">
        <v>84</v>
      </c>
      <c r="L1029" s="11" t="str">
        <f t="shared" si="16"/>
        <v>LA12430-7^Out of range requiring further dried blood spot testing for at least one condition^LN</v>
      </c>
    </row>
    <row r="1030" spans="1:16" ht="15" customHeight="1" x14ac:dyDescent="0.25">
      <c r="A1030" s="34">
        <v>1029</v>
      </c>
      <c r="B1030" s="39" t="s">
        <v>1142</v>
      </c>
      <c r="C1030" s="34" t="s">
        <v>81</v>
      </c>
      <c r="D1030" s="41" t="s">
        <v>1430</v>
      </c>
      <c r="E1030" s="34" t="s">
        <v>1497</v>
      </c>
      <c r="F1030" s="34" t="s">
        <v>1526</v>
      </c>
      <c r="I1030" s="34" t="s">
        <v>1781</v>
      </c>
      <c r="J1030" s="34" t="s">
        <v>2496</v>
      </c>
      <c r="K1030" s="34" t="s">
        <v>84</v>
      </c>
      <c r="L1030" s="11" t="str">
        <f t="shared" si="16"/>
        <v>LA25817-0^Out of range requiring immediate referral^LN</v>
      </c>
    </row>
    <row r="1031" spans="1:16" ht="15" customHeight="1" x14ac:dyDescent="0.25">
      <c r="A1031" s="34">
        <v>1030</v>
      </c>
      <c r="B1031" s="39" t="s">
        <v>1142</v>
      </c>
      <c r="C1031" s="34" t="s">
        <v>81</v>
      </c>
      <c r="D1031" s="41" t="s">
        <v>1430</v>
      </c>
      <c r="E1031" s="34" t="s">
        <v>1497</v>
      </c>
      <c r="F1031" s="34" t="s">
        <v>1526</v>
      </c>
      <c r="I1031" s="34" t="s">
        <v>1782</v>
      </c>
      <c r="J1031" s="34" t="s">
        <v>2497</v>
      </c>
      <c r="K1031" s="34" t="s">
        <v>84</v>
      </c>
      <c r="L1031" s="11" t="str">
        <f t="shared" si="16"/>
        <v>LA12431-5^Out of range requiring immediate second-tier testing for at least one condition^LN</v>
      </c>
    </row>
    <row r="1032" spans="1:16" ht="15" customHeight="1" x14ac:dyDescent="0.25">
      <c r="A1032" s="34">
        <v>1031</v>
      </c>
      <c r="B1032" s="39" t="s">
        <v>1142</v>
      </c>
      <c r="C1032" s="34" t="s">
        <v>81</v>
      </c>
      <c r="D1032" s="41" t="s">
        <v>1430</v>
      </c>
      <c r="E1032" s="34" t="s">
        <v>1497</v>
      </c>
      <c r="F1032" s="34" t="s">
        <v>1526</v>
      </c>
      <c r="G1032" s="39"/>
      <c r="I1032" s="39" t="s">
        <v>1783</v>
      </c>
      <c r="J1032" s="34" t="s">
        <v>2498</v>
      </c>
      <c r="K1032" s="34" t="s">
        <v>84</v>
      </c>
      <c r="L1032" s="11" t="str">
        <f t="shared" si="16"/>
        <v>LA18594-4^Out of range requiring deferred follow-up for at least one condition^LN</v>
      </c>
    </row>
    <row r="1033" spans="1:16" ht="15" customHeight="1" x14ac:dyDescent="0.25">
      <c r="A1033" s="34">
        <v>1032</v>
      </c>
      <c r="B1033" s="39" t="s">
        <v>1142</v>
      </c>
      <c r="C1033" s="34" t="s">
        <v>81</v>
      </c>
      <c r="D1033" s="41" t="s">
        <v>1430</v>
      </c>
      <c r="E1033" s="34" t="s">
        <v>1497</v>
      </c>
      <c r="F1033" s="34" t="s">
        <v>1526</v>
      </c>
      <c r="G1033" s="39"/>
      <c r="I1033" s="39" t="s">
        <v>1784</v>
      </c>
      <c r="J1033" s="34" t="s">
        <v>2499</v>
      </c>
      <c r="K1033" s="34" t="s">
        <v>84</v>
      </c>
      <c r="L1033" s="11" t="str">
        <f t="shared" si="16"/>
        <v>LA16204-2^One or more tests pending^LN</v>
      </c>
    </row>
    <row r="1034" spans="1:16" ht="15" customHeight="1" x14ac:dyDescent="0.25">
      <c r="A1034" s="34">
        <v>1033</v>
      </c>
      <c r="B1034" s="39" t="s">
        <v>1142</v>
      </c>
      <c r="C1034" s="34" t="s">
        <v>81</v>
      </c>
      <c r="D1034" s="41" t="s">
        <v>1430</v>
      </c>
      <c r="E1034" s="34" t="s">
        <v>1497</v>
      </c>
      <c r="F1034" s="34" t="s">
        <v>1526</v>
      </c>
      <c r="G1034" s="39"/>
      <c r="I1034" s="39" t="s">
        <v>1785</v>
      </c>
      <c r="J1034" s="34" t="s">
        <v>2500</v>
      </c>
      <c r="K1034" s="34" t="s">
        <v>84</v>
      </c>
      <c r="L1034" s="11" t="str">
        <f t="shared" si="16"/>
        <v>LA16205-9^Specimen unsatisfactory for at least one condition^LN</v>
      </c>
    </row>
    <row r="1035" spans="1:16" ht="15" customHeight="1" x14ac:dyDescent="0.25">
      <c r="A1035" s="34">
        <v>1034</v>
      </c>
      <c r="B1035" s="39" t="s">
        <v>1147</v>
      </c>
      <c r="C1035" s="34" t="s">
        <v>81</v>
      </c>
      <c r="D1035" s="39" t="s">
        <v>1435</v>
      </c>
      <c r="E1035" s="34" t="s">
        <v>1516</v>
      </c>
      <c r="F1035" s="34" t="s">
        <v>1546</v>
      </c>
      <c r="I1035" s="39" t="s">
        <v>2009</v>
      </c>
      <c r="J1035" s="34" t="s">
        <v>2659</v>
      </c>
      <c r="K1035" s="34" t="s">
        <v>84</v>
      </c>
      <c r="L1035" s="11" t="str">
        <f t="shared" si="16"/>
        <v>LA19810-3^Disposable^LN</v>
      </c>
    </row>
    <row r="1036" spans="1:16" ht="15" customHeight="1" x14ac:dyDescent="0.25">
      <c r="A1036" s="34">
        <v>1035</v>
      </c>
      <c r="B1036" s="39" t="s">
        <v>1147</v>
      </c>
      <c r="C1036" s="34" t="s">
        <v>81</v>
      </c>
      <c r="D1036" s="39" t="s">
        <v>1435</v>
      </c>
      <c r="E1036" s="34" t="s">
        <v>1516</v>
      </c>
      <c r="F1036" s="34" t="s">
        <v>1546</v>
      </c>
      <c r="I1036" s="39" t="s">
        <v>2010</v>
      </c>
      <c r="J1036" s="34" t="s">
        <v>2660</v>
      </c>
      <c r="K1036" s="34" t="s">
        <v>84</v>
      </c>
      <c r="L1036" s="11" t="str">
        <f t="shared" si="16"/>
        <v>LA19811-1^Reusable^LN</v>
      </c>
    </row>
    <row r="1037" spans="1:16" ht="15" customHeight="1" x14ac:dyDescent="0.25">
      <c r="A1037" s="34">
        <v>1036</v>
      </c>
      <c r="B1037" s="39" t="s">
        <v>1150</v>
      </c>
      <c r="C1037" s="34" t="s">
        <v>81</v>
      </c>
      <c r="D1037" s="39" t="s">
        <v>1438</v>
      </c>
      <c r="E1037" s="34" t="s">
        <v>1517</v>
      </c>
      <c r="F1037" s="34" t="s">
        <v>1547</v>
      </c>
      <c r="I1037" s="39" t="s">
        <v>2011</v>
      </c>
      <c r="J1037" s="34" t="s">
        <v>2661</v>
      </c>
      <c r="K1037" s="34" t="s">
        <v>84</v>
      </c>
      <c r="L1037" s="11" t="str">
        <f t="shared" si="16"/>
        <v>LA19813-7^Cloth^LN</v>
      </c>
    </row>
    <row r="1038" spans="1:16" ht="15" customHeight="1" x14ac:dyDescent="0.25">
      <c r="A1038" s="34">
        <v>1037</v>
      </c>
      <c r="B1038" s="39" t="s">
        <v>1150</v>
      </c>
      <c r="C1038" s="34" t="s">
        <v>81</v>
      </c>
      <c r="D1038" s="39" t="s">
        <v>1438</v>
      </c>
      <c r="E1038" s="34" t="s">
        <v>1517</v>
      </c>
      <c r="F1038" s="34" t="s">
        <v>1547</v>
      </c>
      <c r="I1038" s="39" t="s">
        <v>2012</v>
      </c>
      <c r="J1038" s="34" t="s">
        <v>2662</v>
      </c>
      <c r="K1038" s="34" t="s">
        <v>84</v>
      </c>
      <c r="L1038" s="11" t="str">
        <f t="shared" si="16"/>
        <v>LA16576-3^Foam^LN</v>
      </c>
    </row>
    <row r="1039" spans="1:16" ht="15" customHeight="1" x14ac:dyDescent="0.25">
      <c r="A1039" s="34">
        <v>1038</v>
      </c>
      <c r="B1039" s="39" t="s">
        <v>1150</v>
      </c>
      <c r="C1039" s="34" t="s">
        <v>81</v>
      </c>
      <c r="D1039" s="39" t="s">
        <v>1438</v>
      </c>
      <c r="E1039" s="34" t="s">
        <v>1517</v>
      </c>
      <c r="F1039" s="34" t="s">
        <v>1547</v>
      </c>
      <c r="I1039" s="39" t="s">
        <v>2013</v>
      </c>
      <c r="J1039" s="34" t="s">
        <v>2663</v>
      </c>
      <c r="K1039" s="34" t="s">
        <v>84</v>
      </c>
      <c r="L1039" s="11" t="str">
        <f t="shared" si="16"/>
        <v>LA19814-5^Velcro^LN</v>
      </c>
    </row>
    <row r="1040" spans="1:16" ht="15" customHeight="1" x14ac:dyDescent="0.25">
      <c r="A1040" s="34">
        <v>1039</v>
      </c>
      <c r="B1040" s="39" t="s">
        <v>323</v>
      </c>
      <c r="C1040" s="34" t="s">
        <v>646</v>
      </c>
      <c r="D1040" s="39" t="s">
        <v>324</v>
      </c>
      <c r="E1040" s="34" t="s">
        <v>325</v>
      </c>
      <c r="F1040" s="34" t="s">
        <v>324</v>
      </c>
      <c r="I1040" s="34" t="s">
        <v>326</v>
      </c>
      <c r="J1040" s="34" t="s">
        <v>327</v>
      </c>
      <c r="K1040" s="34" t="s">
        <v>328</v>
      </c>
      <c r="L1040" s="30" t="s">
        <v>326</v>
      </c>
      <c r="M1040" s="34" t="s">
        <v>72</v>
      </c>
      <c r="O1040" s="34" t="s">
        <v>317</v>
      </c>
      <c r="P1040" s="34" t="s">
        <v>2313</v>
      </c>
    </row>
    <row r="1041" spans="1:16" ht="15" customHeight="1" x14ac:dyDescent="0.25">
      <c r="A1041" s="34">
        <v>1040</v>
      </c>
      <c r="B1041" s="39" t="s">
        <v>323</v>
      </c>
      <c r="C1041" s="34" t="s">
        <v>646</v>
      </c>
      <c r="D1041" s="39" t="s">
        <v>324</v>
      </c>
      <c r="E1041" s="34" t="s">
        <v>325</v>
      </c>
      <c r="F1041" s="34" t="s">
        <v>324</v>
      </c>
      <c r="I1041" s="34" t="s">
        <v>329</v>
      </c>
      <c r="J1041" s="34" t="s">
        <v>330</v>
      </c>
      <c r="K1041" s="34" t="s">
        <v>328</v>
      </c>
      <c r="L1041" s="30" t="s">
        <v>329</v>
      </c>
      <c r="M1041" s="34" t="s">
        <v>72</v>
      </c>
      <c r="O1041" s="34" t="s">
        <v>317</v>
      </c>
      <c r="P1041" s="34" t="s">
        <v>2313</v>
      </c>
    </row>
    <row r="1042" spans="1:16" ht="15" customHeight="1" x14ac:dyDescent="0.25">
      <c r="A1042" s="34">
        <v>1041</v>
      </c>
      <c r="B1042" s="39" t="s">
        <v>323</v>
      </c>
      <c r="C1042" s="34" t="s">
        <v>646</v>
      </c>
      <c r="D1042" s="39" t="s">
        <v>324</v>
      </c>
      <c r="E1042" s="34" t="s">
        <v>325</v>
      </c>
      <c r="F1042" s="34" t="s">
        <v>324</v>
      </c>
      <c r="I1042" s="34" t="s">
        <v>320</v>
      </c>
      <c r="J1042" s="34" t="s">
        <v>331</v>
      </c>
      <c r="K1042" s="34" t="s">
        <v>328</v>
      </c>
      <c r="L1042" s="30" t="s">
        <v>320</v>
      </c>
      <c r="M1042" s="34" t="s">
        <v>72</v>
      </c>
      <c r="O1042" s="34" t="s">
        <v>317</v>
      </c>
      <c r="P1042" s="34" t="s">
        <v>2313</v>
      </c>
    </row>
    <row r="1043" spans="1:16" ht="15" customHeight="1" x14ac:dyDescent="0.25">
      <c r="A1043" s="34">
        <v>1042</v>
      </c>
      <c r="B1043" s="39" t="s">
        <v>323</v>
      </c>
      <c r="C1043" s="34" t="s">
        <v>646</v>
      </c>
      <c r="D1043" s="39" t="s">
        <v>324</v>
      </c>
      <c r="E1043" s="34" t="s">
        <v>325</v>
      </c>
      <c r="F1043" s="34" t="s">
        <v>324</v>
      </c>
      <c r="I1043" s="34" t="s">
        <v>315</v>
      </c>
      <c r="J1043" s="34" t="s">
        <v>332</v>
      </c>
      <c r="K1043" s="34" t="s">
        <v>328</v>
      </c>
      <c r="L1043" s="30" t="s">
        <v>315</v>
      </c>
      <c r="M1043" s="34" t="s">
        <v>72</v>
      </c>
      <c r="O1043" s="34" t="s">
        <v>315</v>
      </c>
      <c r="P1043" s="34" t="s">
        <v>2313</v>
      </c>
    </row>
    <row r="1044" spans="1:16" ht="15" customHeight="1" x14ac:dyDescent="0.25">
      <c r="A1044" s="34">
        <v>1043</v>
      </c>
      <c r="B1044" s="39" t="s">
        <v>323</v>
      </c>
      <c r="C1044" s="34" t="s">
        <v>646</v>
      </c>
      <c r="D1044" s="39" t="s">
        <v>324</v>
      </c>
      <c r="E1044" s="34" t="s">
        <v>325</v>
      </c>
      <c r="F1044" s="34" t="s">
        <v>324</v>
      </c>
      <c r="I1044" s="34" t="s">
        <v>317</v>
      </c>
      <c r="J1044" s="34" t="s">
        <v>333</v>
      </c>
      <c r="K1044" s="34" t="s">
        <v>328</v>
      </c>
      <c r="L1044" s="30" t="s">
        <v>317</v>
      </c>
      <c r="M1044" s="34" t="s">
        <v>72</v>
      </c>
      <c r="O1044" s="34" t="s">
        <v>315</v>
      </c>
      <c r="P1044" s="34" t="s">
        <v>2313</v>
      </c>
    </row>
    <row r="1045" spans="1:16" ht="15" customHeight="1" x14ac:dyDescent="0.25">
      <c r="A1045" s="34">
        <v>1044</v>
      </c>
      <c r="B1045" s="39" t="s">
        <v>323</v>
      </c>
      <c r="C1045" s="34" t="s">
        <v>646</v>
      </c>
      <c r="D1045" s="39" t="s">
        <v>324</v>
      </c>
      <c r="E1045" s="34" t="s">
        <v>325</v>
      </c>
      <c r="F1045" s="34" t="s">
        <v>324</v>
      </c>
      <c r="I1045" s="34" t="s">
        <v>334</v>
      </c>
      <c r="J1045" s="34" t="s">
        <v>335</v>
      </c>
      <c r="K1045" s="34" t="s">
        <v>328</v>
      </c>
      <c r="L1045" s="30" t="s">
        <v>334</v>
      </c>
      <c r="M1045" s="34" t="s">
        <v>72</v>
      </c>
      <c r="O1045" s="34" t="s">
        <v>315</v>
      </c>
      <c r="P1045" s="34" t="s">
        <v>2313</v>
      </c>
    </row>
    <row r="1046" spans="1:16" ht="15" customHeight="1" x14ac:dyDescent="0.25">
      <c r="A1046" s="34">
        <v>1045</v>
      </c>
      <c r="B1046" s="39" t="s">
        <v>323</v>
      </c>
      <c r="C1046" s="34" t="s">
        <v>646</v>
      </c>
      <c r="D1046" s="39" t="s">
        <v>324</v>
      </c>
      <c r="E1046" s="34" t="s">
        <v>325</v>
      </c>
      <c r="F1046" s="34" t="s">
        <v>324</v>
      </c>
      <c r="I1046" s="34" t="s">
        <v>336</v>
      </c>
      <c r="J1046" s="34" t="s">
        <v>337</v>
      </c>
      <c r="K1046" s="34" t="s">
        <v>328</v>
      </c>
      <c r="L1046" s="30" t="s">
        <v>336</v>
      </c>
      <c r="M1046" s="34" t="s">
        <v>72</v>
      </c>
      <c r="O1046" s="34" t="s">
        <v>315</v>
      </c>
      <c r="P1046" s="34" t="s">
        <v>2313</v>
      </c>
    </row>
    <row r="1047" spans="1:16" ht="15" customHeight="1" x14ac:dyDescent="0.25">
      <c r="A1047" s="34">
        <v>1046</v>
      </c>
      <c r="B1047" s="39" t="s">
        <v>323</v>
      </c>
      <c r="C1047" s="34" t="s">
        <v>646</v>
      </c>
      <c r="D1047" s="39" t="s">
        <v>324</v>
      </c>
      <c r="E1047" s="34" t="s">
        <v>325</v>
      </c>
      <c r="F1047" s="34" t="s">
        <v>324</v>
      </c>
      <c r="I1047" s="34" t="s">
        <v>76</v>
      </c>
      <c r="J1047" s="34" t="s">
        <v>319</v>
      </c>
      <c r="K1047" s="34" t="s">
        <v>328</v>
      </c>
      <c r="L1047" s="30" t="s">
        <v>76</v>
      </c>
      <c r="M1047" s="34" t="s">
        <v>72</v>
      </c>
      <c r="O1047" s="34" t="s">
        <v>315</v>
      </c>
      <c r="P1047" s="34" t="s">
        <v>2313</v>
      </c>
    </row>
    <row r="1048" spans="1:16" ht="15" customHeight="1" x14ac:dyDescent="0.25">
      <c r="A1048" s="34">
        <v>1047</v>
      </c>
      <c r="B1048" s="39" t="s">
        <v>323</v>
      </c>
      <c r="C1048" s="34" t="s">
        <v>646</v>
      </c>
      <c r="D1048" s="39" t="s">
        <v>324</v>
      </c>
      <c r="E1048" s="34" t="s">
        <v>325</v>
      </c>
      <c r="F1048" s="34" t="s">
        <v>324</v>
      </c>
      <c r="I1048" s="34" t="s">
        <v>322</v>
      </c>
      <c r="J1048" s="34" t="s">
        <v>2</v>
      </c>
      <c r="K1048" s="34" t="s">
        <v>328</v>
      </c>
      <c r="L1048" s="30" t="s">
        <v>322</v>
      </c>
      <c r="M1048" s="34" t="s">
        <v>72</v>
      </c>
      <c r="O1048" s="34" t="s">
        <v>315</v>
      </c>
      <c r="P1048" s="34" t="s">
        <v>2313</v>
      </c>
    </row>
    <row r="1049" spans="1:16" ht="15" customHeight="1" x14ac:dyDescent="0.25">
      <c r="A1049" s="34">
        <v>1048</v>
      </c>
      <c r="B1049" s="39" t="s">
        <v>1158</v>
      </c>
      <c r="C1049" s="34" t="s">
        <v>81</v>
      </c>
      <c r="D1049" s="41" t="s">
        <v>1446</v>
      </c>
      <c r="E1049" s="34" t="s">
        <v>1497</v>
      </c>
      <c r="F1049" s="34" t="s">
        <v>1526</v>
      </c>
      <c r="I1049" s="34" t="s">
        <v>233</v>
      </c>
      <c r="J1049" s="34" t="s">
        <v>2492</v>
      </c>
      <c r="K1049" s="34" t="s">
        <v>84</v>
      </c>
      <c r="L1049" s="11" t="str">
        <f t="shared" ref="L1049:L1075" si="17">CONCATENATE(I1049,"^",J1049,"^",K1049)</f>
        <v>LA18592-8^In range^LN</v>
      </c>
    </row>
    <row r="1050" spans="1:16" ht="15" customHeight="1" x14ac:dyDescent="0.25">
      <c r="A1050" s="34">
        <v>1049</v>
      </c>
      <c r="B1050" s="39" t="s">
        <v>1158</v>
      </c>
      <c r="C1050" s="34" t="s">
        <v>81</v>
      </c>
      <c r="D1050" s="41" t="s">
        <v>1446</v>
      </c>
      <c r="E1050" s="34" t="s">
        <v>1497</v>
      </c>
      <c r="F1050" s="34" t="s">
        <v>1526</v>
      </c>
      <c r="I1050" s="34" t="s">
        <v>1778</v>
      </c>
      <c r="J1050" s="34" t="s">
        <v>2493</v>
      </c>
      <c r="K1050" s="34" t="s">
        <v>84</v>
      </c>
      <c r="L1050" s="11" t="str">
        <f t="shared" si="17"/>
        <v>LA4259-3^Borderline^LN</v>
      </c>
    </row>
    <row r="1051" spans="1:16" ht="15" customHeight="1" x14ac:dyDescent="0.25">
      <c r="A1051" s="34">
        <v>1050</v>
      </c>
      <c r="B1051" s="39" t="s">
        <v>1158</v>
      </c>
      <c r="C1051" s="34" t="s">
        <v>81</v>
      </c>
      <c r="D1051" s="41" t="s">
        <v>1446</v>
      </c>
      <c r="E1051" s="34" t="s">
        <v>1497</v>
      </c>
      <c r="F1051" s="34" t="s">
        <v>1526</v>
      </c>
      <c r="G1051" s="34" t="s">
        <v>1552</v>
      </c>
      <c r="I1051" s="34" t="s">
        <v>1779</v>
      </c>
      <c r="J1051" s="34" t="s">
        <v>2087</v>
      </c>
      <c r="K1051" s="34" t="s">
        <v>84</v>
      </c>
      <c r="L1051" s="11" t="str">
        <f t="shared" si="17"/>
        <v>LA11884-6^Indeterminate^LN</v>
      </c>
    </row>
    <row r="1052" spans="1:16" ht="15" customHeight="1" x14ac:dyDescent="0.25">
      <c r="A1052" s="34">
        <v>1051</v>
      </c>
      <c r="B1052" s="39" t="s">
        <v>1158</v>
      </c>
      <c r="C1052" s="34" t="s">
        <v>81</v>
      </c>
      <c r="D1052" s="41" t="s">
        <v>1446</v>
      </c>
      <c r="E1052" s="34" t="s">
        <v>1497</v>
      </c>
      <c r="F1052" s="34" t="s">
        <v>1526</v>
      </c>
      <c r="I1052" s="34" t="s">
        <v>234</v>
      </c>
      <c r="J1052" s="34" t="s">
        <v>2494</v>
      </c>
      <c r="K1052" s="34" t="s">
        <v>84</v>
      </c>
      <c r="L1052" s="11" t="str">
        <f t="shared" si="17"/>
        <v>LA18593-6^Out of range^LN</v>
      </c>
    </row>
    <row r="1053" spans="1:16" ht="15" customHeight="1" x14ac:dyDescent="0.25">
      <c r="A1053" s="34">
        <v>1052</v>
      </c>
      <c r="B1053" s="39" t="s">
        <v>1158</v>
      </c>
      <c r="C1053" s="34" t="s">
        <v>81</v>
      </c>
      <c r="D1053" s="41" t="s">
        <v>1446</v>
      </c>
      <c r="E1053" s="34" t="s">
        <v>1497</v>
      </c>
      <c r="F1053" s="34" t="s">
        <v>1526</v>
      </c>
      <c r="I1053" s="34" t="s">
        <v>1780</v>
      </c>
      <c r="J1053" s="34" t="s">
        <v>2495</v>
      </c>
      <c r="K1053" s="34" t="s">
        <v>84</v>
      </c>
      <c r="L1053" s="11" t="str">
        <f t="shared" si="17"/>
        <v>LA12430-7^Out of range requiring further dried blood spot testing for at least one condition^LN</v>
      </c>
    </row>
    <row r="1054" spans="1:16" ht="15" customHeight="1" x14ac:dyDescent="0.25">
      <c r="A1054" s="34">
        <v>1053</v>
      </c>
      <c r="B1054" s="39" t="s">
        <v>1158</v>
      </c>
      <c r="C1054" s="34" t="s">
        <v>81</v>
      </c>
      <c r="D1054" s="41" t="s">
        <v>1446</v>
      </c>
      <c r="E1054" s="34" t="s">
        <v>1497</v>
      </c>
      <c r="F1054" s="34" t="s">
        <v>1526</v>
      </c>
      <c r="I1054" s="34" t="s">
        <v>1781</v>
      </c>
      <c r="J1054" s="34" t="s">
        <v>2496</v>
      </c>
      <c r="K1054" s="34" t="s">
        <v>84</v>
      </c>
      <c r="L1054" s="11" t="str">
        <f t="shared" si="17"/>
        <v>LA25817-0^Out of range requiring immediate referral^LN</v>
      </c>
    </row>
    <row r="1055" spans="1:16" ht="15" customHeight="1" x14ac:dyDescent="0.25">
      <c r="A1055" s="34">
        <v>1054</v>
      </c>
      <c r="B1055" s="39" t="s">
        <v>1158</v>
      </c>
      <c r="C1055" s="34" t="s">
        <v>81</v>
      </c>
      <c r="D1055" s="41" t="s">
        <v>1446</v>
      </c>
      <c r="E1055" s="34" t="s">
        <v>1497</v>
      </c>
      <c r="F1055" s="34" t="s">
        <v>1526</v>
      </c>
      <c r="I1055" s="34" t="s">
        <v>1782</v>
      </c>
      <c r="J1055" s="34" t="s">
        <v>2497</v>
      </c>
      <c r="K1055" s="34" t="s">
        <v>84</v>
      </c>
      <c r="L1055" s="11" t="str">
        <f t="shared" si="17"/>
        <v>LA12431-5^Out of range requiring immediate second-tier testing for at least one condition^LN</v>
      </c>
    </row>
    <row r="1056" spans="1:16" ht="15" customHeight="1" x14ac:dyDescent="0.25">
      <c r="A1056" s="34">
        <v>1055</v>
      </c>
      <c r="B1056" s="39" t="s">
        <v>1158</v>
      </c>
      <c r="C1056" s="34" t="s">
        <v>81</v>
      </c>
      <c r="D1056" s="41" t="s">
        <v>1446</v>
      </c>
      <c r="E1056" s="34" t="s">
        <v>1497</v>
      </c>
      <c r="F1056" s="34" t="s">
        <v>1526</v>
      </c>
      <c r="G1056" s="39"/>
      <c r="I1056" s="39" t="s">
        <v>1783</v>
      </c>
      <c r="J1056" s="34" t="s">
        <v>2498</v>
      </c>
      <c r="K1056" s="34" t="s">
        <v>84</v>
      </c>
      <c r="L1056" s="11" t="str">
        <f t="shared" si="17"/>
        <v>LA18594-4^Out of range requiring deferred follow-up for at least one condition^LN</v>
      </c>
    </row>
    <row r="1057" spans="1:16" ht="15" customHeight="1" x14ac:dyDescent="0.25">
      <c r="A1057" s="34">
        <v>1056</v>
      </c>
      <c r="B1057" s="39" t="s">
        <v>1158</v>
      </c>
      <c r="C1057" s="34" t="s">
        <v>81</v>
      </c>
      <c r="D1057" s="41" t="s">
        <v>1446</v>
      </c>
      <c r="E1057" s="34" t="s">
        <v>1497</v>
      </c>
      <c r="F1057" s="34" t="s">
        <v>1526</v>
      </c>
      <c r="G1057" s="39"/>
      <c r="I1057" s="39" t="s">
        <v>1784</v>
      </c>
      <c r="J1057" s="34" t="s">
        <v>2499</v>
      </c>
      <c r="K1057" s="34" t="s">
        <v>84</v>
      </c>
      <c r="L1057" s="11" t="str">
        <f t="shared" si="17"/>
        <v>LA16204-2^One or more tests pending^LN</v>
      </c>
    </row>
    <row r="1058" spans="1:16" ht="15" customHeight="1" x14ac:dyDescent="0.25">
      <c r="A1058" s="34">
        <v>1057</v>
      </c>
      <c r="B1058" s="39" t="s">
        <v>1158</v>
      </c>
      <c r="C1058" s="34" t="s">
        <v>81</v>
      </c>
      <c r="D1058" s="41" t="s">
        <v>1446</v>
      </c>
      <c r="E1058" s="34" t="s">
        <v>1497</v>
      </c>
      <c r="F1058" s="34" t="s">
        <v>1526</v>
      </c>
      <c r="G1058" s="39"/>
      <c r="I1058" s="39" t="s">
        <v>1785</v>
      </c>
      <c r="J1058" s="34" t="s">
        <v>2500</v>
      </c>
      <c r="K1058" s="34" t="s">
        <v>84</v>
      </c>
      <c r="L1058" s="11" t="str">
        <f t="shared" si="17"/>
        <v>LA16205-9^Specimen unsatisfactory for at least one condition^LN</v>
      </c>
    </row>
    <row r="1059" spans="1:16" ht="15" customHeight="1" x14ac:dyDescent="0.25">
      <c r="A1059" s="34">
        <v>1058</v>
      </c>
      <c r="B1059" s="39" t="s">
        <v>1160</v>
      </c>
      <c r="C1059" s="34" t="s">
        <v>81</v>
      </c>
      <c r="D1059" s="41" t="s">
        <v>1448</v>
      </c>
      <c r="E1059" s="34" t="s">
        <v>1497</v>
      </c>
      <c r="F1059" s="34" t="s">
        <v>1526</v>
      </c>
      <c r="I1059" s="34" t="s">
        <v>233</v>
      </c>
      <c r="J1059" s="34" t="s">
        <v>2492</v>
      </c>
      <c r="K1059" s="34" t="s">
        <v>84</v>
      </c>
      <c r="L1059" s="11" t="str">
        <f t="shared" si="17"/>
        <v>LA18592-8^In range^LN</v>
      </c>
    </row>
    <row r="1060" spans="1:16" ht="15" customHeight="1" x14ac:dyDescent="0.25">
      <c r="A1060" s="34">
        <v>1059</v>
      </c>
      <c r="B1060" s="39" t="s">
        <v>1160</v>
      </c>
      <c r="C1060" s="34" t="s">
        <v>81</v>
      </c>
      <c r="D1060" s="41" t="s">
        <v>1448</v>
      </c>
      <c r="E1060" s="34" t="s">
        <v>1497</v>
      </c>
      <c r="F1060" s="34" t="s">
        <v>1526</v>
      </c>
      <c r="I1060" s="34" t="s">
        <v>1778</v>
      </c>
      <c r="J1060" s="34" t="s">
        <v>2493</v>
      </c>
      <c r="K1060" s="34" t="s">
        <v>84</v>
      </c>
      <c r="L1060" s="11" t="str">
        <f t="shared" si="17"/>
        <v>LA4259-3^Borderline^LN</v>
      </c>
    </row>
    <row r="1061" spans="1:16" ht="15" customHeight="1" x14ac:dyDescent="0.25">
      <c r="A1061" s="34">
        <v>1060</v>
      </c>
      <c r="B1061" s="39" t="s">
        <v>1160</v>
      </c>
      <c r="C1061" s="34" t="s">
        <v>81</v>
      </c>
      <c r="D1061" s="41" t="s">
        <v>1448</v>
      </c>
      <c r="E1061" s="34" t="s">
        <v>1497</v>
      </c>
      <c r="F1061" s="34" t="s">
        <v>1526</v>
      </c>
      <c r="G1061" s="34" t="s">
        <v>1552</v>
      </c>
      <c r="I1061" s="34" t="s">
        <v>1779</v>
      </c>
      <c r="J1061" s="34" t="s">
        <v>2087</v>
      </c>
      <c r="K1061" s="34" t="s">
        <v>84</v>
      </c>
      <c r="L1061" s="11" t="str">
        <f t="shared" si="17"/>
        <v>LA11884-6^Indeterminate^LN</v>
      </c>
    </row>
    <row r="1062" spans="1:16" ht="15" customHeight="1" x14ac:dyDescent="0.25">
      <c r="A1062" s="34">
        <v>1061</v>
      </c>
      <c r="B1062" s="39" t="s">
        <v>1160</v>
      </c>
      <c r="C1062" s="34" t="s">
        <v>81</v>
      </c>
      <c r="D1062" s="41" t="s">
        <v>1448</v>
      </c>
      <c r="E1062" s="34" t="s">
        <v>1497</v>
      </c>
      <c r="F1062" s="34" t="s">
        <v>1526</v>
      </c>
      <c r="I1062" s="34" t="s">
        <v>234</v>
      </c>
      <c r="J1062" s="34" t="s">
        <v>2494</v>
      </c>
      <c r="K1062" s="34" t="s">
        <v>84</v>
      </c>
      <c r="L1062" s="11" t="str">
        <f t="shared" si="17"/>
        <v>LA18593-6^Out of range^LN</v>
      </c>
    </row>
    <row r="1063" spans="1:16" ht="15" customHeight="1" x14ac:dyDescent="0.25">
      <c r="A1063" s="34">
        <v>1062</v>
      </c>
      <c r="B1063" s="39" t="s">
        <v>1160</v>
      </c>
      <c r="C1063" s="34" t="s">
        <v>81</v>
      </c>
      <c r="D1063" s="41" t="s">
        <v>1448</v>
      </c>
      <c r="E1063" s="34" t="s">
        <v>1497</v>
      </c>
      <c r="F1063" s="34" t="s">
        <v>1526</v>
      </c>
      <c r="I1063" s="34" t="s">
        <v>1780</v>
      </c>
      <c r="J1063" s="34" t="s">
        <v>2495</v>
      </c>
      <c r="K1063" s="34" t="s">
        <v>84</v>
      </c>
      <c r="L1063" s="11" t="str">
        <f t="shared" si="17"/>
        <v>LA12430-7^Out of range requiring further dried blood spot testing for at least one condition^LN</v>
      </c>
    </row>
    <row r="1064" spans="1:16" ht="15" customHeight="1" x14ac:dyDescent="0.25">
      <c r="A1064" s="34">
        <v>1063</v>
      </c>
      <c r="B1064" s="39" t="s">
        <v>1160</v>
      </c>
      <c r="C1064" s="34" t="s">
        <v>81</v>
      </c>
      <c r="D1064" s="41" t="s">
        <v>1448</v>
      </c>
      <c r="E1064" s="34" t="s">
        <v>1497</v>
      </c>
      <c r="F1064" s="34" t="s">
        <v>1526</v>
      </c>
      <c r="I1064" s="34" t="s">
        <v>1781</v>
      </c>
      <c r="J1064" s="34" t="s">
        <v>2496</v>
      </c>
      <c r="K1064" s="34" t="s">
        <v>84</v>
      </c>
      <c r="L1064" s="11" t="str">
        <f t="shared" si="17"/>
        <v>LA25817-0^Out of range requiring immediate referral^LN</v>
      </c>
    </row>
    <row r="1065" spans="1:16" ht="15" customHeight="1" x14ac:dyDescent="0.25">
      <c r="A1065" s="34">
        <v>1064</v>
      </c>
      <c r="B1065" s="39" t="s">
        <v>1160</v>
      </c>
      <c r="C1065" s="34" t="s">
        <v>81</v>
      </c>
      <c r="D1065" s="41" t="s">
        <v>1448</v>
      </c>
      <c r="E1065" s="34" t="s">
        <v>1497</v>
      </c>
      <c r="F1065" s="34" t="s">
        <v>1526</v>
      </c>
      <c r="I1065" s="34" t="s">
        <v>1782</v>
      </c>
      <c r="J1065" s="34" t="s">
        <v>2497</v>
      </c>
      <c r="K1065" s="34" t="s">
        <v>84</v>
      </c>
      <c r="L1065" s="11" t="str">
        <f t="shared" si="17"/>
        <v>LA12431-5^Out of range requiring immediate second-tier testing for at least one condition^LN</v>
      </c>
    </row>
    <row r="1066" spans="1:16" ht="15" customHeight="1" x14ac:dyDescent="0.25">
      <c r="A1066" s="34">
        <v>1065</v>
      </c>
      <c r="B1066" s="39" t="s">
        <v>1160</v>
      </c>
      <c r="C1066" s="34" t="s">
        <v>81</v>
      </c>
      <c r="D1066" s="41" t="s">
        <v>1448</v>
      </c>
      <c r="E1066" s="34" t="s">
        <v>1497</v>
      </c>
      <c r="F1066" s="34" t="s">
        <v>1526</v>
      </c>
      <c r="G1066" s="39"/>
      <c r="I1066" s="39" t="s">
        <v>1783</v>
      </c>
      <c r="J1066" s="34" t="s">
        <v>2498</v>
      </c>
      <c r="K1066" s="34" t="s">
        <v>84</v>
      </c>
      <c r="L1066" s="11" t="str">
        <f t="shared" si="17"/>
        <v>LA18594-4^Out of range requiring deferred follow-up for at least one condition^LN</v>
      </c>
    </row>
    <row r="1067" spans="1:16" ht="15" customHeight="1" x14ac:dyDescent="0.25">
      <c r="A1067" s="34">
        <v>1066</v>
      </c>
      <c r="B1067" s="39" t="s">
        <v>1160</v>
      </c>
      <c r="C1067" s="34" t="s">
        <v>81</v>
      </c>
      <c r="D1067" s="41" t="s">
        <v>1448</v>
      </c>
      <c r="E1067" s="34" t="s">
        <v>1497</v>
      </c>
      <c r="F1067" s="34" t="s">
        <v>1526</v>
      </c>
      <c r="G1067" s="39"/>
      <c r="I1067" s="39" t="s">
        <v>1784</v>
      </c>
      <c r="J1067" s="34" t="s">
        <v>2499</v>
      </c>
      <c r="K1067" s="34" t="s">
        <v>84</v>
      </c>
      <c r="L1067" s="11" t="str">
        <f t="shared" si="17"/>
        <v>LA16204-2^One or more tests pending^LN</v>
      </c>
    </row>
    <row r="1068" spans="1:16" ht="15" customHeight="1" x14ac:dyDescent="0.25">
      <c r="A1068" s="34">
        <v>1067</v>
      </c>
      <c r="B1068" s="39" t="s">
        <v>1160</v>
      </c>
      <c r="C1068" s="34" t="s">
        <v>81</v>
      </c>
      <c r="D1068" s="41" t="s">
        <v>1448</v>
      </c>
      <c r="E1068" s="34" t="s">
        <v>1497</v>
      </c>
      <c r="F1068" s="34" t="s">
        <v>1526</v>
      </c>
      <c r="G1068" s="39"/>
      <c r="I1068" s="39" t="s">
        <v>1785</v>
      </c>
      <c r="J1068" s="34" t="s">
        <v>2500</v>
      </c>
      <c r="K1068" s="34" t="s">
        <v>84</v>
      </c>
      <c r="L1068" s="11" t="str">
        <f t="shared" si="17"/>
        <v>LA16205-9^Specimen unsatisfactory for at least one condition^LN</v>
      </c>
    </row>
    <row r="1069" spans="1:16" ht="15" customHeight="1" x14ac:dyDescent="0.25">
      <c r="A1069" s="34">
        <v>1068</v>
      </c>
      <c r="B1069" s="39" t="s">
        <v>474</v>
      </c>
      <c r="C1069" s="34" t="s">
        <v>81</v>
      </c>
      <c r="D1069" s="39" t="s">
        <v>475</v>
      </c>
      <c r="E1069" s="34" t="s">
        <v>476</v>
      </c>
      <c r="F1069" s="34" t="s">
        <v>475</v>
      </c>
      <c r="I1069" s="34" t="s">
        <v>374</v>
      </c>
      <c r="J1069" s="34" t="s">
        <v>477</v>
      </c>
      <c r="K1069" s="34" t="s">
        <v>478</v>
      </c>
      <c r="L1069" s="11" t="str">
        <f t="shared" si="17"/>
        <v>S^Stat^HL70485</v>
      </c>
      <c r="M1069" s="34" t="s">
        <v>479</v>
      </c>
      <c r="O1069" s="34" t="s">
        <v>317</v>
      </c>
      <c r="P1069" s="34" t="s">
        <v>2310</v>
      </c>
    </row>
    <row r="1070" spans="1:16" ht="15" customHeight="1" x14ac:dyDescent="0.25">
      <c r="A1070" s="34">
        <v>1069</v>
      </c>
      <c r="B1070" s="39" t="s">
        <v>474</v>
      </c>
      <c r="C1070" s="34" t="s">
        <v>81</v>
      </c>
      <c r="D1070" s="39" t="s">
        <v>475</v>
      </c>
      <c r="E1070" s="34" t="s">
        <v>476</v>
      </c>
      <c r="F1070" s="34" t="s">
        <v>475</v>
      </c>
      <c r="I1070" s="34" t="s">
        <v>312</v>
      </c>
      <c r="J1070" s="34" t="s">
        <v>480</v>
      </c>
      <c r="K1070" s="34" t="s">
        <v>478</v>
      </c>
      <c r="L1070" s="11" t="str">
        <f t="shared" si="17"/>
        <v>A^ASAP^HL70485</v>
      </c>
      <c r="M1070" s="34" t="s">
        <v>479</v>
      </c>
      <c r="O1070" s="34" t="s">
        <v>315</v>
      </c>
      <c r="P1070" s="34" t="s">
        <v>2310</v>
      </c>
    </row>
    <row r="1071" spans="1:16" ht="15" customHeight="1" x14ac:dyDescent="0.25">
      <c r="A1071" s="34">
        <v>1070</v>
      </c>
      <c r="B1071" s="39" t="s">
        <v>474</v>
      </c>
      <c r="C1071" s="34" t="s">
        <v>81</v>
      </c>
      <c r="D1071" s="39" t="s">
        <v>475</v>
      </c>
      <c r="E1071" s="34" t="s">
        <v>476</v>
      </c>
      <c r="F1071" s="34" t="s">
        <v>475</v>
      </c>
      <c r="I1071" s="34" t="s">
        <v>317</v>
      </c>
      <c r="J1071" s="34" t="s">
        <v>481</v>
      </c>
      <c r="K1071" s="34" t="s">
        <v>478</v>
      </c>
      <c r="L1071" s="11" t="str">
        <f t="shared" si="17"/>
        <v>R^Routine^HL70485</v>
      </c>
      <c r="M1071" s="34" t="s">
        <v>479</v>
      </c>
      <c r="O1071" s="34" t="s">
        <v>317</v>
      </c>
      <c r="P1071" s="34" t="s">
        <v>2310</v>
      </c>
    </row>
    <row r="1072" spans="1:16" ht="15" customHeight="1" x14ac:dyDescent="0.25">
      <c r="A1072" s="34">
        <v>1071</v>
      </c>
      <c r="B1072" s="39" t="s">
        <v>474</v>
      </c>
      <c r="C1072" s="34" t="s">
        <v>81</v>
      </c>
      <c r="D1072" s="39" t="s">
        <v>475</v>
      </c>
      <c r="E1072" s="34" t="s">
        <v>476</v>
      </c>
      <c r="F1072" s="34" t="s">
        <v>475</v>
      </c>
      <c r="I1072" s="34" t="s">
        <v>315</v>
      </c>
      <c r="J1072" s="34" t="s">
        <v>482</v>
      </c>
      <c r="K1072" s="34" t="s">
        <v>478</v>
      </c>
      <c r="L1072" s="11" t="str">
        <f t="shared" si="17"/>
        <v>P^Preop^HL70485</v>
      </c>
      <c r="M1072" s="34" t="s">
        <v>479</v>
      </c>
      <c r="O1072" s="34" t="s">
        <v>315</v>
      </c>
      <c r="P1072" s="34" t="s">
        <v>2310</v>
      </c>
    </row>
    <row r="1073" spans="1:16" ht="15" customHeight="1" x14ac:dyDescent="0.25">
      <c r="A1073" s="34">
        <v>1072</v>
      </c>
      <c r="B1073" s="39" t="s">
        <v>474</v>
      </c>
      <c r="C1073" s="34" t="s">
        <v>81</v>
      </c>
      <c r="D1073" s="39" t="s">
        <v>475</v>
      </c>
      <c r="E1073" s="34" t="s">
        <v>476</v>
      </c>
      <c r="F1073" s="34" t="s">
        <v>475</v>
      </c>
      <c r="I1073" s="34" t="s">
        <v>336</v>
      </c>
      <c r="J1073" s="34" t="s">
        <v>483</v>
      </c>
      <c r="K1073" s="34" t="s">
        <v>478</v>
      </c>
      <c r="L1073" s="11" t="str">
        <f t="shared" si="17"/>
        <v>C^Callback^HL70485</v>
      </c>
      <c r="M1073" s="34" t="s">
        <v>479</v>
      </c>
      <c r="O1073" s="34" t="s">
        <v>315</v>
      </c>
      <c r="P1073" s="34" t="s">
        <v>2310</v>
      </c>
    </row>
    <row r="1074" spans="1:16" ht="15" customHeight="1" x14ac:dyDescent="0.25">
      <c r="A1074" s="34">
        <v>1073</v>
      </c>
      <c r="B1074" s="39" t="s">
        <v>474</v>
      </c>
      <c r="C1074" s="34" t="s">
        <v>81</v>
      </c>
      <c r="D1074" s="39" t="s">
        <v>475</v>
      </c>
      <c r="E1074" s="34" t="s">
        <v>476</v>
      </c>
      <c r="F1074" s="34" t="s">
        <v>475</v>
      </c>
      <c r="I1074" s="34" t="s">
        <v>362</v>
      </c>
      <c r="J1074" s="34" t="s">
        <v>484</v>
      </c>
      <c r="K1074" s="34" t="s">
        <v>478</v>
      </c>
      <c r="L1074" s="11" t="str">
        <f t="shared" si="17"/>
        <v>T^Timing critical^HL70485</v>
      </c>
      <c r="M1074" s="34" t="s">
        <v>479</v>
      </c>
      <c r="O1074" s="34" t="s">
        <v>315</v>
      </c>
      <c r="P1074" s="34" t="s">
        <v>2310</v>
      </c>
    </row>
    <row r="1075" spans="1:16" ht="15" customHeight="1" x14ac:dyDescent="0.25">
      <c r="A1075" s="34">
        <v>1074</v>
      </c>
      <c r="B1075" s="39" t="s">
        <v>474</v>
      </c>
      <c r="C1075" s="34" t="s">
        <v>81</v>
      </c>
      <c r="D1075" s="39" t="s">
        <v>475</v>
      </c>
      <c r="E1075" s="34" t="s">
        <v>476</v>
      </c>
      <c r="F1075" s="34" t="s">
        <v>475</v>
      </c>
      <c r="I1075" s="34" t="s">
        <v>485</v>
      </c>
      <c r="J1075" s="34" t="s">
        <v>485</v>
      </c>
      <c r="K1075" s="34" t="s">
        <v>478</v>
      </c>
      <c r="L1075" s="11" t="str">
        <f t="shared" si="17"/>
        <v>TS&lt;integer&gt;^TS&lt;integer&gt;^HL70485</v>
      </c>
      <c r="M1075" s="34" t="s">
        <v>479</v>
      </c>
      <c r="O1075" s="34" t="s">
        <v>315</v>
      </c>
      <c r="P1075" s="34" t="s">
        <v>2310</v>
      </c>
    </row>
    <row r="1076" spans="1:16" ht="15" customHeight="1" x14ac:dyDescent="0.25">
      <c r="A1076" s="34">
        <v>1075</v>
      </c>
      <c r="B1076" s="39" t="s">
        <v>474</v>
      </c>
      <c r="C1076" s="34" t="s">
        <v>81</v>
      </c>
      <c r="D1076" s="39" t="s">
        <v>475</v>
      </c>
      <c r="E1076" s="34" t="s">
        <v>476</v>
      </c>
      <c r="F1076" s="34" t="s">
        <v>475</v>
      </c>
      <c r="I1076" s="34" t="s">
        <v>486</v>
      </c>
      <c r="J1076" s="34" t="s">
        <v>486</v>
      </c>
      <c r="K1076" s="34" t="s">
        <v>478</v>
      </c>
      <c r="L1076" s="11" t="str">
        <f t="shared" ref="L1076:L1080" si="18">CONCATENATE(I1076,"^",J1076,"^",K1076)</f>
        <v>TM&lt;integer&gt;^TM&lt;integer&gt;^HL70485</v>
      </c>
      <c r="M1076" s="34" t="s">
        <v>479</v>
      </c>
      <c r="O1076" s="34" t="s">
        <v>315</v>
      </c>
      <c r="P1076" s="34" t="s">
        <v>2310</v>
      </c>
    </row>
    <row r="1077" spans="1:16" ht="15" customHeight="1" x14ac:dyDescent="0.25">
      <c r="A1077" s="34">
        <v>1076</v>
      </c>
      <c r="B1077" s="39" t="s">
        <v>474</v>
      </c>
      <c r="C1077" s="34" t="s">
        <v>81</v>
      </c>
      <c r="D1077" s="39" t="s">
        <v>475</v>
      </c>
      <c r="E1077" s="34" t="s">
        <v>476</v>
      </c>
      <c r="F1077" s="34" t="s">
        <v>475</v>
      </c>
      <c r="I1077" s="34" t="s">
        <v>487</v>
      </c>
      <c r="J1077" s="34" t="s">
        <v>487</v>
      </c>
      <c r="K1077" s="34" t="s">
        <v>478</v>
      </c>
      <c r="L1077" s="11" t="str">
        <f t="shared" si="18"/>
        <v>TH&lt;integer&gt;^TH&lt;integer&gt;^HL70485</v>
      </c>
      <c r="M1077" s="34" t="s">
        <v>479</v>
      </c>
      <c r="O1077" s="34" t="s">
        <v>315</v>
      </c>
      <c r="P1077" s="34" t="s">
        <v>2310</v>
      </c>
    </row>
    <row r="1078" spans="1:16" ht="15" customHeight="1" x14ac:dyDescent="0.25">
      <c r="A1078" s="34">
        <v>1077</v>
      </c>
      <c r="B1078" s="39" t="s">
        <v>474</v>
      </c>
      <c r="C1078" s="34" t="s">
        <v>81</v>
      </c>
      <c r="D1078" s="39" t="s">
        <v>475</v>
      </c>
      <c r="E1078" s="34" t="s">
        <v>476</v>
      </c>
      <c r="F1078" s="34" t="s">
        <v>475</v>
      </c>
      <c r="I1078" s="34" t="s">
        <v>488</v>
      </c>
      <c r="J1078" s="34" t="s">
        <v>488</v>
      </c>
      <c r="K1078" s="34" t="s">
        <v>478</v>
      </c>
      <c r="L1078" s="11" t="str">
        <f t="shared" si="18"/>
        <v>TD&lt;integer&gt;^TD&lt;integer&gt;^HL70485</v>
      </c>
      <c r="M1078" s="34" t="s">
        <v>479</v>
      </c>
      <c r="O1078" s="34" t="s">
        <v>315</v>
      </c>
      <c r="P1078" s="34" t="s">
        <v>2310</v>
      </c>
    </row>
    <row r="1079" spans="1:16" ht="15" customHeight="1" x14ac:dyDescent="0.25">
      <c r="A1079" s="34">
        <v>1078</v>
      </c>
      <c r="B1079" s="39" t="s">
        <v>474</v>
      </c>
      <c r="C1079" s="34" t="s">
        <v>81</v>
      </c>
      <c r="D1079" s="39" t="s">
        <v>475</v>
      </c>
      <c r="E1079" s="34" t="s">
        <v>476</v>
      </c>
      <c r="F1079" s="34" t="s">
        <v>475</v>
      </c>
      <c r="I1079" s="34" t="s">
        <v>489</v>
      </c>
      <c r="J1079" s="34" t="s">
        <v>489</v>
      </c>
      <c r="K1079" s="34" t="s">
        <v>478</v>
      </c>
      <c r="L1079" s="11" t="str">
        <f t="shared" si="18"/>
        <v>TW&lt;integer&gt;^TW&lt;integer&gt;^HL70485</v>
      </c>
      <c r="M1079" s="34" t="s">
        <v>479</v>
      </c>
      <c r="O1079" s="34" t="s">
        <v>315</v>
      </c>
      <c r="P1079" s="34" t="s">
        <v>2310</v>
      </c>
    </row>
    <row r="1080" spans="1:16" ht="15" customHeight="1" x14ac:dyDescent="0.25">
      <c r="A1080" s="34">
        <v>1079</v>
      </c>
      <c r="B1080" s="39" t="s">
        <v>474</v>
      </c>
      <c r="C1080" s="34" t="s">
        <v>81</v>
      </c>
      <c r="D1080" s="39" t="s">
        <v>475</v>
      </c>
      <c r="E1080" s="34" t="s">
        <v>476</v>
      </c>
      <c r="F1080" s="34" t="s">
        <v>475</v>
      </c>
      <c r="I1080" s="34" t="s">
        <v>490</v>
      </c>
      <c r="J1080" s="34" t="s">
        <v>490</v>
      </c>
      <c r="K1080" s="34" t="s">
        <v>478</v>
      </c>
      <c r="L1080" s="11" t="str">
        <f t="shared" si="18"/>
        <v>TL&lt;integer&gt;^TL&lt;integer&gt;^HL70485</v>
      </c>
      <c r="M1080" s="34" t="s">
        <v>479</v>
      </c>
      <c r="O1080" s="34" t="s">
        <v>315</v>
      </c>
      <c r="P1080" s="34" t="s">
        <v>2310</v>
      </c>
    </row>
    <row r="1081" spans="1:16" ht="15" customHeight="1" x14ac:dyDescent="0.25">
      <c r="A1081" s="34">
        <v>1080</v>
      </c>
      <c r="B1081" s="39" t="s">
        <v>474</v>
      </c>
      <c r="C1081" s="34" t="s">
        <v>81</v>
      </c>
      <c r="D1081" s="39" t="s">
        <v>475</v>
      </c>
      <c r="E1081" s="34" t="s">
        <v>476</v>
      </c>
      <c r="F1081" s="34" t="s">
        <v>475</v>
      </c>
      <c r="I1081" s="34" t="s">
        <v>491</v>
      </c>
      <c r="J1081" s="34" t="s">
        <v>492</v>
      </c>
      <c r="K1081" s="34" t="s">
        <v>478</v>
      </c>
      <c r="L1081" s="11" t="str">
        <f t="shared" ref="L1081:L1112" si="19">CONCATENATE(I1081,"^",J1081,"^",K1081)</f>
        <v>PRN^As needed^HL70485</v>
      </c>
      <c r="M1081" s="34" t="s">
        <v>479</v>
      </c>
      <c r="O1081" s="34" t="s">
        <v>315</v>
      </c>
      <c r="P1081" s="34" t="s">
        <v>2310</v>
      </c>
    </row>
    <row r="1082" spans="1:16" ht="15" customHeight="1" x14ac:dyDescent="0.25">
      <c r="A1082" s="34">
        <v>1081</v>
      </c>
      <c r="B1082" s="39" t="s">
        <v>338</v>
      </c>
      <c r="C1082" s="34" t="s">
        <v>81</v>
      </c>
      <c r="D1082" s="39" t="s">
        <v>339</v>
      </c>
      <c r="E1082" s="34" t="s">
        <v>340</v>
      </c>
      <c r="F1082" s="34" t="s">
        <v>339</v>
      </c>
      <c r="I1082" s="34" t="s">
        <v>341</v>
      </c>
      <c r="J1082" s="34" t="s">
        <v>342</v>
      </c>
      <c r="K1082" s="34" t="s">
        <v>343</v>
      </c>
      <c r="L1082" s="11" t="str">
        <f t="shared" si="19"/>
        <v>1002-5^American Indian or Alaska Native^HL70005</v>
      </c>
      <c r="M1082" s="34" t="s">
        <v>72</v>
      </c>
      <c r="P1082" s="34" t="s">
        <v>2310</v>
      </c>
    </row>
    <row r="1083" spans="1:16" ht="15" customHeight="1" x14ac:dyDescent="0.25">
      <c r="A1083" s="34">
        <v>1082</v>
      </c>
      <c r="B1083" s="39" t="s">
        <v>338</v>
      </c>
      <c r="C1083" s="34" t="s">
        <v>81</v>
      </c>
      <c r="D1083" s="39" t="s">
        <v>339</v>
      </c>
      <c r="E1083" s="34" t="s">
        <v>340</v>
      </c>
      <c r="F1083" s="34" t="s">
        <v>339</v>
      </c>
      <c r="I1083" s="34" t="s">
        <v>344</v>
      </c>
      <c r="J1083" s="34" t="s">
        <v>345</v>
      </c>
      <c r="K1083" s="34" t="s">
        <v>343</v>
      </c>
      <c r="L1083" s="11" t="str">
        <f t="shared" si="19"/>
        <v>2028-9^Asian^HL70005</v>
      </c>
      <c r="M1083" s="34" t="s">
        <v>72</v>
      </c>
      <c r="P1083" s="34" t="s">
        <v>2310</v>
      </c>
    </row>
    <row r="1084" spans="1:16" ht="15" customHeight="1" x14ac:dyDescent="0.25">
      <c r="A1084" s="34">
        <v>1083</v>
      </c>
      <c r="B1084" s="39" t="s">
        <v>338</v>
      </c>
      <c r="C1084" s="34" t="s">
        <v>81</v>
      </c>
      <c r="D1084" s="39" t="s">
        <v>339</v>
      </c>
      <c r="E1084" s="34" t="s">
        <v>340</v>
      </c>
      <c r="F1084" s="34" t="s">
        <v>339</v>
      </c>
      <c r="I1084" s="34" t="s">
        <v>346</v>
      </c>
      <c r="J1084" s="34" t="s">
        <v>347</v>
      </c>
      <c r="K1084" s="34" t="s">
        <v>343</v>
      </c>
      <c r="L1084" s="11" t="str">
        <f t="shared" si="19"/>
        <v>2054-5^Black or African American^HL70005</v>
      </c>
      <c r="M1084" s="34" t="s">
        <v>72</v>
      </c>
      <c r="P1084" s="34" t="s">
        <v>2310</v>
      </c>
    </row>
    <row r="1085" spans="1:16" ht="15" customHeight="1" x14ac:dyDescent="0.25">
      <c r="A1085" s="34">
        <v>1084</v>
      </c>
      <c r="B1085" s="39" t="s">
        <v>338</v>
      </c>
      <c r="C1085" s="34" t="s">
        <v>81</v>
      </c>
      <c r="D1085" s="39" t="s">
        <v>339</v>
      </c>
      <c r="E1085" s="34" t="s">
        <v>340</v>
      </c>
      <c r="F1085" s="34" t="s">
        <v>339</v>
      </c>
      <c r="I1085" s="34" t="s">
        <v>348</v>
      </c>
      <c r="J1085" s="34" t="s">
        <v>349</v>
      </c>
      <c r="K1085" s="34" t="s">
        <v>343</v>
      </c>
      <c r="L1085" s="11" t="str">
        <f t="shared" si="19"/>
        <v>2076-8^Native Hawaiian or Other Pacific Islander^HL70005</v>
      </c>
      <c r="M1085" s="34" t="s">
        <v>72</v>
      </c>
      <c r="P1085" s="34" t="s">
        <v>2310</v>
      </c>
    </row>
    <row r="1086" spans="1:16" ht="15" customHeight="1" x14ac:dyDescent="0.25">
      <c r="A1086" s="34">
        <v>1085</v>
      </c>
      <c r="B1086" s="39" t="s">
        <v>338</v>
      </c>
      <c r="C1086" s="34" t="s">
        <v>81</v>
      </c>
      <c r="D1086" s="39" t="s">
        <v>339</v>
      </c>
      <c r="E1086" s="34" t="s">
        <v>340</v>
      </c>
      <c r="F1086" s="34" t="s">
        <v>339</v>
      </c>
      <c r="I1086" s="34" t="s">
        <v>350</v>
      </c>
      <c r="J1086" s="34" t="s">
        <v>351</v>
      </c>
      <c r="K1086" s="34" t="s">
        <v>343</v>
      </c>
      <c r="L1086" s="11" t="str">
        <f t="shared" si="19"/>
        <v>2106-3^White^HL70005</v>
      </c>
      <c r="M1086" s="34" t="s">
        <v>72</v>
      </c>
      <c r="P1086" s="34" t="s">
        <v>2310</v>
      </c>
    </row>
    <row r="1087" spans="1:16" ht="15" customHeight="1" x14ac:dyDescent="0.25">
      <c r="A1087" s="34">
        <v>1086</v>
      </c>
      <c r="B1087" s="39" t="s">
        <v>237</v>
      </c>
      <c r="C1087" s="34" t="s">
        <v>81</v>
      </c>
      <c r="D1087" s="39" t="s">
        <v>238</v>
      </c>
      <c r="E1087" s="34" t="s">
        <v>239</v>
      </c>
      <c r="F1087" s="34" t="s">
        <v>1548</v>
      </c>
      <c r="I1087" s="34" t="s">
        <v>240</v>
      </c>
      <c r="J1087" s="39" t="s">
        <v>2664</v>
      </c>
      <c r="K1087" s="34" t="s">
        <v>84</v>
      </c>
      <c r="L1087" s="11" t="str">
        <f t="shared" si="19"/>
        <v>LA19819-4^Prior prenatal diagnosis of CCHD^LN</v>
      </c>
    </row>
    <row r="1088" spans="1:16" ht="15" customHeight="1" x14ac:dyDescent="0.25">
      <c r="A1088" s="34">
        <v>1087</v>
      </c>
      <c r="B1088" s="39" t="s">
        <v>237</v>
      </c>
      <c r="C1088" s="34" t="s">
        <v>81</v>
      </c>
      <c r="D1088" s="39" t="s">
        <v>238</v>
      </c>
      <c r="E1088" s="34" t="s">
        <v>239</v>
      </c>
      <c r="F1088" s="34" t="s">
        <v>1548</v>
      </c>
      <c r="I1088" s="34" t="s">
        <v>241</v>
      </c>
      <c r="J1088" s="39" t="s">
        <v>2665</v>
      </c>
      <c r="K1088" s="34" t="s">
        <v>84</v>
      </c>
      <c r="L1088" s="11" t="str">
        <f t="shared" si="19"/>
        <v>LA19820-2^Prior postnatal diagnosis of CCHD^LN</v>
      </c>
    </row>
    <row r="1089" spans="1:12" ht="15" customHeight="1" x14ac:dyDescent="0.25">
      <c r="A1089" s="34">
        <v>1088</v>
      </c>
      <c r="B1089" s="39" t="s">
        <v>237</v>
      </c>
      <c r="C1089" s="34" t="s">
        <v>81</v>
      </c>
      <c r="D1089" s="39" t="s">
        <v>238</v>
      </c>
      <c r="E1089" s="34" t="s">
        <v>239</v>
      </c>
      <c r="F1089" s="34" t="s">
        <v>1548</v>
      </c>
      <c r="I1089" s="34" t="s">
        <v>242</v>
      </c>
      <c r="J1089" s="39" t="s">
        <v>2666</v>
      </c>
      <c r="K1089" s="34" t="s">
        <v>84</v>
      </c>
      <c r="L1089" s="11" t="str">
        <f t="shared" si="19"/>
        <v>LA19821-0^Early discharge^LN</v>
      </c>
    </row>
    <row r="1090" spans="1:12" ht="15" customHeight="1" x14ac:dyDescent="0.25">
      <c r="A1090" s="34">
        <v>1089</v>
      </c>
      <c r="B1090" s="39" t="s">
        <v>237</v>
      </c>
      <c r="C1090" s="34" t="s">
        <v>81</v>
      </c>
      <c r="D1090" s="39" t="s">
        <v>238</v>
      </c>
      <c r="E1090" s="34" t="s">
        <v>239</v>
      </c>
      <c r="F1090" s="34" t="s">
        <v>1548</v>
      </c>
      <c r="I1090" s="34" t="s">
        <v>243</v>
      </c>
      <c r="J1090" s="39" t="s">
        <v>2667</v>
      </c>
      <c r="K1090" s="34" t="s">
        <v>84</v>
      </c>
      <c r="L1090" s="11" t="str">
        <f t="shared" si="19"/>
        <v>LA19822-8^Transfer prior to screening^LN</v>
      </c>
    </row>
    <row r="1091" spans="1:12" ht="15" customHeight="1" x14ac:dyDescent="0.25">
      <c r="A1091" s="34">
        <v>1090</v>
      </c>
      <c r="B1091" s="39" t="s">
        <v>237</v>
      </c>
      <c r="C1091" s="34" t="s">
        <v>81</v>
      </c>
      <c r="D1091" s="39" t="s">
        <v>238</v>
      </c>
      <c r="E1091" s="34" t="s">
        <v>239</v>
      </c>
      <c r="F1091" s="34" t="s">
        <v>1548</v>
      </c>
      <c r="I1091" s="34" t="s">
        <v>244</v>
      </c>
      <c r="J1091" s="39" t="s">
        <v>2668</v>
      </c>
      <c r="K1091" s="34" t="s">
        <v>84</v>
      </c>
      <c r="L1091" s="11" t="str">
        <f t="shared" si="19"/>
        <v>LA19823-6^Infant in NICU^LN</v>
      </c>
    </row>
    <row r="1092" spans="1:12" ht="15" customHeight="1" x14ac:dyDescent="0.25">
      <c r="A1092" s="34">
        <v>1091</v>
      </c>
      <c r="B1092" s="39" t="s">
        <v>237</v>
      </c>
      <c r="C1092" s="34" t="s">
        <v>81</v>
      </c>
      <c r="D1092" s="39" t="s">
        <v>238</v>
      </c>
      <c r="E1092" s="34" t="s">
        <v>239</v>
      </c>
      <c r="F1092" s="34" t="s">
        <v>1548</v>
      </c>
      <c r="I1092" s="34" t="s">
        <v>245</v>
      </c>
      <c r="J1092" s="39" t="s">
        <v>2669</v>
      </c>
      <c r="K1092" s="34" t="s">
        <v>84</v>
      </c>
      <c r="L1092" s="11" t="str">
        <f t="shared" si="19"/>
        <v>LA19824-4^Medically unstable and inappropriate for screen^LN</v>
      </c>
    </row>
    <row r="1093" spans="1:12" ht="15" customHeight="1" x14ac:dyDescent="0.25">
      <c r="A1093" s="34">
        <v>1092</v>
      </c>
      <c r="B1093" s="39" t="s">
        <v>237</v>
      </c>
      <c r="C1093" s="34" t="s">
        <v>81</v>
      </c>
      <c r="D1093" s="39" t="s">
        <v>238</v>
      </c>
      <c r="E1093" s="34" t="s">
        <v>239</v>
      </c>
      <c r="F1093" s="34" t="s">
        <v>1548</v>
      </c>
      <c r="I1093" s="34" t="s">
        <v>246</v>
      </c>
      <c r="J1093" s="39" t="s">
        <v>2670</v>
      </c>
      <c r="K1093" s="34" t="s">
        <v>84</v>
      </c>
      <c r="L1093" s="11" t="str">
        <f t="shared" si="19"/>
        <v>LA19825-1^Receiving supplemental oxygen^LN</v>
      </c>
    </row>
    <row r="1094" spans="1:12" ht="15" customHeight="1" x14ac:dyDescent="0.25">
      <c r="A1094" s="34">
        <v>1093</v>
      </c>
      <c r="B1094" s="39" t="s">
        <v>237</v>
      </c>
      <c r="C1094" s="34" t="s">
        <v>81</v>
      </c>
      <c r="D1094" s="39" t="s">
        <v>238</v>
      </c>
      <c r="E1094" s="34" t="s">
        <v>239</v>
      </c>
      <c r="F1094" s="34" t="s">
        <v>1548</v>
      </c>
      <c r="I1094" s="34" t="s">
        <v>247</v>
      </c>
      <c r="J1094" s="39" t="s">
        <v>2671</v>
      </c>
      <c r="K1094" s="34" t="s">
        <v>84</v>
      </c>
      <c r="L1094" s="11" t="str">
        <f t="shared" si="19"/>
        <v>LA19826-9^Infant deceased^LN</v>
      </c>
    </row>
    <row r="1095" spans="1:12" ht="15" customHeight="1" x14ac:dyDescent="0.25">
      <c r="A1095" s="34">
        <v>1094</v>
      </c>
      <c r="B1095" s="39" t="s">
        <v>237</v>
      </c>
      <c r="C1095" s="34" t="s">
        <v>81</v>
      </c>
      <c r="D1095" s="39" t="s">
        <v>238</v>
      </c>
      <c r="E1095" s="34" t="s">
        <v>239</v>
      </c>
      <c r="F1095" s="34" t="s">
        <v>1548</v>
      </c>
      <c r="I1095" s="34" t="s">
        <v>248</v>
      </c>
      <c r="J1095" s="39" t="s">
        <v>2672</v>
      </c>
      <c r="K1095" s="34" t="s">
        <v>84</v>
      </c>
      <c r="L1095" s="11" t="str">
        <f t="shared" si="19"/>
        <v>LA19827-7^Parental refusal based on religious beliefs^LN</v>
      </c>
    </row>
    <row r="1096" spans="1:12" ht="15" customHeight="1" x14ac:dyDescent="0.25">
      <c r="A1096" s="34">
        <v>1095</v>
      </c>
      <c r="B1096" s="39" t="s">
        <v>237</v>
      </c>
      <c r="C1096" s="34" t="s">
        <v>81</v>
      </c>
      <c r="D1096" s="39" t="s">
        <v>238</v>
      </c>
      <c r="E1096" s="34" t="s">
        <v>239</v>
      </c>
      <c r="F1096" s="34" t="s">
        <v>1548</v>
      </c>
      <c r="I1096" s="34" t="s">
        <v>249</v>
      </c>
      <c r="J1096" s="39" t="s">
        <v>2673</v>
      </c>
      <c r="K1096" s="34" t="s">
        <v>84</v>
      </c>
      <c r="L1096" s="11" t="str">
        <f t="shared" si="19"/>
        <v>LA19828-5^Parental refusal for reasons other than religious beliefs^LN</v>
      </c>
    </row>
    <row r="1097" spans="1:12" ht="15" customHeight="1" x14ac:dyDescent="0.25">
      <c r="A1097" s="34">
        <v>1096</v>
      </c>
      <c r="B1097" s="39" t="s">
        <v>237</v>
      </c>
      <c r="C1097" s="34" t="s">
        <v>81</v>
      </c>
      <c r="D1097" s="39" t="s">
        <v>238</v>
      </c>
      <c r="E1097" s="34" t="s">
        <v>239</v>
      </c>
      <c r="F1097" s="34" t="s">
        <v>1548</v>
      </c>
      <c r="I1097" s="34" t="s">
        <v>250</v>
      </c>
      <c r="J1097" s="39" t="s">
        <v>2674</v>
      </c>
      <c r="K1097" s="34" t="s">
        <v>84</v>
      </c>
      <c r="L1097" s="11" t="str">
        <f t="shared" si="19"/>
        <v>LA7497-6^Equipment failure^LN</v>
      </c>
    </row>
    <row r="1098" spans="1:12" ht="15" customHeight="1" x14ac:dyDescent="0.25">
      <c r="A1098" s="34">
        <v>1097</v>
      </c>
      <c r="B1098" s="39" t="s">
        <v>237</v>
      </c>
      <c r="C1098" s="34" t="s">
        <v>81</v>
      </c>
      <c r="D1098" s="39" t="s">
        <v>238</v>
      </c>
      <c r="E1098" s="34" t="s">
        <v>239</v>
      </c>
      <c r="F1098" s="34" t="s">
        <v>1548</v>
      </c>
      <c r="I1098" s="34" t="s">
        <v>251</v>
      </c>
      <c r="J1098" s="39" t="s">
        <v>2675</v>
      </c>
      <c r="K1098" s="34" t="s">
        <v>84</v>
      </c>
      <c r="L1098" s="11" t="str">
        <f t="shared" si="19"/>
        <v>LA20946-2^Diagnostic testing begun in lieu of screening based on clinical suspicion for CCHD^LN</v>
      </c>
    </row>
    <row r="1099" spans="1:12" ht="15" customHeight="1" x14ac:dyDescent="0.25">
      <c r="A1099" s="34">
        <v>1098</v>
      </c>
      <c r="B1099" s="39" t="s">
        <v>237</v>
      </c>
      <c r="C1099" s="34" t="s">
        <v>81</v>
      </c>
      <c r="D1099" s="39" t="s">
        <v>238</v>
      </c>
      <c r="E1099" s="34" t="s">
        <v>239</v>
      </c>
      <c r="F1099" s="34" t="s">
        <v>1548</v>
      </c>
      <c r="I1099" s="34" t="s">
        <v>252</v>
      </c>
      <c r="J1099" s="39" t="s">
        <v>2676</v>
      </c>
      <c r="K1099" s="34" t="s">
        <v>84</v>
      </c>
      <c r="L1099" s="11" t="str">
        <f t="shared" si="19"/>
        <v>LA20947-0^Infant being monitored or treated for non-CCHD condition^LN</v>
      </c>
    </row>
    <row r="1100" spans="1:12" ht="15" customHeight="1" x14ac:dyDescent="0.25">
      <c r="A1100" s="34">
        <v>1099</v>
      </c>
      <c r="B1100" s="39" t="s">
        <v>237</v>
      </c>
      <c r="C1100" s="34" t="s">
        <v>81</v>
      </c>
      <c r="D1100" s="39" t="s">
        <v>238</v>
      </c>
      <c r="E1100" s="34" t="s">
        <v>239</v>
      </c>
      <c r="F1100" s="34" t="s">
        <v>1548</v>
      </c>
      <c r="I1100" s="34" t="s">
        <v>253</v>
      </c>
      <c r="J1100" s="39" t="s">
        <v>2677</v>
      </c>
      <c r="K1100" s="34" t="s">
        <v>84</v>
      </c>
      <c r="L1100" s="11" t="str">
        <f t="shared" si="19"/>
        <v>LA25798-2^Comfort care only^LN</v>
      </c>
    </row>
    <row r="1101" spans="1:12" ht="15" customHeight="1" x14ac:dyDescent="0.25">
      <c r="A1101" s="34">
        <v>1100</v>
      </c>
      <c r="B1101" s="39" t="s">
        <v>237</v>
      </c>
      <c r="C1101" s="34" t="s">
        <v>81</v>
      </c>
      <c r="D1101" s="39" t="s">
        <v>238</v>
      </c>
      <c r="E1101" s="34" t="s">
        <v>239</v>
      </c>
      <c r="F1101" s="34" t="s">
        <v>1548</v>
      </c>
      <c r="I1101" s="34" t="s">
        <v>254</v>
      </c>
      <c r="J1101" s="39" t="s">
        <v>2678</v>
      </c>
      <c r="K1101" s="34" t="s">
        <v>84</v>
      </c>
      <c r="L1101" s="11" t="str">
        <f t="shared" si="19"/>
        <v>LA25799-0^Echocardiography normal^LN</v>
      </c>
    </row>
    <row r="1102" spans="1:12" ht="15" customHeight="1" x14ac:dyDescent="0.25">
      <c r="A1102" s="34">
        <v>1101</v>
      </c>
      <c r="B1102" s="39" t="s">
        <v>237</v>
      </c>
      <c r="C1102" s="34" t="s">
        <v>81</v>
      </c>
      <c r="D1102" s="39" t="s">
        <v>238</v>
      </c>
      <c r="E1102" s="34" t="s">
        <v>239</v>
      </c>
      <c r="F1102" s="34" t="s">
        <v>1548</v>
      </c>
      <c r="I1102" s="34" t="s">
        <v>255</v>
      </c>
      <c r="J1102" s="39" t="s">
        <v>2679</v>
      </c>
      <c r="K1102" s="34" t="s">
        <v>84</v>
      </c>
      <c r="L1102" s="11" t="str">
        <f t="shared" si="19"/>
        <v>LA25800-6^Missed/not documented^LN</v>
      </c>
    </row>
    <row r="1103" spans="1:12" ht="15" customHeight="1" x14ac:dyDescent="0.25">
      <c r="A1103" s="34">
        <v>1102</v>
      </c>
      <c r="B1103" s="39" t="s">
        <v>237</v>
      </c>
      <c r="C1103" s="34" t="s">
        <v>81</v>
      </c>
      <c r="D1103" s="39" t="s">
        <v>238</v>
      </c>
      <c r="E1103" s="34" t="s">
        <v>239</v>
      </c>
      <c r="F1103" s="34" t="s">
        <v>1548</v>
      </c>
      <c r="I1103" s="34" t="s">
        <v>18</v>
      </c>
      <c r="J1103" s="39" t="s">
        <v>2680</v>
      </c>
      <c r="K1103" s="34" t="s">
        <v>84</v>
      </c>
      <c r="L1103" s="11" t="str">
        <f t="shared" si="19"/>
        <v>LA46-8^Other, Please describe^LN</v>
      </c>
    </row>
    <row r="1104" spans="1:12" ht="15" customHeight="1" x14ac:dyDescent="0.25">
      <c r="A1104" s="34">
        <v>1103</v>
      </c>
      <c r="B1104" s="34" t="s">
        <v>3</v>
      </c>
      <c r="C1104" s="34" t="s">
        <v>81</v>
      </c>
      <c r="D1104" s="34" t="s">
        <v>1</v>
      </c>
      <c r="E1104" s="34" t="s">
        <v>102</v>
      </c>
      <c r="F1104" s="34" t="s">
        <v>1549</v>
      </c>
      <c r="I1104" s="34" t="s">
        <v>9</v>
      </c>
      <c r="J1104" s="34" t="s">
        <v>2681</v>
      </c>
      <c r="K1104" s="34" t="s">
        <v>84</v>
      </c>
      <c r="L1104" s="11" t="str">
        <f t="shared" si="19"/>
        <v>LA12421-6^Initial screen^LN</v>
      </c>
    </row>
    <row r="1105" spans="1:14" ht="15" customHeight="1" x14ac:dyDescent="0.25">
      <c r="A1105" s="34">
        <v>1104</v>
      </c>
      <c r="B1105" s="34" t="s">
        <v>3</v>
      </c>
      <c r="C1105" s="34" t="s">
        <v>81</v>
      </c>
      <c r="D1105" s="34" t="s">
        <v>1</v>
      </c>
      <c r="E1105" s="34" t="s">
        <v>102</v>
      </c>
      <c r="F1105" s="34" t="s">
        <v>1549</v>
      </c>
      <c r="I1105" s="34" t="s">
        <v>10</v>
      </c>
      <c r="J1105" s="34" t="s">
        <v>2682</v>
      </c>
      <c r="K1105" s="34" t="s">
        <v>84</v>
      </c>
      <c r="L1105" s="11" t="str">
        <f t="shared" si="19"/>
        <v>LA12425-7^Subsequent screen - required by law^LN</v>
      </c>
    </row>
    <row r="1106" spans="1:14" ht="15" customHeight="1" x14ac:dyDescent="0.25">
      <c r="A1106" s="34">
        <v>1105</v>
      </c>
      <c r="B1106" s="34" t="s">
        <v>3</v>
      </c>
      <c r="C1106" s="34" t="s">
        <v>81</v>
      </c>
      <c r="D1106" s="34" t="s">
        <v>1</v>
      </c>
      <c r="E1106" s="34" t="s">
        <v>102</v>
      </c>
      <c r="F1106" s="34" t="s">
        <v>1549</v>
      </c>
      <c r="I1106" s="34" t="s">
        <v>11</v>
      </c>
      <c r="J1106" s="34" t="s">
        <v>2683</v>
      </c>
      <c r="K1106" s="34" t="s">
        <v>84</v>
      </c>
      <c r="L1106" s="11" t="str">
        <f t="shared" si="19"/>
        <v>LA12426-5^Subsequent screen - required by protocol^LN</v>
      </c>
    </row>
    <row r="1107" spans="1:14" ht="15" customHeight="1" x14ac:dyDescent="0.25">
      <c r="A1107" s="34">
        <v>1106</v>
      </c>
      <c r="B1107" s="34" t="s">
        <v>3</v>
      </c>
      <c r="C1107" s="34" t="s">
        <v>81</v>
      </c>
      <c r="D1107" s="34" t="s">
        <v>1</v>
      </c>
      <c r="E1107" s="34" t="s">
        <v>102</v>
      </c>
      <c r="F1107" s="34" t="s">
        <v>1549</v>
      </c>
      <c r="I1107" s="34" t="s">
        <v>12</v>
      </c>
      <c r="J1107" s="34" t="s">
        <v>2684</v>
      </c>
      <c r="K1107" s="34" t="s">
        <v>84</v>
      </c>
      <c r="L1107" s="11" t="str">
        <f t="shared" si="19"/>
        <v>LA12427-3^Subsequent screen - for clarification of initial results (not by law or protocol)^LN</v>
      </c>
    </row>
    <row r="1108" spans="1:14" ht="15" customHeight="1" x14ac:dyDescent="0.25">
      <c r="A1108" s="34">
        <v>1107</v>
      </c>
      <c r="B1108" s="34" t="s">
        <v>3</v>
      </c>
      <c r="C1108" s="34" t="s">
        <v>81</v>
      </c>
      <c r="D1108" s="34" t="s">
        <v>1</v>
      </c>
      <c r="E1108" s="34" t="s">
        <v>102</v>
      </c>
      <c r="F1108" s="34" t="s">
        <v>1549</v>
      </c>
      <c r="I1108" s="34" t="s">
        <v>13</v>
      </c>
      <c r="J1108" s="34" t="s">
        <v>2685</v>
      </c>
      <c r="K1108" s="34" t="s">
        <v>84</v>
      </c>
      <c r="L1108" s="11" t="str">
        <f t="shared" si="19"/>
        <v>LA16473-3^Subsequent screen - reason unknown^LN</v>
      </c>
    </row>
    <row r="1109" spans="1:14" ht="15" customHeight="1" x14ac:dyDescent="0.25">
      <c r="A1109" s="34">
        <v>1108</v>
      </c>
      <c r="B1109" s="34" t="s">
        <v>3</v>
      </c>
      <c r="C1109" s="34" t="s">
        <v>81</v>
      </c>
      <c r="D1109" s="34" t="s">
        <v>1</v>
      </c>
      <c r="E1109" s="34" t="s">
        <v>102</v>
      </c>
      <c r="F1109" s="34" t="s">
        <v>1549</v>
      </c>
      <c r="I1109" s="34" t="s">
        <v>14</v>
      </c>
      <c r="J1109" s="34" t="s">
        <v>2686</v>
      </c>
      <c r="K1109" s="34" t="s">
        <v>84</v>
      </c>
      <c r="L1109" s="11" t="str">
        <f t="shared" si="19"/>
        <v>LA14132-7^No sample collected due to parental refusal^LN</v>
      </c>
    </row>
    <row r="1110" spans="1:14" ht="15" customHeight="1" x14ac:dyDescent="0.25">
      <c r="A1110" s="34">
        <v>1109</v>
      </c>
      <c r="B1110" s="39" t="s">
        <v>1171</v>
      </c>
      <c r="C1110" s="34" t="s">
        <v>81</v>
      </c>
      <c r="D1110" s="39" t="s">
        <v>1459</v>
      </c>
      <c r="E1110" s="34" t="s">
        <v>1518</v>
      </c>
      <c r="F1110" s="34" t="s">
        <v>1550</v>
      </c>
      <c r="I1110" s="39" t="s">
        <v>2014</v>
      </c>
      <c r="J1110" s="39" t="s">
        <v>2687</v>
      </c>
      <c r="K1110" s="34" t="s">
        <v>84</v>
      </c>
      <c r="L1110" s="11" t="str">
        <f t="shared" si="19"/>
        <v>LA20631-0^Demographic information is incomplete or invalid^LN</v>
      </c>
    </row>
    <row r="1111" spans="1:14" ht="15" customHeight="1" x14ac:dyDescent="0.25">
      <c r="A1111" s="34">
        <v>1110</v>
      </c>
      <c r="B1111" s="39" t="s">
        <v>1171</v>
      </c>
      <c r="C1111" s="34" t="s">
        <v>81</v>
      </c>
      <c r="D1111" s="39" t="s">
        <v>1459</v>
      </c>
      <c r="E1111" s="34" t="s">
        <v>1518</v>
      </c>
      <c r="F1111" s="34" t="s">
        <v>1550</v>
      </c>
      <c r="I1111" s="39" t="s">
        <v>2015</v>
      </c>
      <c r="J1111" s="39" t="s">
        <v>2688</v>
      </c>
      <c r="K1111" s="34" t="s">
        <v>84</v>
      </c>
      <c r="L1111" s="11" t="str">
        <f t="shared" si="19"/>
        <v>LA20632-8^Demographic information on filter paper does not match electronically submitted information^LN</v>
      </c>
    </row>
    <row r="1112" spans="1:14" ht="15" customHeight="1" x14ac:dyDescent="0.25">
      <c r="A1112" s="34">
        <v>1111</v>
      </c>
      <c r="B1112" s="39" t="s">
        <v>1171</v>
      </c>
      <c r="C1112" s="34" t="s">
        <v>81</v>
      </c>
      <c r="D1112" s="39" t="s">
        <v>1459</v>
      </c>
      <c r="E1112" s="34" t="s">
        <v>1518</v>
      </c>
      <c r="F1112" s="34" t="s">
        <v>1550</v>
      </c>
      <c r="I1112" s="39" t="s">
        <v>2016</v>
      </c>
      <c r="J1112" s="39" t="s">
        <v>2689</v>
      </c>
      <c r="K1112" s="34" t="s">
        <v>84</v>
      </c>
      <c r="L1112" s="11" t="str">
        <f t="shared" si="19"/>
        <v>LA20633-6^Serial number on filter paper does not match serial number on patient information form^LN</v>
      </c>
    </row>
    <row r="1113" spans="1:14" ht="15" customHeight="1" x14ac:dyDescent="0.25">
      <c r="A1113" s="34">
        <v>1112</v>
      </c>
      <c r="B1113" s="39" t="s">
        <v>1171</v>
      </c>
      <c r="C1113" s="34" t="s">
        <v>81</v>
      </c>
      <c r="D1113" s="39" t="s">
        <v>1459</v>
      </c>
      <c r="E1113" s="34" t="s">
        <v>1518</v>
      </c>
      <c r="F1113" s="34" t="s">
        <v>1550</v>
      </c>
      <c r="I1113" s="39" t="s">
        <v>2017</v>
      </c>
      <c r="J1113" s="39" t="s">
        <v>2690</v>
      </c>
      <c r="K1113" s="34" t="s">
        <v>84</v>
      </c>
      <c r="L1113" s="11" t="str">
        <f t="shared" ref="L1113:L1129" si="20">CONCATENATE(I1113,"^",J1113,"^",K1113)</f>
        <v>LA20634-4^Specimen submitted on expired filter paper^LN</v>
      </c>
    </row>
    <row r="1114" spans="1:14" ht="15" customHeight="1" x14ac:dyDescent="0.25">
      <c r="A1114" s="34">
        <v>1113</v>
      </c>
      <c r="B1114" s="39" t="s">
        <v>1171</v>
      </c>
      <c r="C1114" s="34" t="s">
        <v>81</v>
      </c>
      <c r="D1114" s="39" t="s">
        <v>1459</v>
      </c>
      <c r="E1114" s="34" t="s">
        <v>1518</v>
      </c>
      <c r="F1114" s="34" t="s">
        <v>1550</v>
      </c>
      <c r="I1114" s="39" t="s">
        <v>2018</v>
      </c>
      <c r="J1114" s="39" t="s">
        <v>2691</v>
      </c>
      <c r="K1114" s="34" t="s">
        <v>84</v>
      </c>
      <c r="L1114" s="11" t="str">
        <f t="shared" si="20"/>
        <v>LA20635-1^Sample collected too early^LN</v>
      </c>
    </row>
    <row r="1115" spans="1:14" ht="15" customHeight="1" x14ac:dyDescent="0.25">
      <c r="A1115" s="34">
        <v>1114</v>
      </c>
      <c r="B1115" s="39" t="s">
        <v>1171</v>
      </c>
      <c r="C1115" s="34" t="s">
        <v>81</v>
      </c>
      <c r="D1115" s="39" t="s">
        <v>1459</v>
      </c>
      <c r="E1115" s="34" t="s">
        <v>1518</v>
      </c>
      <c r="F1115" s="34" t="s">
        <v>1550</v>
      </c>
      <c r="I1115" s="39" t="s">
        <v>2019</v>
      </c>
      <c r="J1115" s="39" t="s">
        <v>2692</v>
      </c>
      <c r="K1115" s="34" t="s">
        <v>84</v>
      </c>
      <c r="L1115" s="11" t="str">
        <f t="shared" si="20"/>
        <v>LA20636-9^Specimen unsatisfactory due to delay in transit^LN</v>
      </c>
    </row>
    <row r="1116" spans="1:14" ht="15" customHeight="1" x14ac:dyDescent="0.25">
      <c r="A1116" s="34">
        <v>1115</v>
      </c>
      <c r="B1116" s="39" t="s">
        <v>1171</v>
      </c>
      <c r="C1116" s="34" t="s">
        <v>81</v>
      </c>
      <c r="D1116" s="39" t="s">
        <v>1459</v>
      </c>
      <c r="E1116" s="34" t="s">
        <v>1518</v>
      </c>
      <c r="F1116" s="34" t="s">
        <v>1550</v>
      </c>
      <c r="I1116" s="39" t="s">
        <v>2020</v>
      </c>
      <c r="J1116" s="39" t="s">
        <v>2693</v>
      </c>
      <c r="K1116" s="34" t="s">
        <v>84</v>
      </c>
      <c r="L1116" s="11" t="str">
        <f t="shared" si="20"/>
        <v>LA20637-7^Specimen results inconsistent^LN</v>
      </c>
    </row>
    <row r="1117" spans="1:14" ht="15" customHeight="1" x14ac:dyDescent="0.25">
      <c r="A1117" s="34">
        <v>1116</v>
      </c>
      <c r="B1117" s="39" t="s">
        <v>1171</v>
      </c>
      <c r="C1117" s="34" t="s">
        <v>81</v>
      </c>
      <c r="D1117" s="39" t="s">
        <v>1459</v>
      </c>
      <c r="E1117" s="34" t="s">
        <v>1518</v>
      </c>
      <c r="F1117" s="34" t="s">
        <v>1550</v>
      </c>
      <c r="I1117" s="39" t="s">
        <v>2021</v>
      </c>
      <c r="J1117" s="39" t="s">
        <v>2694</v>
      </c>
      <c r="K1117" s="34" t="s">
        <v>84</v>
      </c>
      <c r="L1117" s="11" t="str">
        <f t="shared" si="20"/>
        <v>LA20638-5^Assay interference^LN</v>
      </c>
    </row>
    <row r="1118" spans="1:14" ht="15" customHeight="1" x14ac:dyDescent="0.25">
      <c r="A1118" s="34">
        <v>1117</v>
      </c>
      <c r="B1118" s="39" t="s">
        <v>1171</v>
      </c>
      <c r="C1118" s="34" t="s">
        <v>81</v>
      </c>
      <c r="D1118" s="39" t="s">
        <v>1459</v>
      </c>
      <c r="E1118" s="34" t="s">
        <v>1518</v>
      </c>
      <c r="F1118" s="34" t="s">
        <v>1550</v>
      </c>
      <c r="I1118" s="39" t="s">
        <v>2022</v>
      </c>
      <c r="J1118" s="39" t="s">
        <v>2695</v>
      </c>
      <c r="K1118" s="34" t="s">
        <v>84</v>
      </c>
      <c r="L1118" s="11" t="str">
        <f t="shared" si="20"/>
        <v>LA20639-3^Unable to analyze specimen due to laboratory accident^LN</v>
      </c>
    </row>
    <row r="1119" spans="1:14" ht="15" customHeight="1" x14ac:dyDescent="0.25">
      <c r="A1119" s="34">
        <v>1118</v>
      </c>
      <c r="B1119" s="39" t="s">
        <v>1171</v>
      </c>
      <c r="C1119" s="34" t="s">
        <v>81</v>
      </c>
      <c r="D1119" s="39" t="s">
        <v>1459</v>
      </c>
      <c r="E1119" s="34" t="s">
        <v>1518</v>
      </c>
      <c r="F1119" s="34" t="s">
        <v>1550</v>
      </c>
      <c r="I1119" s="39" t="s">
        <v>2023</v>
      </c>
      <c r="J1119" s="39" t="s">
        <v>2696</v>
      </c>
      <c r="K1119" s="34" t="s">
        <v>84</v>
      </c>
      <c r="L1119" s="11" t="str">
        <f t="shared" si="20"/>
        <v>LA20629-4^Unsuitable for other reasons^LN</v>
      </c>
    </row>
    <row r="1120" spans="1:14" ht="15" customHeight="1" x14ac:dyDescent="0.25">
      <c r="A1120" s="34">
        <v>1119</v>
      </c>
      <c r="B1120" s="39" t="s">
        <v>468</v>
      </c>
      <c r="D1120" s="39" t="s">
        <v>469</v>
      </c>
      <c r="E1120" s="34" t="s">
        <v>470</v>
      </c>
      <c r="F1120" s="34" t="s">
        <v>469</v>
      </c>
      <c r="I1120" s="34" t="s">
        <v>464</v>
      </c>
      <c r="J1120" s="34" t="s">
        <v>464</v>
      </c>
      <c r="L1120" s="11" t="str">
        <f t="shared" si="20"/>
        <v>&lt;any&gt;^&lt;any&gt;^</v>
      </c>
      <c r="N1120" s="34" t="s">
        <v>471</v>
      </c>
    </row>
    <row r="1121" spans="1:17" ht="15" customHeight="1" x14ac:dyDescent="0.25">
      <c r="A1121" s="34">
        <v>1120</v>
      </c>
      <c r="B1121" s="39" t="s">
        <v>503</v>
      </c>
      <c r="C1121" s="34" t="s">
        <v>81</v>
      </c>
      <c r="D1121" s="39" t="s">
        <v>504</v>
      </c>
      <c r="E1121" s="34" t="s">
        <v>505</v>
      </c>
      <c r="F1121" s="34" t="s">
        <v>504</v>
      </c>
      <c r="I1121" s="34" t="s">
        <v>78</v>
      </c>
      <c r="J1121" s="34" t="s">
        <v>506</v>
      </c>
      <c r="K1121" s="34" t="s">
        <v>507</v>
      </c>
      <c r="L1121" s="11" t="str">
        <f t="shared" si="20"/>
        <v>F^Patient was fasting prior to the procedure^HL70916</v>
      </c>
      <c r="M1121" s="34" t="s">
        <v>479</v>
      </c>
      <c r="O1121" s="34" t="s">
        <v>317</v>
      </c>
      <c r="P1121" s="34" t="s">
        <v>2310</v>
      </c>
    </row>
    <row r="1122" spans="1:17" ht="15" customHeight="1" x14ac:dyDescent="0.25">
      <c r="A1122" s="34">
        <v>1121</v>
      </c>
      <c r="B1122" s="39" t="s">
        <v>503</v>
      </c>
      <c r="C1122" s="34" t="s">
        <v>81</v>
      </c>
      <c r="D1122" s="39" t="s">
        <v>504</v>
      </c>
      <c r="E1122" s="34" t="s">
        <v>505</v>
      </c>
      <c r="F1122" s="34" t="s">
        <v>504</v>
      </c>
      <c r="I1122" s="34" t="s">
        <v>508</v>
      </c>
      <c r="J1122" s="34" t="s">
        <v>509</v>
      </c>
      <c r="K1122" s="34" t="s">
        <v>507</v>
      </c>
      <c r="L1122" s="11" t="str">
        <f t="shared" si="20"/>
        <v>NF^The patient indicated they did not fast prior to the procedure^HL70916</v>
      </c>
      <c r="M1122" s="34" t="s">
        <v>479</v>
      </c>
      <c r="O1122" s="34" t="s">
        <v>317</v>
      </c>
      <c r="P1122" s="34" t="s">
        <v>2310</v>
      </c>
    </row>
    <row r="1123" spans="1:17" ht="15" customHeight="1" x14ac:dyDescent="0.25">
      <c r="A1123" s="34">
        <v>1122</v>
      </c>
      <c r="B1123" s="39" t="s">
        <v>503</v>
      </c>
      <c r="C1123" s="34" t="s">
        <v>81</v>
      </c>
      <c r="D1123" s="39" t="s">
        <v>504</v>
      </c>
      <c r="E1123" s="34" t="s">
        <v>505</v>
      </c>
      <c r="F1123" s="34" t="s">
        <v>504</v>
      </c>
      <c r="I1123" s="34" t="s">
        <v>510</v>
      </c>
      <c r="J1123" s="34" t="s">
        <v>511</v>
      </c>
      <c r="K1123" s="34" t="s">
        <v>507</v>
      </c>
      <c r="L1123" s="11" t="str">
        <f t="shared" si="20"/>
        <v>NG^Not given - patient was asked at the time of the procedure^HL70916</v>
      </c>
      <c r="M1123" s="34" t="s">
        <v>479</v>
      </c>
      <c r="O1123" s="34" t="s">
        <v>315</v>
      </c>
      <c r="P1123" s="34" t="s">
        <v>2310</v>
      </c>
    </row>
    <row r="1124" spans="1:17" ht="15" customHeight="1" x14ac:dyDescent="0.25">
      <c r="A1124" s="34">
        <v>1123</v>
      </c>
      <c r="B1124" s="39" t="s">
        <v>503</v>
      </c>
      <c r="C1124" s="34" t="s">
        <v>81</v>
      </c>
      <c r="D1124" s="39" t="s">
        <v>504</v>
      </c>
      <c r="E1124" s="34" t="s">
        <v>505</v>
      </c>
      <c r="F1124" s="34" t="s">
        <v>504</v>
      </c>
      <c r="I1124" s="34" t="s">
        <v>512</v>
      </c>
      <c r="J1124" s="34" t="s">
        <v>513</v>
      </c>
      <c r="K1124" s="34" t="s">
        <v>507</v>
      </c>
      <c r="L1124" s="11" t="str">
        <f t="shared" si="20"/>
        <v>FNA^Fasting not asked of the patient at time of procedure^HL70916</v>
      </c>
      <c r="M1124" s="34" t="s">
        <v>479</v>
      </c>
      <c r="O1124" s="34" t="s">
        <v>315</v>
      </c>
      <c r="P1124" s="34" t="s">
        <v>2310</v>
      </c>
    </row>
    <row r="1125" spans="1:17" ht="15" customHeight="1" x14ac:dyDescent="0.25">
      <c r="A1125" s="34">
        <v>1124</v>
      </c>
      <c r="B1125" s="39" t="s">
        <v>503</v>
      </c>
      <c r="C1125" s="34" t="s">
        <v>81</v>
      </c>
      <c r="D1125" s="39" t="s">
        <v>504</v>
      </c>
      <c r="E1125" s="34" t="s">
        <v>505</v>
      </c>
      <c r="F1125" s="34" t="s">
        <v>504</v>
      </c>
      <c r="I1125" s="34" t="s">
        <v>322</v>
      </c>
      <c r="J1125" s="34" t="s">
        <v>2</v>
      </c>
      <c r="K1125" s="34" t="s">
        <v>364</v>
      </c>
      <c r="L1125" s="11" t="str">
        <f t="array" ref="L1125">CONCATENATE(I1125,"^",J1125,"^",K1125)</f>
        <v>U^Unknown^HL70353</v>
      </c>
      <c r="M1125" s="34" t="s">
        <v>479</v>
      </c>
      <c r="O1125" s="34" t="s">
        <v>317</v>
      </c>
      <c r="P1125" s="34" t="s">
        <v>2310</v>
      </c>
    </row>
    <row r="1126" spans="1:17" ht="15" customHeight="1" x14ac:dyDescent="0.25">
      <c r="A1126" s="34">
        <v>1125</v>
      </c>
      <c r="B1126" s="39" t="s">
        <v>1172</v>
      </c>
      <c r="C1126" s="34" t="s">
        <v>81</v>
      </c>
      <c r="D1126" s="39" t="s">
        <v>839</v>
      </c>
      <c r="E1126" s="34" t="s">
        <v>1519</v>
      </c>
      <c r="F1126" s="34" t="s">
        <v>839</v>
      </c>
      <c r="I1126" s="34" t="s">
        <v>76</v>
      </c>
      <c r="J1126" s="34" t="s">
        <v>2244</v>
      </c>
      <c r="K1126" s="34" t="s">
        <v>2294</v>
      </c>
      <c r="L1126" s="11" t="str">
        <f t="shared" si="20"/>
        <v>N^Notify provider when ready^HL70507</v>
      </c>
      <c r="M1126" s="34" t="s">
        <v>479</v>
      </c>
      <c r="O1126" s="34" t="s">
        <v>315</v>
      </c>
      <c r="P1126" s="34" t="s">
        <v>2310</v>
      </c>
    </row>
    <row r="1127" spans="1:17" ht="15" customHeight="1" x14ac:dyDescent="0.25">
      <c r="A1127" s="34">
        <v>1126</v>
      </c>
      <c r="B1127" s="39" t="s">
        <v>1172</v>
      </c>
      <c r="C1127" s="34" t="s">
        <v>81</v>
      </c>
      <c r="D1127" s="39" t="s">
        <v>839</v>
      </c>
      <c r="E1127" s="34" t="s">
        <v>1519</v>
      </c>
      <c r="F1127" s="34" t="s">
        <v>839</v>
      </c>
      <c r="I1127" s="34" t="s">
        <v>312</v>
      </c>
      <c r="J1127" s="34" t="s">
        <v>2245</v>
      </c>
      <c r="K1127" s="34" t="s">
        <v>2294</v>
      </c>
      <c r="L1127" s="11" t="str">
        <f t="shared" si="20"/>
        <v>A^Alert provider when abnormal^HL70507</v>
      </c>
      <c r="M1127" s="34" t="s">
        <v>479</v>
      </c>
      <c r="O1127" s="34" t="s">
        <v>315</v>
      </c>
      <c r="P1127" s="34" t="s">
        <v>2310</v>
      </c>
    </row>
    <row r="1128" spans="1:17" ht="15" customHeight="1" x14ac:dyDescent="0.25">
      <c r="A1128" s="34">
        <v>1127</v>
      </c>
      <c r="B1128" s="39" t="s">
        <v>1172</v>
      </c>
      <c r="C1128" s="34" t="s">
        <v>81</v>
      </c>
      <c r="D1128" s="39" t="s">
        <v>839</v>
      </c>
      <c r="E1128" s="34" t="s">
        <v>1519</v>
      </c>
      <c r="F1128" s="34" t="s">
        <v>839</v>
      </c>
      <c r="I1128" s="34" t="s">
        <v>2024</v>
      </c>
      <c r="J1128" s="34" t="s">
        <v>2246</v>
      </c>
      <c r="K1128" s="34" t="s">
        <v>2294</v>
      </c>
      <c r="L1128" s="11" t="str">
        <f t="shared" si="20"/>
        <v>CC^Copies Requested^HL70507</v>
      </c>
      <c r="M1128" s="34" t="s">
        <v>479</v>
      </c>
      <c r="O1128" s="34" t="s">
        <v>317</v>
      </c>
      <c r="P1128" s="34" t="s">
        <v>2310</v>
      </c>
    </row>
    <row r="1129" spans="1:17" ht="15" customHeight="1" x14ac:dyDescent="0.25">
      <c r="A1129" s="34">
        <v>1128</v>
      </c>
      <c r="B1129" s="39" t="s">
        <v>1172</v>
      </c>
      <c r="C1129" s="34" t="s">
        <v>81</v>
      </c>
      <c r="D1129" s="39" t="s">
        <v>839</v>
      </c>
      <c r="E1129" s="34" t="s">
        <v>1519</v>
      </c>
      <c r="F1129" s="34" t="s">
        <v>839</v>
      </c>
      <c r="I1129" s="34" t="s">
        <v>2025</v>
      </c>
      <c r="J1129" s="34" t="s">
        <v>2247</v>
      </c>
      <c r="K1129" s="34" t="s">
        <v>2294</v>
      </c>
      <c r="L1129" s="11" t="str">
        <f t="shared" si="20"/>
        <v>BCC^Blind Copy^HL70507</v>
      </c>
      <c r="M1129" s="34" t="s">
        <v>479</v>
      </c>
      <c r="O1129" s="34" t="s">
        <v>317</v>
      </c>
      <c r="P1129" s="34" t="s">
        <v>2310</v>
      </c>
      <c r="Q1129" s="34" t="s">
        <v>2712</v>
      </c>
    </row>
    <row r="1130" spans="1:17" ht="15" customHeight="1" x14ac:dyDescent="0.25">
      <c r="A1130" s="34">
        <v>1129</v>
      </c>
      <c r="B1130" s="39" t="s">
        <v>1173</v>
      </c>
      <c r="C1130" s="34" t="s">
        <v>625</v>
      </c>
      <c r="D1130" s="39" t="s">
        <v>821</v>
      </c>
      <c r="E1130" s="34" t="s">
        <v>1520</v>
      </c>
      <c r="F1130" s="34" t="s">
        <v>821</v>
      </c>
      <c r="I1130" s="34" t="s">
        <v>320</v>
      </c>
      <c r="J1130" s="34" t="s">
        <v>2248</v>
      </c>
      <c r="K1130" s="34" t="s">
        <v>2295</v>
      </c>
      <c r="L1130" s="30" t="s">
        <v>320</v>
      </c>
      <c r="M1130" s="34" t="s">
        <v>72</v>
      </c>
      <c r="O1130" s="34" t="s">
        <v>315</v>
      </c>
      <c r="P1130" s="34" t="s">
        <v>2310</v>
      </c>
    </row>
    <row r="1131" spans="1:17" ht="15" customHeight="1" x14ac:dyDescent="0.25">
      <c r="A1131" s="34">
        <v>1130</v>
      </c>
      <c r="B1131" s="39" t="s">
        <v>1173</v>
      </c>
      <c r="C1131" s="34" t="s">
        <v>625</v>
      </c>
      <c r="D1131" s="39" t="s">
        <v>821</v>
      </c>
      <c r="E1131" s="34" t="s">
        <v>1520</v>
      </c>
      <c r="F1131" s="34" t="s">
        <v>821</v>
      </c>
      <c r="I1131" s="34" t="s">
        <v>329</v>
      </c>
      <c r="J1131" s="34" t="s">
        <v>2249</v>
      </c>
      <c r="K1131" s="34" t="s">
        <v>2295</v>
      </c>
      <c r="L1131" s="30" t="s">
        <v>329</v>
      </c>
      <c r="M1131" s="34" t="s">
        <v>72</v>
      </c>
      <c r="O1131" s="34" t="s">
        <v>315</v>
      </c>
      <c r="P1131" s="34" t="s">
        <v>2310</v>
      </c>
    </row>
    <row r="1132" spans="1:17" ht="15" customHeight="1" x14ac:dyDescent="0.25">
      <c r="A1132" s="34">
        <v>1131</v>
      </c>
      <c r="B1132" s="39" t="s">
        <v>1173</v>
      </c>
      <c r="C1132" s="34" t="s">
        <v>625</v>
      </c>
      <c r="D1132" s="39" t="s">
        <v>821</v>
      </c>
      <c r="E1132" s="34" t="s">
        <v>1520</v>
      </c>
      <c r="F1132" s="34" t="s">
        <v>821</v>
      </c>
      <c r="I1132" s="34" t="s">
        <v>374</v>
      </c>
      <c r="J1132" s="34" t="s">
        <v>2250</v>
      </c>
      <c r="K1132" s="34" t="s">
        <v>2295</v>
      </c>
      <c r="L1132" s="30" t="s">
        <v>374</v>
      </c>
      <c r="M1132" s="34" t="s">
        <v>72</v>
      </c>
      <c r="O1132" s="34" t="s">
        <v>315</v>
      </c>
      <c r="P1132" s="34" t="s">
        <v>2310</v>
      </c>
    </row>
    <row r="1133" spans="1:17" ht="15" customHeight="1" x14ac:dyDescent="0.25">
      <c r="A1133" s="34">
        <v>1132</v>
      </c>
      <c r="B1133" s="39" t="s">
        <v>1173</v>
      </c>
      <c r="C1133" s="34" t="s">
        <v>625</v>
      </c>
      <c r="D1133" s="39" t="s">
        <v>821</v>
      </c>
      <c r="E1133" s="34" t="s">
        <v>1520</v>
      </c>
      <c r="F1133" s="34" t="s">
        <v>821</v>
      </c>
      <c r="I1133" s="34" t="s">
        <v>312</v>
      </c>
      <c r="J1133" s="34" t="s">
        <v>2251</v>
      </c>
      <c r="K1133" s="34" t="s">
        <v>2295</v>
      </c>
      <c r="L1133" s="30" t="s">
        <v>312</v>
      </c>
      <c r="M1133" s="34" t="s">
        <v>72</v>
      </c>
      <c r="N1133" s="34" t="s">
        <v>2304</v>
      </c>
      <c r="O1133" s="34" t="s">
        <v>317</v>
      </c>
      <c r="P1133" s="34" t="s">
        <v>2310</v>
      </c>
    </row>
    <row r="1134" spans="1:17" ht="15" customHeight="1" x14ac:dyDescent="0.25">
      <c r="A1134" s="34">
        <v>1133</v>
      </c>
      <c r="B1134" s="39" t="s">
        <v>1173</v>
      </c>
      <c r="C1134" s="34" t="s">
        <v>625</v>
      </c>
      <c r="D1134" s="39" t="s">
        <v>821</v>
      </c>
      <c r="E1134" s="34" t="s">
        <v>1520</v>
      </c>
      <c r="F1134" s="34" t="s">
        <v>821</v>
      </c>
      <c r="I1134" s="34" t="s">
        <v>315</v>
      </c>
      <c r="J1134" s="34" t="s">
        <v>2252</v>
      </c>
      <c r="K1134" s="34" t="s">
        <v>2295</v>
      </c>
      <c r="L1134" s="30" t="s">
        <v>315</v>
      </c>
      <c r="M1134" s="34" t="s">
        <v>72</v>
      </c>
      <c r="N1134" s="34" t="s">
        <v>2305</v>
      </c>
      <c r="O1134" s="34" t="s">
        <v>317</v>
      </c>
      <c r="P1134" s="34" t="s">
        <v>2310</v>
      </c>
    </row>
    <row r="1135" spans="1:17" ht="15" customHeight="1" x14ac:dyDescent="0.25">
      <c r="A1135" s="34">
        <v>1134</v>
      </c>
      <c r="B1135" s="39" t="s">
        <v>1173</v>
      </c>
      <c r="C1135" s="34" t="s">
        <v>625</v>
      </c>
      <c r="D1135" s="39" t="s">
        <v>821</v>
      </c>
      <c r="E1135" s="34" t="s">
        <v>1520</v>
      </c>
      <c r="F1135" s="34" t="s">
        <v>821</v>
      </c>
      <c r="I1135" s="34" t="s">
        <v>336</v>
      </c>
      <c r="J1135" s="34" t="s">
        <v>2253</v>
      </c>
      <c r="K1135" s="34" t="s">
        <v>2295</v>
      </c>
      <c r="L1135" s="30" t="s">
        <v>336</v>
      </c>
      <c r="M1135" s="34" t="s">
        <v>72</v>
      </c>
      <c r="N1135" s="34" t="s">
        <v>2306</v>
      </c>
      <c r="O1135" s="34" t="s">
        <v>317</v>
      </c>
      <c r="P1135" s="34" t="s">
        <v>2310</v>
      </c>
    </row>
    <row r="1136" spans="1:17" ht="15" customHeight="1" x14ac:dyDescent="0.25">
      <c r="A1136" s="34">
        <v>1135</v>
      </c>
      <c r="B1136" s="39" t="s">
        <v>1173</v>
      </c>
      <c r="C1136" s="34" t="s">
        <v>625</v>
      </c>
      <c r="D1136" s="39" t="s">
        <v>821</v>
      </c>
      <c r="E1136" s="34" t="s">
        <v>1520</v>
      </c>
      <c r="F1136" s="34" t="s">
        <v>821</v>
      </c>
      <c r="I1136" s="34" t="s">
        <v>317</v>
      </c>
      <c r="J1136" s="34" t="s">
        <v>2254</v>
      </c>
      <c r="K1136" s="34" t="s">
        <v>2295</v>
      </c>
      <c r="L1136" s="30" t="s">
        <v>317</v>
      </c>
      <c r="M1136" s="34" t="s">
        <v>72</v>
      </c>
      <c r="O1136" s="34" t="s">
        <v>315</v>
      </c>
      <c r="P1136" s="34" t="s">
        <v>2310</v>
      </c>
    </row>
    <row r="1137" spans="1:16" ht="15" customHeight="1" x14ac:dyDescent="0.25">
      <c r="A1137" s="34">
        <v>1136</v>
      </c>
      <c r="B1137" s="39" t="s">
        <v>1173</v>
      </c>
      <c r="C1137" s="34" t="s">
        <v>625</v>
      </c>
      <c r="D1137" s="39" t="s">
        <v>821</v>
      </c>
      <c r="E1137" s="34" t="s">
        <v>1520</v>
      </c>
      <c r="F1137" s="34" t="s">
        <v>821</v>
      </c>
      <c r="I1137" s="34" t="s">
        <v>78</v>
      </c>
      <c r="J1137" s="34" t="s">
        <v>2255</v>
      </c>
      <c r="K1137" s="34" t="s">
        <v>2295</v>
      </c>
      <c r="L1137" s="30" t="s">
        <v>78</v>
      </c>
      <c r="M1137" s="34" t="s">
        <v>72</v>
      </c>
      <c r="N1137" s="34" t="s">
        <v>2307</v>
      </c>
      <c r="O1137" s="34" t="s">
        <v>317</v>
      </c>
      <c r="P1137" s="34" t="s">
        <v>2310</v>
      </c>
    </row>
    <row r="1138" spans="1:16" ht="15" customHeight="1" x14ac:dyDescent="0.25">
      <c r="A1138" s="34">
        <v>1137</v>
      </c>
      <c r="B1138" s="39" t="s">
        <v>1173</v>
      </c>
      <c r="C1138" s="34" t="s">
        <v>625</v>
      </c>
      <c r="D1138" s="39" t="s">
        <v>821</v>
      </c>
      <c r="E1138" s="34" t="s">
        <v>1520</v>
      </c>
      <c r="F1138" s="34" t="s">
        <v>821</v>
      </c>
      <c r="I1138" s="34" t="s">
        <v>634</v>
      </c>
      <c r="J1138" s="34" t="s">
        <v>2256</v>
      </c>
      <c r="K1138" s="34" t="s">
        <v>2295</v>
      </c>
      <c r="L1138" s="30" t="s">
        <v>634</v>
      </c>
      <c r="M1138" s="34" t="s">
        <v>72</v>
      </c>
      <c r="O1138" s="34" t="s">
        <v>384</v>
      </c>
      <c r="P1138" s="34" t="s">
        <v>2310</v>
      </c>
    </row>
    <row r="1139" spans="1:16" ht="15" customHeight="1" x14ac:dyDescent="0.25">
      <c r="A1139" s="34">
        <v>1138</v>
      </c>
      <c r="B1139" s="39" t="s">
        <v>1173</v>
      </c>
      <c r="C1139" s="34" t="s">
        <v>625</v>
      </c>
      <c r="D1139" s="39" t="s">
        <v>821</v>
      </c>
      <c r="E1139" s="34" t="s">
        <v>1520</v>
      </c>
      <c r="F1139" s="34" t="s">
        <v>821</v>
      </c>
      <c r="I1139" s="34" t="s">
        <v>75</v>
      </c>
      <c r="J1139" s="34" t="s">
        <v>2257</v>
      </c>
      <c r="L1139" s="30" t="s">
        <v>75</v>
      </c>
      <c r="O1139" s="34" t="s">
        <v>317</v>
      </c>
      <c r="P1139" s="34" t="s">
        <v>2310</v>
      </c>
    </row>
    <row r="1140" spans="1:16" ht="15" customHeight="1" x14ac:dyDescent="0.25">
      <c r="A1140" s="34">
        <v>1139</v>
      </c>
      <c r="B1140" s="34" t="s">
        <v>1174</v>
      </c>
      <c r="C1140" s="34" t="s">
        <v>81</v>
      </c>
      <c r="D1140" s="34" t="s">
        <v>1460</v>
      </c>
      <c r="E1140" s="42" t="s">
        <v>1521</v>
      </c>
      <c r="F1140" s="34" t="s">
        <v>1551</v>
      </c>
      <c r="H1140" s="42"/>
      <c r="I1140" s="34" t="s">
        <v>2026</v>
      </c>
      <c r="J1140" s="34" t="s">
        <v>2697</v>
      </c>
      <c r="K1140" s="34" t="s">
        <v>84</v>
      </c>
      <c r="L1140" s="11" t="str">
        <f t="shared" ref="L1140:L1171" si="21">CONCATENATE(I1140,"^",J1140,"^",K1140)</f>
        <v>LA12432-3^Acceptable^LN</v>
      </c>
      <c r="M1140" s="42"/>
      <c r="N1140" s="42"/>
      <c r="O1140" s="42"/>
      <c r="P1140" s="42"/>
    </row>
    <row r="1141" spans="1:16" ht="15" customHeight="1" x14ac:dyDescent="0.25">
      <c r="A1141" s="34">
        <v>1140</v>
      </c>
      <c r="B1141" s="34" t="s">
        <v>1174</v>
      </c>
      <c r="C1141" s="34" t="s">
        <v>81</v>
      </c>
      <c r="D1141" s="34" t="s">
        <v>1460</v>
      </c>
      <c r="E1141" s="42" t="s">
        <v>1521</v>
      </c>
      <c r="F1141" s="34" t="s">
        <v>1551</v>
      </c>
      <c r="I1141" s="34" t="s">
        <v>2027</v>
      </c>
      <c r="J1141" s="34" t="s">
        <v>2698</v>
      </c>
      <c r="K1141" s="34" t="s">
        <v>84</v>
      </c>
      <c r="L1141" s="11" t="str">
        <f t="shared" si="21"/>
        <v>LA12433-1^No sample received^LN</v>
      </c>
    </row>
    <row r="1142" spans="1:16" ht="15" customHeight="1" x14ac:dyDescent="0.25">
      <c r="A1142" s="34">
        <v>1141</v>
      </c>
      <c r="B1142" s="34" t="s">
        <v>1174</v>
      </c>
      <c r="C1142" s="34" t="s">
        <v>81</v>
      </c>
      <c r="D1142" s="34" t="s">
        <v>1460</v>
      </c>
      <c r="E1142" s="42" t="s">
        <v>1521</v>
      </c>
      <c r="F1142" s="34" t="s">
        <v>1551</v>
      </c>
      <c r="I1142" s="34" t="s">
        <v>2028</v>
      </c>
      <c r="J1142" s="34" t="s">
        <v>2699</v>
      </c>
      <c r="K1142" s="34" t="s">
        <v>84</v>
      </c>
      <c r="L1142" s="11" t="str">
        <f t="shared" si="21"/>
        <v>LA20623-7^Specimen damaged during transport^LN</v>
      </c>
      <c r="N1142" s="34" t="s">
        <v>2308</v>
      </c>
    </row>
    <row r="1143" spans="1:16" ht="15" customHeight="1" x14ac:dyDescent="0.25">
      <c r="A1143" s="34">
        <v>1142</v>
      </c>
      <c r="B1143" s="34" t="s">
        <v>1174</v>
      </c>
      <c r="C1143" s="34" t="s">
        <v>81</v>
      </c>
      <c r="D1143" s="34" t="s">
        <v>1460</v>
      </c>
      <c r="E1143" s="42" t="s">
        <v>1521</v>
      </c>
      <c r="F1143" s="34" t="s">
        <v>1551</v>
      </c>
      <c r="I1143" s="34" t="s">
        <v>2029</v>
      </c>
      <c r="J1143" s="34" t="s">
        <v>2700</v>
      </c>
      <c r="K1143" s="34" t="s">
        <v>84</v>
      </c>
      <c r="L1143" s="11" t="str">
        <f t="shared" si="21"/>
        <v>LA20624-5^Specimen received in sealed plastic container^LN</v>
      </c>
      <c r="N1143" s="34" t="s">
        <v>111</v>
      </c>
    </row>
    <row r="1144" spans="1:16" ht="15" customHeight="1" x14ac:dyDescent="0.25">
      <c r="A1144" s="34">
        <v>1143</v>
      </c>
      <c r="B1144" s="34" t="s">
        <v>1174</v>
      </c>
      <c r="C1144" s="34" t="s">
        <v>81</v>
      </c>
      <c r="D1144" s="34" t="s">
        <v>1460</v>
      </c>
      <c r="E1144" s="42" t="s">
        <v>1521</v>
      </c>
      <c r="F1144" s="34" t="s">
        <v>1551</v>
      </c>
      <c r="G1144" s="34" t="s">
        <v>1668</v>
      </c>
      <c r="I1144" s="34" t="s">
        <v>2030</v>
      </c>
      <c r="J1144" s="34" t="s">
        <v>2258</v>
      </c>
      <c r="K1144" s="34" t="s">
        <v>84</v>
      </c>
      <c r="L1144" s="11" t="str">
        <f t="shared" si="21"/>
        <v>LA20625-2^Specimen quantity insufficient due to incomplete saturation (blood did not soak through paper)^LN</v>
      </c>
      <c r="N1144" s="34" t="s">
        <v>111</v>
      </c>
    </row>
    <row r="1145" spans="1:16" ht="15" customHeight="1" x14ac:dyDescent="0.25">
      <c r="A1145" s="34">
        <v>1144</v>
      </c>
      <c r="B1145" s="34" t="s">
        <v>1174</v>
      </c>
      <c r="C1145" s="34" t="s">
        <v>81</v>
      </c>
      <c r="D1145" s="34" t="s">
        <v>1460</v>
      </c>
      <c r="E1145" s="42" t="s">
        <v>1521</v>
      </c>
      <c r="F1145" s="34" t="s">
        <v>1551</v>
      </c>
      <c r="G1145" s="34" t="s">
        <v>1668</v>
      </c>
      <c r="I1145" s="34" t="s">
        <v>2031</v>
      </c>
      <c r="J1145" s="34" t="s">
        <v>2259</v>
      </c>
      <c r="K1145" s="34" t="s">
        <v>84</v>
      </c>
      <c r="L1145" s="11" t="str">
        <f t="shared" si="21"/>
        <v>LA20626-0^Specimen quantity insufficient because blood did not completely fill specimen circles^LN</v>
      </c>
      <c r="N1145" s="34" t="s">
        <v>111</v>
      </c>
    </row>
    <row r="1146" spans="1:16" ht="15" customHeight="1" x14ac:dyDescent="0.25">
      <c r="A1146" s="34">
        <v>1145</v>
      </c>
      <c r="B1146" s="34" t="s">
        <v>1174</v>
      </c>
      <c r="C1146" s="34" t="s">
        <v>81</v>
      </c>
      <c r="D1146" s="34" t="s">
        <v>1460</v>
      </c>
      <c r="E1146" s="42" t="s">
        <v>1521</v>
      </c>
      <c r="F1146" s="34" t="s">
        <v>1551</v>
      </c>
      <c r="I1146" s="34" t="s">
        <v>2032</v>
      </c>
      <c r="J1146" s="34" t="s">
        <v>2701</v>
      </c>
      <c r="K1146" s="34" t="s">
        <v>84</v>
      </c>
      <c r="L1146" s="11" t="str">
        <f t="shared" si="21"/>
        <v>LA20627-8^Specimen has uneven saturation^LN</v>
      </c>
      <c r="N1146" s="34" t="s">
        <v>111</v>
      </c>
    </row>
    <row r="1147" spans="1:16" ht="15" customHeight="1" x14ac:dyDescent="0.25">
      <c r="A1147" s="34">
        <v>1146</v>
      </c>
      <c r="B1147" s="34" t="s">
        <v>1174</v>
      </c>
      <c r="C1147" s="34" t="s">
        <v>81</v>
      </c>
      <c r="D1147" s="34" t="s">
        <v>1460</v>
      </c>
      <c r="E1147" s="42" t="s">
        <v>1521</v>
      </c>
      <c r="F1147" s="34" t="s">
        <v>1551</v>
      </c>
      <c r="I1147" s="34" t="s">
        <v>2033</v>
      </c>
      <c r="J1147" s="34" t="s">
        <v>2702</v>
      </c>
      <c r="K1147" s="34" t="s">
        <v>84</v>
      </c>
      <c r="L1147" s="11" t="str">
        <f t="shared" si="21"/>
        <v>LA12682-3^Specimen appears scratched or abraded^LN</v>
      </c>
      <c r="N1147" s="34" t="s">
        <v>111</v>
      </c>
    </row>
    <row r="1148" spans="1:16" ht="15" customHeight="1" x14ac:dyDescent="0.25">
      <c r="A1148" s="34">
        <v>1147</v>
      </c>
      <c r="B1148" s="34" t="s">
        <v>1174</v>
      </c>
      <c r="C1148" s="34" t="s">
        <v>81</v>
      </c>
      <c r="D1148" s="34" t="s">
        <v>1460</v>
      </c>
      <c r="E1148" s="42" t="s">
        <v>1521</v>
      </c>
      <c r="F1148" s="34" t="s">
        <v>1551</v>
      </c>
      <c r="I1148" s="34" t="s">
        <v>2034</v>
      </c>
      <c r="J1148" s="34" t="s">
        <v>2703</v>
      </c>
      <c r="K1148" s="34" t="s">
        <v>84</v>
      </c>
      <c r="L1148" s="11" t="str">
        <f t="shared" si="21"/>
        <v>LA12683-1^Specimen not dry before mailing^LN</v>
      </c>
      <c r="N1148" s="34" t="s">
        <v>111</v>
      </c>
    </row>
    <row r="1149" spans="1:16" ht="15" customHeight="1" x14ac:dyDescent="0.25">
      <c r="A1149" s="34">
        <v>1148</v>
      </c>
      <c r="B1149" s="34" t="s">
        <v>1174</v>
      </c>
      <c r="C1149" s="34" t="s">
        <v>81</v>
      </c>
      <c r="D1149" s="34" t="s">
        <v>1460</v>
      </c>
      <c r="E1149" s="42" t="s">
        <v>1521</v>
      </c>
      <c r="F1149" s="34" t="s">
        <v>1551</v>
      </c>
      <c r="I1149" s="34" t="s">
        <v>2035</v>
      </c>
      <c r="J1149" s="34" t="s">
        <v>2704</v>
      </c>
      <c r="K1149" s="34" t="s">
        <v>84</v>
      </c>
      <c r="L1149" s="11" t="str">
        <f t="shared" si="21"/>
        <v>LA12684-9^Specimen appears supersaturated^LN</v>
      </c>
      <c r="N1149" s="34" t="s">
        <v>111</v>
      </c>
    </row>
    <row r="1150" spans="1:16" ht="15" customHeight="1" x14ac:dyDescent="0.25">
      <c r="A1150" s="34">
        <v>1149</v>
      </c>
      <c r="B1150" s="34" t="s">
        <v>1174</v>
      </c>
      <c r="C1150" s="34" t="s">
        <v>81</v>
      </c>
      <c r="D1150" s="34" t="s">
        <v>1460</v>
      </c>
      <c r="E1150" s="42" t="s">
        <v>1521</v>
      </c>
      <c r="F1150" s="34" t="s">
        <v>1551</v>
      </c>
      <c r="I1150" s="34" t="s">
        <v>2036</v>
      </c>
      <c r="J1150" s="34" t="s">
        <v>2705</v>
      </c>
      <c r="K1150" s="34" t="s">
        <v>84</v>
      </c>
      <c r="L1150" s="11" t="str">
        <f t="shared" si="21"/>
        <v>LA12685-6^Specimen appears diluted, discolored or contaminated^LN</v>
      </c>
      <c r="N1150" s="34" t="s">
        <v>111</v>
      </c>
    </row>
    <row r="1151" spans="1:16" ht="15" customHeight="1" x14ac:dyDescent="0.25">
      <c r="A1151" s="34">
        <v>1150</v>
      </c>
      <c r="B1151" s="34" t="s">
        <v>1174</v>
      </c>
      <c r="C1151" s="34" t="s">
        <v>81</v>
      </c>
      <c r="D1151" s="34" t="s">
        <v>1460</v>
      </c>
      <c r="E1151" s="42" t="s">
        <v>1521</v>
      </c>
      <c r="F1151" s="34" t="s">
        <v>1551</v>
      </c>
      <c r="I1151" s="34" t="s">
        <v>2037</v>
      </c>
      <c r="J1151" s="34" t="s">
        <v>2706</v>
      </c>
      <c r="K1151" s="34" t="s">
        <v>84</v>
      </c>
      <c r="L1151" s="11" t="str">
        <f t="shared" si="21"/>
        <v>LA12686-4^Specimen exhibits serum rings^LN</v>
      </c>
      <c r="N1151" s="34" t="s">
        <v>111</v>
      </c>
    </row>
    <row r="1152" spans="1:16" ht="15" customHeight="1" x14ac:dyDescent="0.25">
      <c r="A1152" s="34">
        <v>1151</v>
      </c>
      <c r="B1152" s="34" t="s">
        <v>1174</v>
      </c>
      <c r="C1152" s="34" t="s">
        <v>81</v>
      </c>
      <c r="D1152" s="34" t="s">
        <v>1460</v>
      </c>
      <c r="E1152" s="42" t="s">
        <v>1521</v>
      </c>
      <c r="F1152" s="34" t="s">
        <v>1551</v>
      </c>
      <c r="I1152" s="34" t="s">
        <v>2038</v>
      </c>
      <c r="J1152" s="34" t="s">
        <v>2707</v>
      </c>
      <c r="K1152" s="34" t="s">
        <v>84</v>
      </c>
      <c r="L1152" s="11" t="str">
        <f t="shared" si="21"/>
        <v>LA12435-6^Specimen appears clotted or layered^LN</v>
      </c>
      <c r="N1152" s="34" t="s">
        <v>111</v>
      </c>
    </row>
    <row r="1153" spans="1:14" ht="15" customHeight="1" x14ac:dyDescent="0.25">
      <c r="A1153" s="34">
        <v>1152</v>
      </c>
      <c r="B1153" s="34" t="s">
        <v>1174</v>
      </c>
      <c r="C1153" s="34" t="s">
        <v>81</v>
      </c>
      <c r="D1153" s="34" t="s">
        <v>1460</v>
      </c>
      <c r="E1153" s="42" t="s">
        <v>1521</v>
      </c>
      <c r="F1153" s="34" t="s">
        <v>1551</v>
      </c>
      <c r="I1153" s="34" t="s">
        <v>2039</v>
      </c>
      <c r="J1153" s="34" t="s">
        <v>2708</v>
      </c>
      <c r="K1153" s="34" t="s">
        <v>84</v>
      </c>
      <c r="L1153" s="11" t="str">
        <f t="shared" si="21"/>
        <v>LA20628-6^Specimen not eluting^LN</v>
      </c>
      <c r="N1153" s="34" t="s">
        <v>111</v>
      </c>
    </row>
    <row r="1154" spans="1:14" ht="15" customHeight="1" x14ac:dyDescent="0.25">
      <c r="A1154" s="34">
        <v>1153</v>
      </c>
      <c r="B1154" s="34" t="s">
        <v>1174</v>
      </c>
      <c r="C1154" s="34" t="s">
        <v>81</v>
      </c>
      <c r="D1154" s="34" t="s">
        <v>1460</v>
      </c>
      <c r="E1154" s="42" t="s">
        <v>1521</v>
      </c>
      <c r="F1154" s="34" t="s">
        <v>1551</v>
      </c>
      <c r="I1154" s="34" t="s">
        <v>2040</v>
      </c>
      <c r="J1154" s="34" t="s">
        <v>2709</v>
      </c>
      <c r="K1154" s="34" t="s">
        <v>84</v>
      </c>
      <c r="L1154" s="11" t="str">
        <f t="shared" si="21"/>
        <v>LA12687-2^No blood^LN</v>
      </c>
      <c r="N1154" s="34" t="s">
        <v>111</v>
      </c>
    </row>
    <row r="1155" spans="1:14" ht="15" customHeight="1" x14ac:dyDescent="0.25">
      <c r="A1155" s="34">
        <v>1154</v>
      </c>
      <c r="B1155" s="34" t="s">
        <v>1174</v>
      </c>
      <c r="C1155" s="34" t="s">
        <v>81</v>
      </c>
      <c r="D1155" s="34" t="s">
        <v>1460</v>
      </c>
      <c r="E1155" s="42" t="s">
        <v>1521</v>
      </c>
      <c r="F1155" s="34" t="s">
        <v>1551</v>
      </c>
      <c r="I1155" s="34" t="s">
        <v>2041</v>
      </c>
      <c r="J1155" s="34" t="s">
        <v>2710</v>
      </c>
      <c r="K1155" s="34" t="s">
        <v>84</v>
      </c>
      <c r="L1155" s="11" t="str">
        <f t="shared" si="21"/>
        <v>LA12441-4^Sample too old^LN</v>
      </c>
      <c r="N1155" s="34" t="s">
        <v>111</v>
      </c>
    </row>
    <row r="1156" spans="1:14" ht="15" customHeight="1" x14ac:dyDescent="0.25">
      <c r="A1156" s="34">
        <v>1155</v>
      </c>
      <c r="B1156" s="34" t="s">
        <v>1174</v>
      </c>
      <c r="C1156" s="34" t="s">
        <v>81</v>
      </c>
      <c r="D1156" s="34" t="s">
        <v>1460</v>
      </c>
      <c r="E1156" s="42" t="s">
        <v>1521</v>
      </c>
      <c r="F1156" s="34" t="s">
        <v>1551</v>
      </c>
      <c r="I1156" s="34" t="s">
        <v>2042</v>
      </c>
      <c r="J1156" s="34" t="s">
        <v>2711</v>
      </c>
      <c r="K1156" s="34" t="s">
        <v>84</v>
      </c>
      <c r="L1156" s="11" t="str">
        <f t="shared" si="21"/>
        <v>LA20630-2^Testing of this specimen indicates more than one source of blood is present on the filter paper card^LN</v>
      </c>
      <c r="N1156" s="34" t="s">
        <v>111</v>
      </c>
    </row>
    <row r="1157" spans="1:14" ht="15" customHeight="1" x14ac:dyDescent="0.25">
      <c r="A1157" s="34">
        <v>1156</v>
      </c>
      <c r="B1157" s="34" t="s">
        <v>1174</v>
      </c>
      <c r="C1157" s="34" t="s">
        <v>81</v>
      </c>
      <c r="D1157" s="34" t="s">
        <v>1460</v>
      </c>
      <c r="E1157" s="42" t="s">
        <v>1521</v>
      </c>
      <c r="F1157" s="34" t="s">
        <v>1551</v>
      </c>
      <c r="I1157" s="34" t="s">
        <v>2023</v>
      </c>
      <c r="J1157" s="34" t="s">
        <v>2696</v>
      </c>
      <c r="K1157" s="34" t="s">
        <v>84</v>
      </c>
      <c r="L1157" s="11" t="str">
        <f t="shared" si="21"/>
        <v>LA20629-4^Unsuitable for other reasons^LN</v>
      </c>
      <c r="N1157" s="34" t="s">
        <v>111</v>
      </c>
    </row>
    <row r="1158" spans="1:14" ht="15" customHeight="1" x14ac:dyDescent="0.25">
      <c r="A1158" s="34">
        <v>1157</v>
      </c>
      <c r="B1158" s="39" t="s">
        <v>1175</v>
      </c>
      <c r="C1158" s="34" t="s">
        <v>81</v>
      </c>
      <c r="D1158" s="41" t="s">
        <v>1461</v>
      </c>
      <c r="E1158" s="34" t="s">
        <v>1504</v>
      </c>
      <c r="F1158" s="34" t="s">
        <v>1533</v>
      </c>
      <c r="I1158" s="34" t="s">
        <v>1919</v>
      </c>
      <c r="J1158" s="34" t="s">
        <v>2557</v>
      </c>
      <c r="K1158" s="34" t="s">
        <v>84</v>
      </c>
      <c r="L1158" s="11" t="str">
        <f t="shared" si="21"/>
        <v>LA16208-3^Hb F^LN</v>
      </c>
    </row>
    <row r="1159" spans="1:14" ht="15" customHeight="1" x14ac:dyDescent="0.25">
      <c r="A1159" s="34">
        <v>1158</v>
      </c>
      <c r="B1159" s="39" t="s">
        <v>1175</v>
      </c>
      <c r="C1159" s="34" t="s">
        <v>81</v>
      </c>
      <c r="D1159" s="41" t="s">
        <v>1461</v>
      </c>
      <c r="E1159" s="34" t="s">
        <v>1504</v>
      </c>
      <c r="F1159" s="34" t="s">
        <v>1533</v>
      </c>
      <c r="I1159" s="34" t="s">
        <v>1920</v>
      </c>
      <c r="J1159" s="34" t="s">
        <v>2558</v>
      </c>
      <c r="K1159" s="34" t="s">
        <v>84</v>
      </c>
      <c r="L1159" s="11" t="str">
        <f t="shared" si="21"/>
        <v>LA16209-1^Hb A^LN</v>
      </c>
    </row>
    <row r="1160" spans="1:14" ht="15" customHeight="1" x14ac:dyDescent="0.25">
      <c r="A1160" s="34">
        <v>1159</v>
      </c>
      <c r="B1160" s="39" t="s">
        <v>1175</v>
      </c>
      <c r="C1160" s="34" t="s">
        <v>81</v>
      </c>
      <c r="D1160" s="41" t="s">
        <v>1461</v>
      </c>
      <c r="E1160" s="34" t="s">
        <v>1504</v>
      </c>
      <c r="F1160" s="34" t="s">
        <v>1533</v>
      </c>
      <c r="I1160" s="34" t="s">
        <v>1921</v>
      </c>
      <c r="J1160" s="34" t="s">
        <v>2559</v>
      </c>
      <c r="K1160" s="34" t="s">
        <v>84</v>
      </c>
      <c r="L1160" s="11" t="str">
        <f t="shared" si="21"/>
        <v>LA16210-9^Hb A - indeterminate^LN</v>
      </c>
    </row>
    <row r="1161" spans="1:14" ht="15" customHeight="1" x14ac:dyDescent="0.25">
      <c r="A1161" s="34">
        <v>1160</v>
      </c>
      <c r="B1161" s="39" t="s">
        <v>1175</v>
      </c>
      <c r="C1161" s="34" t="s">
        <v>81</v>
      </c>
      <c r="D1161" s="41" t="s">
        <v>1461</v>
      </c>
      <c r="E1161" s="34" t="s">
        <v>1504</v>
      </c>
      <c r="F1161" s="34" t="s">
        <v>1533</v>
      </c>
      <c r="I1161" s="34" t="s">
        <v>1922</v>
      </c>
      <c r="J1161" s="34" t="s">
        <v>2560</v>
      </c>
      <c r="K1161" s="34" t="s">
        <v>84</v>
      </c>
      <c r="L1161" s="11" t="str">
        <f t="shared" si="21"/>
        <v>LA16211-7^Hb A2^LN</v>
      </c>
    </row>
    <row r="1162" spans="1:14" ht="15" customHeight="1" x14ac:dyDescent="0.25">
      <c r="A1162" s="34">
        <v>1161</v>
      </c>
      <c r="B1162" s="39" t="s">
        <v>1175</v>
      </c>
      <c r="C1162" s="34" t="s">
        <v>81</v>
      </c>
      <c r="D1162" s="41" t="s">
        <v>1461</v>
      </c>
      <c r="E1162" s="34" t="s">
        <v>1504</v>
      </c>
      <c r="F1162" s="34" t="s">
        <v>1533</v>
      </c>
      <c r="I1162" s="34" t="s">
        <v>1923</v>
      </c>
      <c r="J1162" s="34" t="s">
        <v>2561</v>
      </c>
      <c r="K1162" s="34" t="s">
        <v>84</v>
      </c>
      <c r="L1162" s="11" t="str">
        <f t="shared" si="21"/>
        <v>LA16212-5^Hb A2 - elevated^LN</v>
      </c>
    </row>
    <row r="1163" spans="1:14" ht="15" customHeight="1" x14ac:dyDescent="0.25">
      <c r="A1163" s="34">
        <v>1162</v>
      </c>
      <c r="B1163" s="39" t="s">
        <v>1175</v>
      </c>
      <c r="C1163" s="34" t="s">
        <v>81</v>
      </c>
      <c r="D1163" s="41" t="s">
        <v>1461</v>
      </c>
      <c r="E1163" s="34" t="s">
        <v>1504</v>
      </c>
      <c r="F1163" s="34" t="s">
        <v>1533</v>
      </c>
      <c r="I1163" s="34" t="s">
        <v>1924</v>
      </c>
      <c r="J1163" s="34" t="s">
        <v>2562</v>
      </c>
      <c r="K1163" s="34" t="s">
        <v>84</v>
      </c>
      <c r="L1163" s="11" t="str">
        <f t="shared" si="21"/>
        <v>LA16213-3^Hb Bart's - low level^LN</v>
      </c>
    </row>
    <row r="1164" spans="1:14" ht="15" customHeight="1" x14ac:dyDescent="0.25">
      <c r="A1164" s="34">
        <v>1163</v>
      </c>
      <c r="B1164" s="39" t="s">
        <v>1175</v>
      </c>
      <c r="C1164" s="34" t="s">
        <v>81</v>
      </c>
      <c r="D1164" s="41" t="s">
        <v>1461</v>
      </c>
      <c r="E1164" s="34" t="s">
        <v>1504</v>
      </c>
      <c r="F1164" s="34" t="s">
        <v>1533</v>
      </c>
      <c r="I1164" s="34" t="s">
        <v>1925</v>
      </c>
      <c r="J1164" s="34" t="s">
        <v>2563</v>
      </c>
      <c r="K1164" s="34" t="s">
        <v>84</v>
      </c>
      <c r="L1164" s="11" t="str">
        <f t="shared" si="21"/>
        <v>LA16214-1^Hb Bart's - highly elevated^LN</v>
      </c>
    </row>
    <row r="1165" spans="1:14" ht="15" customHeight="1" x14ac:dyDescent="0.25">
      <c r="A1165" s="34">
        <v>1164</v>
      </c>
      <c r="B1165" s="39" t="s">
        <v>1175</v>
      </c>
      <c r="C1165" s="34" t="s">
        <v>81</v>
      </c>
      <c r="D1165" s="41" t="s">
        <v>1461</v>
      </c>
      <c r="E1165" s="34" t="s">
        <v>1504</v>
      </c>
      <c r="F1165" s="34" t="s">
        <v>1533</v>
      </c>
      <c r="I1165" s="34" t="s">
        <v>1926</v>
      </c>
      <c r="J1165" s="34" t="s">
        <v>2564</v>
      </c>
      <c r="K1165" s="34" t="s">
        <v>84</v>
      </c>
      <c r="L1165" s="11" t="str">
        <f t="shared" si="21"/>
        <v>LA13002-3^Hb C^LN</v>
      </c>
    </row>
    <row r="1166" spans="1:14" ht="15" customHeight="1" x14ac:dyDescent="0.25">
      <c r="A1166" s="34">
        <v>1165</v>
      </c>
      <c r="B1166" s="39" t="s">
        <v>1175</v>
      </c>
      <c r="C1166" s="34" t="s">
        <v>81</v>
      </c>
      <c r="D1166" s="41" t="s">
        <v>1461</v>
      </c>
      <c r="E1166" s="34" t="s">
        <v>1504</v>
      </c>
      <c r="F1166" s="34" t="s">
        <v>1533</v>
      </c>
      <c r="I1166" s="34" t="s">
        <v>1927</v>
      </c>
      <c r="J1166" s="34" t="s">
        <v>2565</v>
      </c>
      <c r="K1166" s="34" t="s">
        <v>84</v>
      </c>
      <c r="L1166" s="11" t="str">
        <f t="shared" si="21"/>
        <v>LA16215-8^Hb Constant Spring^LN</v>
      </c>
    </row>
    <row r="1167" spans="1:14" ht="15" customHeight="1" x14ac:dyDescent="0.25">
      <c r="A1167" s="34">
        <v>1166</v>
      </c>
      <c r="B1167" s="39" t="s">
        <v>1175</v>
      </c>
      <c r="C1167" s="34" t="s">
        <v>81</v>
      </c>
      <c r="D1167" s="41" t="s">
        <v>1461</v>
      </c>
      <c r="E1167" s="34" t="s">
        <v>1504</v>
      </c>
      <c r="F1167" s="34" t="s">
        <v>1533</v>
      </c>
      <c r="I1167" s="34" t="s">
        <v>1928</v>
      </c>
      <c r="J1167" s="34" t="s">
        <v>2566</v>
      </c>
      <c r="K1167" s="34" t="s">
        <v>84</v>
      </c>
      <c r="L1167" s="11" t="str">
        <f t="shared" si="21"/>
        <v>LA13003-1^Hb D^LN</v>
      </c>
    </row>
    <row r="1168" spans="1:14" ht="15" customHeight="1" x14ac:dyDescent="0.25">
      <c r="A1168" s="34">
        <v>1167</v>
      </c>
      <c r="B1168" s="39" t="s">
        <v>1175</v>
      </c>
      <c r="C1168" s="34" t="s">
        <v>81</v>
      </c>
      <c r="D1168" s="41" t="s">
        <v>1461</v>
      </c>
      <c r="E1168" s="34" t="s">
        <v>1504</v>
      </c>
      <c r="F1168" s="34" t="s">
        <v>1533</v>
      </c>
      <c r="I1168" s="34" t="s">
        <v>1929</v>
      </c>
      <c r="J1168" s="34" t="s">
        <v>2567</v>
      </c>
      <c r="K1168" s="34" t="s">
        <v>84</v>
      </c>
      <c r="L1168" s="11" t="str">
        <f t="shared" si="21"/>
        <v>LA16216-6^Hb D-Punjab^LN</v>
      </c>
    </row>
    <row r="1169" spans="1:14" ht="15" customHeight="1" x14ac:dyDescent="0.25">
      <c r="A1169" s="34">
        <v>1168</v>
      </c>
      <c r="B1169" s="39" t="s">
        <v>1175</v>
      </c>
      <c r="C1169" s="34" t="s">
        <v>81</v>
      </c>
      <c r="D1169" s="41" t="s">
        <v>1461</v>
      </c>
      <c r="E1169" s="34" t="s">
        <v>1504</v>
      </c>
      <c r="F1169" s="34" t="s">
        <v>1533</v>
      </c>
      <c r="I1169" s="34" t="s">
        <v>1930</v>
      </c>
      <c r="J1169" s="34" t="s">
        <v>2568</v>
      </c>
      <c r="K1169" s="34" t="s">
        <v>84</v>
      </c>
      <c r="L1169" s="11" t="str">
        <f t="shared" si="21"/>
        <v>LA16217-4^Hb D/G^LN</v>
      </c>
    </row>
    <row r="1170" spans="1:14" ht="15" customHeight="1" x14ac:dyDescent="0.25">
      <c r="A1170" s="34">
        <v>1169</v>
      </c>
      <c r="B1170" s="39" t="s">
        <v>1175</v>
      </c>
      <c r="C1170" s="34" t="s">
        <v>81</v>
      </c>
      <c r="D1170" s="41" t="s">
        <v>1461</v>
      </c>
      <c r="E1170" s="34" t="s">
        <v>1504</v>
      </c>
      <c r="F1170" s="34" t="s">
        <v>1533</v>
      </c>
      <c r="I1170" s="34" t="s">
        <v>1931</v>
      </c>
      <c r="J1170" s="34" t="s">
        <v>2569</v>
      </c>
      <c r="K1170" s="34" t="s">
        <v>84</v>
      </c>
      <c r="L1170" s="11" t="str">
        <f t="shared" si="21"/>
        <v>LA13005-6^Hb E^LN</v>
      </c>
    </row>
    <row r="1171" spans="1:14" ht="15" customHeight="1" x14ac:dyDescent="0.25">
      <c r="A1171" s="34">
        <v>1170</v>
      </c>
      <c r="B1171" s="39" t="s">
        <v>1175</v>
      </c>
      <c r="C1171" s="34" t="s">
        <v>81</v>
      </c>
      <c r="D1171" s="41" t="s">
        <v>1461</v>
      </c>
      <c r="E1171" s="34" t="s">
        <v>1504</v>
      </c>
      <c r="F1171" s="34" t="s">
        <v>1533</v>
      </c>
      <c r="I1171" s="34" t="s">
        <v>1932</v>
      </c>
      <c r="J1171" s="34" t="s">
        <v>2570</v>
      </c>
      <c r="K1171" s="34" t="s">
        <v>84</v>
      </c>
      <c r="L1171" s="11" t="str">
        <f t="shared" si="21"/>
        <v>LA16218-2^Hb G^LN</v>
      </c>
    </row>
    <row r="1172" spans="1:14" ht="15" customHeight="1" x14ac:dyDescent="0.25">
      <c r="A1172" s="34">
        <v>1171</v>
      </c>
      <c r="B1172" s="39" t="s">
        <v>1175</v>
      </c>
      <c r="C1172" s="34" t="s">
        <v>81</v>
      </c>
      <c r="D1172" s="41" t="s">
        <v>1461</v>
      </c>
      <c r="E1172" s="34" t="s">
        <v>1504</v>
      </c>
      <c r="F1172" s="34" t="s">
        <v>1533</v>
      </c>
      <c r="I1172" s="34" t="s">
        <v>1933</v>
      </c>
      <c r="J1172" s="34" t="s">
        <v>2571</v>
      </c>
      <c r="K1172" s="34" t="s">
        <v>84</v>
      </c>
      <c r="L1172" s="11" t="str">
        <f t="shared" ref="L1172:L1189" si="22">CONCATENATE(I1172,"^",J1172,"^",K1172)</f>
        <v>LA16219-0^Hb G-Philadelphia^LN</v>
      </c>
    </row>
    <row r="1173" spans="1:14" ht="15" customHeight="1" x14ac:dyDescent="0.25">
      <c r="A1173" s="34">
        <v>1172</v>
      </c>
      <c r="B1173" s="39" t="s">
        <v>1175</v>
      </c>
      <c r="C1173" s="34" t="s">
        <v>81</v>
      </c>
      <c r="D1173" s="41" t="s">
        <v>1461</v>
      </c>
      <c r="E1173" s="34" t="s">
        <v>1504</v>
      </c>
      <c r="F1173" s="34" t="s">
        <v>1533</v>
      </c>
      <c r="I1173" s="34" t="s">
        <v>1934</v>
      </c>
      <c r="J1173" s="34" t="s">
        <v>2572</v>
      </c>
      <c r="K1173" s="34" t="s">
        <v>84</v>
      </c>
      <c r="L1173" s="11" t="str">
        <f t="shared" si="22"/>
        <v>LA16220-8^Hb H^LN</v>
      </c>
    </row>
    <row r="1174" spans="1:14" ht="15" customHeight="1" x14ac:dyDescent="0.25">
      <c r="A1174" s="34">
        <v>1173</v>
      </c>
      <c r="B1174" s="39" t="s">
        <v>1175</v>
      </c>
      <c r="C1174" s="34" t="s">
        <v>81</v>
      </c>
      <c r="D1174" s="41" t="s">
        <v>1461</v>
      </c>
      <c r="E1174" s="34" t="s">
        <v>1504</v>
      </c>
      <c r="F1174" s="34" t="s">
        <v>1533</v>
      </c>
      <c r="I1174" s="34" t="s">
        <v>1935</v>
      </c>
      <c r="J1174" s="34" t="s">
        <v>2573</v>
      </c>
      <c r="K1174" s="34" t="s">
        <v>84</v>
      </c>
      <c r="L1174" s="11" t="str">
        <f t="shared" si="22"/>
        <v>LA16221-6^Hb Lepore Boston^LN</v>
      </c>
    </row>
    <row r="1175" spans="1:14" ht="15" customHeight="1" x14ac:dyDescent="0.25">
      <c r="A1175" s="34">
        <v>1174</v>
      </c>
      <c r="B1175" s="39" t="s">
        <v>1175</v>
      </c>
      <c r="C1175" s="34" t="s">
        <v>81</v>
      </c>
      <c r="D1175" s="41" t="s">
        <v>1461</v>
      </c>
      <c r="E1175" s="34" t="s">
        <v>1504</v>
      </c>
      <c r="F1175" s="34" t="s">
        <v>1533</v>
      </c>
      <c r="I1175" s="34" t="s">
        <v>1936</v>
      </c>
      <c r="J1175" s="34" t="s">
        <v>2574</v>
      </c>
      <c r="K1175" s="34" t="s">
        <v>84</v>
      </c>
      <c r="L1175" s="11" t="str">
        <f t="shared" si="22"/>
        <v>LA16222-4^Hb O-Arab^LN</v>
      </c>
    </row>
    <row r="1176" spans="1:14" ht="15" customHeight="1" x14ac:dyDescent="0.25">
      <c r="A1176" s="34">
        <v>1175</v>
      </c>
      <c r="B1176" s="39" t="s">
        <v>1175</v>
      </c>
      <c r="C1176" s="34" t="s">
        <v>81</v>
      </c>
      <c r="D1176" s="41" t="s">
        <v>1461</v>
      </c>
      <c r="E1176" s="34" t="s">
        <v>1504</v>
      </c>
      <c r="F1176" s="34" t="s">
        <v>1533</v>
      </c>
      <c r="I1176" s="34" t="s">
        <v>1937</v>
      </c>
      <c r="J1176" s="34" t="s">
        <v>2575</v>
      </c>
      <c r="K1176" s="34" t="s">
        <v>84</v>
      </c>
      <c r="L1176" s="11" t="str">
        <f t="shared" si="22"/>
        <v>LA13007-2^Hb S^LN</v>
      </c>
    </row>
    <row r="1177" spans="1:14" ht="15" customHeight="1" x14ac:dyDescent="0.25">
      <c r="A1177" s="34">
        <v>1176</v>
      </c>
      <c r="B1177" s="39" t="s">
        <v>1175</v>
      </c>
      <c r="C1177" s="34" t="s">
        <v>81</v>
      </c>
      <c r="D1177" s="41" t="s">
        <v>1461</v>
      </c>
      <c r="E1177" s="34" t="s">
        <v>1504</v>
      </c>
      <c r="F1177" s="34" t="s">
        <v>1533</v>
      </c>
      <c r="I1177" s="34" t="s">
        <v>1938</v>
      </c>
      <c r="J1177" s="34" t="s">
        <v>2576</v>
      </c>
      <c r="K1177" s="34" t="s">
        <v>84</v>
      </c>
      <c r="L1177" s="11" t="str">
        <f t="shared" si="22"/>
        <v>LA16223-2^Hb unidentified^LN</v>
      </c>
    </row>
    <row r="1178" spans="1:14" ht="15" customHeight="1" x14ac:dyDescent="0.25">
      <c r="A1178" s="34">
        <v>1177</v>
      </c>
      <c r="B1178" s="39" t="s">
        <v>466</v>
      </c>
      <c r="D1178" s="39" t="s">
        <v>467</v>
      </c>
      <c r="E1178" s="34" t="s">
        <v>463</v>
      </c>
      <c r="F1178" s="34" t="s">
        <v>467</v>
      </c>
      <c r="I1178" s="34" t="s">
        <v>464</v>
      </c>
      <c r="J1178" s="34" t="s">
        <v>464</v>
      </c>
      <c r="L1178" s="11" t="str">
        <f t="shared" si="22"/>
        <v>&lt;any&gt;^&lt;any&gt;^</v>
      </c>
      <c r="N1178" s="34" t="s">
        <v>465</v>
      </c>
    </row>
    <row r="1179" spans="1:14" ht="15" customHeight="1" x14ac:dyDescent="0.25">
      <c r="A1179" s="34">
        <v>1178</v>
      </c>
      <c r="B1179" s="39" t="s">
        <v>472</v>
      </c>
      <c r="D1179" s="39" t="s">
        <v>473</v>
      </c>
      <c r="E1179" s="34" t="s">
        <v>470</v>
      </c>
      <c r="F1179" s="34" t="s">
        <v>473</v>
      </c>
      <c r="I1179" s="34" t="s">
        <v>464</v>
      </c>
      <c r="J1179" s="34" t="s">
        <v>464</v>
      </c>
      <c r="L1179" s="11" t="str">
        <f t="shared" si="22"/>
        <v>&lt;any&gt;^&lt;any&gt;^</v>
      </c>
      <c r="N1179" s="34" t="s">
        <v>471</v>
      </c>
    </row>
    <row r="1180" spans="1:14" ht="15" customHeight="1" x14ac:dyDescent="0.25">
      <c r="A1180" s="34">
        <v>1179</v>
      </c>
      <c r="B1180" s="39" t="s">
        <v>1178</v>
      </c>
      <c r="C1180" s="34" t="s">
        <v>81</v>
      </c>
      <c r="D1180" s="41" t="s">
        <v>1464</v>
      </c>
      <c r="E1180" s="34" t="s">
        <v>1497</v>
      </c>
      <c r="F1180" s="34" t="s">
        <v>1526</v>
      </c>
      <c r="I1180" s="34" t="s">
        <v>233</v>
      </c>
      <c r="J1180" s="34" t="s">
        <v>2492</v>
      </c>
      <c r="K1180" s="34" t="s">
        <v>84</v>
      </c>
      <c r="L1180" s="11" t="str">
        <f t="shared" si="22"/>
        <v>LA18592-8^In range^LN</v>
      </c>
    </row>
    <row r="1181" spans="1:14" ht="15" customHeight="1" x14ac:dyDescent="0.25">
      <c r="A1181" s="34">
        <v>1180</v>
      </c>
      <c r="B1181" s="39" t="s">
        <v>1178</v>
      </c>
      <c r="C1181" s="34" t="s">
        <v>81</v>
      </c>
      <c r="D1181" s="41" t="s">
        <v>1464</v>
      </c>
      <c r="E1181" s="34" t="s">
        <v>1497</v>
      </c>
      <c r="F1181" s="34" t="s">
        <v>1526</v>
      </c>
      <c r="I1181" s="34" t="s">
        <v>1778</v>
      </c>
      <c r="J1181" s="34" t="s">
        <v>2493</v>
      </c>
      <c r="K1181" s="34" t="s">
        <v>84</v>
      </c>
      <c r="L1181" s="11" t="str">
        <f t="shared" si="22"/>
        <v>LA4259-3^Borderline^LN</v>
      </c>
    </row>
    <row r="1182" spans="1:14" ht="15" customHeight="1" x14ac:dyDescent="0.25">
      <c r="A1182" s="34">
        <v>1181</v>
      </c>
      <c r="B1182" s="39" t="s">
        <v>1178</v>
      </c>
      <c r="C1182" s="34" t="s">
        <v>81</v>
      </c>
      <c r="D1182" s="41" t="s">
        <v>1464</v>
      </c>
      <c r="E1182" s="34" t="s">
        <v>1497</v>
      </c>
      <c r="F1182" s="34" t="s">
        <v>1526</v>
      </c>
      <c r="G1182" s="34" t="s">
        <v>1552</v>
      </c>
      <c r="I1182" s="34" t="s">
        <v>1779</v>
      </c>
      <c r="J1182" s="34" t="s">
        <v>2087</v>
      </c>
      <c r="K1182" s="34" t="s">
        <v>84</v>
      </c>
      <c r="L1182" s="11" t="str">
        <f t="shared" si="22"/>
        <v>LA11884-6^Indeterminate^LN</v>
      </c>
    </row>
    <row r="1183" spans="1:14" ht="15" customHeight="1" x14ac:dyDescent="0.25">
      <c r="A1183" s="34">
        <v>1182</v>
      </c>
      <c r="B1183" s="39" t="s">
        <v>1178</v>
      </c>
      <c r="C1183" s="34" t="s">
        <v>81</v>
      </c>
      <c r="D1183" s="41" t="s">
        <v>1464</v>
      </c>
      <c r="E1183" s="34" t="s">
        <v>1497</v>
      </c>
      <c r="F1183" s="34" t="s">
        <v>1526</v>
      </c>
      <c r="I1183" s="34" t="s">
        <v>234</v>
      </c>
      <c r="J1183" s="34" t="s">
        <v>2494</v>
      </c>
      <c r="K1183" s="34" t="s">
        <v>84</v>
      </c>
      <c r="L1183" s="11" t="str">
        <f t="shared" si="22"/>
        <v>LA18593-6^Out of range^LN</v>
      </c>
    </row>
    <row r="1184" spans="1:14" ht="15" customHeight="1" x14ac:dyDescent="0.25">
      <c r="A1184" s="34">
        <v>1183</v>
      </c>
      <c r="B1184" s="39" t="s">
        <v>1178</v>
      </c>
      <c r="C1184" s="34" t="s">
        <v>81</v>
      </c>
      <c r="D1184" s="41" t="s">
        <v>1464</v>
      </c>
      <c r="E1184" s="34" t="s">
        <v>1497</v>
      </c>
      <c r="F1184" s="34" t="s">
        <v>1526</v>
      </c>
      <c r="I1184" s="34" t="s">
        <v>1780</v>
      </c>
      <c r="J1184" s="34" t="s">
        <v>2495</v>
      </c>
      <c r="K1184" s="34" t="s">
        <v>84</v>
      </c>
      <c r="L1184" s="11" t="str">
        <f t="shared" si="22"/>
        <v>LA12430-7^Out of range requiring further dried blood spot testing for at least one condition^LN</v>
      </c>
    </row>
    <row r="1185" spans="1:16" ht="15" customHeight="1" x14ac:dyDescent="0.25">
      <c r="A1185" s="34">
        <v>1184</v>
      </c>
      <c r="B1185" s="39" t="s">
        <v>1178</v>
      </c>
      <c r="C1185" s="34" t="s">
        <v>81</v>
      </c>
      <c r="D1185" s="41" t="s">
        <v>1464</v>
      </c>
      <c r="E1185" s="34" t="s">
        <v>1497</v>
      </c>
      <c r="F1185" s="34" t="s">
        <v>1526</v>
      </c>
      <c r="I1185" s="34" t="s">
        <v>1781</v>
      </c>
      <c r="J1185" s="34" t="s">
        <v>2496</v>
      </c>
      <c r="K1185" s="34" t="s">
        <v>84</v>
      </c>
      <c r="L1185" s="11" t="str">
        <f t="shared" si="22"/>
        <v>LA25817-0^Out of range requiring immediate referral^LN</v>
      </c>
    </row>
    <row r="1186" spans="1:16" ht="15" customHeight="1" x14ac:dyDescent="0.25">
      <c r="A1186" s="34">
        <v>1185</v>
      </c>
      <c r="B1186" s="39" t="s">
        <v>1178</v>
      </c>
      <c r="C1186" s="34" t="s">
        <v>81</v>
      </c>
      <c r="D1186" s="41" t="s">
        <v>1464</v>
      </c>
      <c r="E1186" s="34" t="s">
        <v>1497</v>
      </c>
      <c r="F1186" s="34" t="s">
        <v>1526</v>
      </c>
      <c r="I1186" s="34" t="s">
        <v>1782</v>
      </c>
      <c r="J1186" s="34" t="s">
        <v>2497</v>
      </c>
      <c r="K1186" s="34" t="s">
        <v>84</v>
      </c>
      <c r="L1186" s="11" t="str">
        <f t="shared" si="22"/>
        <v>LA12431-5^Out of range requiring immediate second-tier testing for at least one condition^LN</v>
      </c>
    </row>
    <row r="1187" spans="1:16" ht="15" customHeight="1" x14ac:dyDescent="0.25">
      <c r="A1187" s="34">
        <v>1186</v>
      </c>
      <c r="B1187" s="39" t="s">
        <v>1178</v>
      </c>
      <c r="C1187" s="34" t="s">
        <v>81</v>
      </c>
      <c r="D1187" s="41" t="s">
        <v>1464</v>
      </c>
      <c r="E1187" s="34" t="s">
        <v>1497</v>
      </c>
      <c r="F1187" s="34" t="s">
        <v>1526</v>
      </c>
      <c r="G1187" s="39"/>
      <c r="I1187" s="39" t="s">
        <v>1783</v>
      </c>
      <c r="J1187" s="34" t="s">
        <v>2498</v>
      </c>
      <c r="K1187" s="34" t="s">
        <v>84</v>
      </c>
      <c r="L1187" s="11" t="str">
        <f t="shared" si="22"/>
        <v>LA18594-4^Out of range requiring deferred follow-up for at least one condition^LN</v>
      </c>
    </row>
    <row r="1188" spans="1:16" ht="15" customHeight="1" x14ac:dyDescent="0.25">
      <c r="A1188" s="34">
        <v>1187</v>
      </c>
      <c r="B1188" s="39" t="s">
        <v>1178</v>
      </c>
      <c r="C1188" s="34" t="s">
        <v>81</v>
      </c>
      <c r="D1188" s="41" t="s">
        <v>1464</v>
      </c>
      <c r="E1188" s="34" t="s">
        <v>1497</v>
      </c>
      <c r="F1188" s="34" t="s">
        <v>1526</v>
      </c>
      <c r="G1188" s="39"/>
      <c r="I1188" s="39" t="s">
        <v>1784</v>
      </c>
      <c r="J1188" s="34" t="s">
        <v>2499</v>
      </c>
      <c r="K1188" s="34" t="s">
        <v>84</v>
      </c>
      <c r="L1188" s="11" t="str">
        <f t="shared" si="22"/>
        <v>LA16204-2^One or more tests pending^LN</v>
      </c>
    </row>
    <row r="1189" spans="1:16" ht="15" customHeight="1" x14ac:dyDescent="0.25">
      <c r="A1189" s="34">
        <v>1188</v>
      </c>
      <c r="B1189" s="39" t="s">
        <v>1178</v>
      </c>
      <c r="C1189" s="34" t="s">
        <v>81</v>
      </c>
      <c r="D1189" s="41" t="s">
        <v>1464</v>
      </c>
      <c r="E1189" s="34" t="s">
        <v>1497</v>
      </c>
      <c r="F1189" s="34" t="s">
        <v>1526</v>
      </c>
      <c r="G1189" s="39"/>
      <c r="I1189" s="39" t="s">
        <v>1785</v>
      </c>
      <c r="J1189" s="34" t="s">
        <v>2500</v>
      </c>
      <c r="K1189" s="34" t="s">
        <v>84</v>
      </c>
      <c r="L1189" s="11" t="str">
        <f t="shared" si="22"/>
        <v>LA16205-9^Specimen unsatisfactory for at least one condition^LN</v>
      </c>
    </row>
    <row r="1190" spans="1:16" ht="15" customHeight="1" x14ac:dyDescent="0.25">
      <c r="A1190" s="34">
        <v>1189</v>
      </c>
      <c r="B1190" s="39" t="s">
        <v>1182</v>
      </c>
      <c r="C1190" s="34" t="s">
        <v>625</v>
      </c>
      <c r="D1190" s="39" t="s">
        <v>809</v>
      </c>
      <c r="E1190" s="34" t="s">
        <v>1522</v>
      </c>
      <c r="F1190" s="34" t="s">
        <v>809</v>
      </c>
      <c r="I1190" s="34" t="s">
        <v>312</v>
      </c>
      <c r="J1190" s="34" t="s">
        <v>2260</v>
      </c>
      <c r="K1190" s="34" t="s">
        <v>2296</v>
      </c>
      <c r="L1190" s="30" t="s">
        <v>312</v>
      </c>
      <c r="M1190" s="34" t="s">
        <v>72</v>
      </c>
      <c r="O1190" s="34" t="s">
        <v>315</v>
      </c>
      <c r="P1190" s="34" t="s">
        <v>2310</v>
      </c>
    </row>
    <row r="1191" spans="1:16" ht="15" customHeight="1" x14ac:dyDescent="0.25">
      <c r="A1191" s="34">
        <v>1190</v>
      </c>
      <c r="B1191" s="39" t="s">
        <v>1182</v>
      </c>
      <c r="C1191" s="34" t="s">
        <v>625</v>
      </c>
      <c r="D1191" s="39" t="s">
        <v>809</v>
      </c>
      <c r="E1191" s="34" t="s">
        <v>1522</v>
      </c>
      <c r="F1191" s="34" t="s">
        <v>809</v>
      </c>
      <c r="I1191" s="34" t="s">
        <v>2043</v>
      </c>
      <c r="J1191" s="34" t="s">
        <v>2261</v>
      </c>
      <c r="K1191" s="34" t="s">
        <v>2296</v>
      </c>
      <c r="L1191" s="30" t="s">
        <v>2043</v>
      </c>
      <c r="M1191" s="34" t="s">
        <v>72</v>
      </c>
      <c r="O1191" s="34" t="s">
        <v>317</v>
      </c>
      <c r="P1191" s="34" t="s">
        <v>2310</v>
      </c>
    </row>
    <row r="1192" spans="1:16" ht="15" customHeight="1" x14ac:dyDescent="0.25">
      <c r="A1192" s="34">
        <v>1191</v>
      </c>
      <c r="B1192" s="39" t="s">
        <v>1182</v>
      </c>
      <c r="C1192" s="34" t="s">
        <v>625</v>
      </c>
      <c r="D1192" s="39" t="s">
        <v>809</v>
      </c>
      <c r="E1192" s="34" t="s">
        <v>1522</v>
      </c>
      <c r="F1192" s="34" t="s">
        <v>809</v>
      </c>
      <c r="I1192" s="34" t="s">
        <v>549</v>
      </c>
      <c r="J1192" s="34" t="s">
        <v>2262</v>
      </c>
      <c r="K1192" s="34" t="s">
        <v>2296</v>
      </c>
      <c r="L1192" s="30" t="s">
        <v>549</v>
      </c>
      <c r="M1192" s="34" t="s">
        <v>72</v>
      </c>
      <c r="O1192" s="34" t="s">
        <v>315</v>
      </c>
      <c r="P1192" s="34" t="s">
        <v>2310</v>
      </c>
    </row>
    <row r="1193" spans="1:16" ht="15" customHeight="1" x14ac:dyDescent="0.25">
      <c r="A1193" s="34">
        <v>1192</v>
      </c>
      <c r="B1193" s="39" t="s">
        <v>1182</v>
      </c>
      <c r="C1193" s="34" t="s">
        <v>625</v>
      </c>
      <c r="D1193" s="39" t="s">
        <v>809</v>
      </c>
      <c r="E1193" s="34" t="s">
        <v>1522</v>
      </c>
      <c r="F1193" s="34" t="s">
        <v>809</v>
      </c>
      <c r="I1193" s="34" t="s">
        <v>320</v>
      </c>
      <c r="J1193" s="34" t="s">
        <v>2263</v>
      </c>
      <c r="K1193" s="34" t="s">
        <v>2296</v>
      </c>
      <c r="L1193" s="30" t="s">
        <v>320</v>
      </c>
      <c r="M1193" s="34" t="s">
        <v>72</v>
      </c>
      <c r="O1193" s="34" t="s">
        <v>315</v>
      </c>
      <c r="P1193" s="34" t="s">
        <v>2310</v>
      </c>
    </row>
    <row r="1194" spans="1:16" ht="15" customHeight="1" x14ac:dyDescent="0.25">
      <c r="A1194" s="34">
        <v>1193</v>
      </c>
      <c r="B1194" s="39" t="s">
        <v>1182</v>
      </c>
      <c r="C1194" s="34" t="s">
        <v>625</v>
      </c>
      <c r="D1194" s="39" t="s">
        <v>809</v>
      </c>
      <c r="E1194" s="34" t="s">
        <v>1522</v>
      </c>
      <c r="F1194" s="34" t="s">
        <v>809</v>
      </c>
      <c r="I1194" s="34" t="s">
        <v>315</v>
      </c>
      <c r="J1194" s="34" t="s">
        <v>2264</v>
      </c>
      <c r="K1194" s="34" t="s">
        <v>2296</v>
      </c>
      <c r="L1194" s="30" t="s">
        <v>315</v>
      </c>
      <c r="M1194" s="34" t="s">
        <v>72</v>
      </c>
      <c r="O1194" s="34" t="s">
        <v>315</v>
      </c>
      <c r="P1194" s="34" t="s">
        <v>2310</v>
      </c>
    </row>
    <row r="1195" spans="1:16" ht="15" customHeight="1" x14ac:dyDescent="0.25">
      <c r="A1195" s="34">
        <v>1194</v>
      </c>
      <c r="B1195" s="39" t="s">
        <v>1182</v>
      </c>
      <c r="C1195" s="34" t="s">
        <v>625</v>
      </c>
      <c r="D1195" s="39" t="s">
        <v>809</v>
      </c>
      <c r="E1195" s="34" t="s">
        <v>1522</v>
      </c>
      <c r="F1195" s="34" t="s">
        <v>809</v>
      </c>
      <c r="I1195" s="34" t="s">
        <v>317</v>
      </c>
      <c r="J1195" s="34" t="s">
        <v>2265</v>
      </c>
      <c r="K1195" s="34" t="s">
        <v>2296</v>
      </c>
      <c r="L1195" s="30" t="s">
        <v>317</v>
      </c>
      <c r="M1195" s="34" t="s">
        <v>72</v>
      </c>
      <c r="O1195" s="34" t="s">
        <v>315</v>
      </c>
      <c r="P1195" s="34" t="s">
        <v>2310</v>
      </c>
    </row>
    <row r="1196" spans="1:16" ht="15" customHeight="1" x14ac:dyDescent="0.25">
      <c r="A1196" s="34">
        <v>1195</v>
      </c>
      <c r="B1196" s="39" t="s">
        <v>1182</v>
      </c>
      <c r="C1196" s="30" t="s">
        <v>625</v>
      </c>
      <c r="D1196" s="39" t="s">
        <v>809</v>
      </c>
      <c r="E1196" s="34" t="s">
        <v>1522</v>
      </c>
      <c r="F1196" s="34" t="s">
        <v>809</v>
      </c>
      <c r="I1196" s="34" t="s">
        <v>374</v>
      </c>
      <c r="J1196" s="34" t="s">
        <v>2266</v>
      </c>
      <c r="K1196" s="34" t="s">
        <v>2296</v>
      </c>
      <c r="L1196" s="30" t="s">
        <v>374</v>
      </c>
      <c r="M1196" s="34" t="s">
        <v>72</v>
      </c>
      <c r="O1196" s="34" t="s">
        <v>315</v>
      </c>
      <c r="P1196" s="34" t="s">
        <v>2310</v>
      </c>
    </row>
    <row r="1197" spans="1:16" ht="15" customHeight="1" x14ac:dyDescent="0.25">
      <c r="A1197" s="34">
        <v>1196</v>
      </c>
      <c r="B1197" s="39" t="s">
        <v>1183</v>
      </c>
      <c r="C1197" s="34" t="s">
        <v>81</v>
      </c>
      <c r="D1197" s="39" t="s">
        <v>889</v>
      </c>
      <c r="E1197" s="34" t="s">
        <v>1523</v>
      </c>
      <c r="F1197" s="34" t="s">
        <v>889</v>
      </c>
      <c r="I1197" s="34" t="s">
        <v>495</v>
      </c>
      <c r="J1197" s="34" t="s">
        <v>2267</v>
      </c>
      <c r="K1197" s="34" t="s">
        <v>2297</v>
      </c>
      <c r="L1197" s="11" t="str">
        <f t="shared" ref="L1197:L1228" si="23">CONCATENATE(I1197,"^",J1197,"^",K1197)</f>
        <v>AUT^Autolyzed^HL70493</v>
      </c>
      <c r="M1197" s="34" t="s">
        <v>72</v>
      </c>
      <c r="O1197" s="34" t="s">
        <v>384</v>
      </c>
      <c r="P1197" s="34" t="s">
        <v>2310</v>
      </c>
    </row>
    <row r="1198" spans="1:16" ht="15" customHeight="1" x14ac:dyDescent="0.25">
      <c r="A1198" s="34">
        <v>1197</v>
      </c>
      <c r="B1198" s="39" t="s">
        <v>1183</v>
      </c>
      <c r="C1198" s="34" t="s">
        <v>81</v>
      </c>
      <c r="D1198" s="39" t="s">
        <v>889</v>
      </c>
      <c r="E1198" s="34" t="s">
        <v>1523</v>
      </c>
      <c r="F1198" s="34" t="s">
        <v>889</v>
      </c>
      <c r="I1198" s="34" t="s">
        <v>2044</v>
      </c>
      <c r="J1198" s="34" t="s">
        <v>2268</v>
      </c>
      <c r="K1198" s="34" t="s">
        <v>2297</v>
      </c>
      <c r="L1198" s="11" t="str">
        <f t="shared" si="23"/>
        <v>CLOT^Clotted^HL70493</v>
      </c>
      <c r="M1198" s="34" t="s">
        <v>72</v>
      </c>
      <c r="O1198" s="34" t="s">
        <v>384</v>
      </c>
      <c r="P1198" s="34" t="s">
        <v>2310</v>
      </c>
    </row>
    <row r="1199" spans="1:16" ht="15" customHeight="1" x14ac:dyDescent="0.25">
      <c r="A1199" s="34">
        <v>1198</v>
      </c>
      <c r="B1199" s="39" t="s">
        <v>1183</v>
      </c>
      <c r="C1199" s="34" t="s">
        <v>81</v>
      </c>
      <c r="D1199" s="39" t="s">
        <v>889</v>
      </c>
      <c r="E1199" s="34" t="s">
        <v>1523</v>
      </c>
      <c r="F1199" s="34" t="s">
        <v>889</v>
      </c>
      <c r="I1199" s="34" t="s">
        <v>2045</v>
      </c>
      <c r="J1199" s="34" t="s">
        <v>2269</v>
      </c>
      <c r="K1199" s="34" t="s">
        <v>2297</v>
      </c>
      <c r="L1199" s="11" t="str">
        <f t="shared" si="23"/>
        <v>CON^Contaminated^HL70493</v>
      </c>
      <c r="M1199" s="34" t="s">
        <v>72</v>
      </c>
      <c r="O1199" s="34" t="s">
        <v>384</v>
      </c>
      <c r="P1199" s="34" t="s">
        <v>2310</v>
      </c>
    </row>
    <row r="1200" spans="1:16" ht="15" customHeight="1" x14ac:dyDescent="0.25">
      <c r="A1200" s="34">
        <v>1199</v>
      </c>
      <c r="B1200" s="39" t="s">
        <v>1183</v>
      </c>
      <c r="C1200" s="34" t="s">
        <v>81</v>
      </c>
      <c r="D1200" s="39" t="s">
        <v>889</v>
      </c>
      <c r="E1200" s="34" t="s">
        <v>1523</v>
      </c>
      <c r="F1200" s="34" t="s">
        <v>889</v>
      </c>
      <c r="I1200" s="34" t="s">
        <v>2046</v>
      </c>
      <c r="J1200" s="34" t="s">
        <v>2270</v>
      </c>
      <c r="K1200" s="34" t="s">
        <v>2297</v>
      </c>
      <c r="L1200" s="11" t="str">
        <f t="shared" si="23"/>
        <v>COOL^Cool^HL70493</v>
      </c>
      <c r="M1200" s="34" t="s">
        <v>72</v>
      </c>
      <c r="O1200" s="34" t="s">
        <v>384</v>
      </c>
      <c r="P1200" s="34" t="s">
        <v>2310</v>
      </c>
    </row>
    <row r="1201" spans="1:16" ht="15" customHeight="1" x14ac:dyDescent="0.25">
      <c r="A1201" s="34">
        <v>1200</v>
      </c>
      <c r="B1201" s="39" t="s">
        <v>1183</v>
      </c>
      <c r="C1201" s="34" t="s">
        <v>81</v>
      </c>
      <c r="D1201" s="39" t="s">
        <v>889</v>
      </c>
      <c r="E1201" s="34" t="s">
        <v>1523</v>
      </c>
      <c r="F1201" s="34" t="s">
        <v>889</v>
      </c>
      <c r="I1201" s="34" t="s">
        <v>2047</v>
      </c>
      <c r="J1201" s="34" t="s">
        <v>2271</v>
      </c>
      <c r="K1201" s="34" t="s">
        <v>2297</v>
      </c>
      <c r="L1201" s="11" t="str">
        <f t="shared" si="23"/>
        <v>FROZ^Frozen^HL70493</v>
      </c>
      <c r="M1201" s="34" t="s">
        <v>72</v>
      </c>
      <c r="O1201" s="34" t="s">
        <v>384</v>
      </c>
      <c r="P1201" s="34" t="s">
        <v>2310</v>
      </c>
    </row>
    <row r="1202" spans="1:16" ht="15" customHeight="1" x14ac:dyDescent="0.25">
      <c r="A1202" s="34">
        <v>1201</v>
      </c>
      <c r="B1202" s="39" t="s">
        <v>1183</v>
      </c>
      <c r="C1202" s="34" t="s">
        <v>81</v>
      </c>
      <c r="D1202" s="39" t="s">
        <v>889</v>
      </c>
      <c r="E1202" s="34" t="s">
        <v>1523</v>
      </c>
      <c r="F1202" s="34" t="s">
        <v>889</v>
      </c>
      <c r="I1202" s="34" t="s">
        <v>2048</v>
      </c>
      <c r="J1202" s="34" t="s">
        <v>2272</v>
      </c>
      <c r="K1202" s="34" t="s">
        <v>2297</v>
      </c>
      <c r="L1202" s="11" t="str">
        <f t="shared" si="23"/>
        <v>HEM^Hemolyzed^HL70493</v>
      </c>
      <c r="M1202" s="34" t="s">
        <v>72</v>
      </c>
      <c r="O1202" s="34" t="s">
        <v>384</v>
      </c>
      <c r="P1202" s="34" t="s">
        <v>2310</v>
      </c>
    </row>
    <row r="1203" spans="1:16" ht="15" customHeight="1" x14ac:dyDescent="0.25">
      <c r="A1203" s="34">
        <v>1202</v>
      </c>
      <c r="B1203" s="39" t="s">
        <v>1183</v>
      </c>
      <c r="C1203" s="34" t="s">
        <v>81</v>
      </c>
      <c r="D1203" s="39" t="s">
        <v>889</v>
      </c>
      <c r="E1203" s="34" t="s">
        <v>1523</v>
      </c>
      <c r="F1203" s="34" t="s">
        <v>889</v>
      </c>
      <c r="I1203" s="34" t="s">
        <v>2049</v>
      </c>
      <c r="J1203" s="34" t="s">
        <v>2273</v>
      </c>
      <c r="K1203" s="34" t="s">
        <v>2297</v>
      </c>
      <c r="L1203" s="11" t="str">
        <f t="shared" si="23"/>
        <v>LIVE^Live^HL70493</v>
      </c>
      <c r="M1203" s="34" t="s">
        <v>72</v>
      </c>
      <c r="O1203" s="34" t="s">
        <v>384</v>
      </c>
      <c r="P1203" s="34" t="s">
        <v>2310</v>
      </c>
    </row>
    <row r="1204" spans="1:16" ht="15" customHeight="1" x14ac:dyDescent="0.25">
      <c r="A1204" s="34">
        <v>1203</v>
      </c>
      <c r="B1204" s="39" t="s">
        <v>1183</v>
      </c>
      <c r="C1204" s="34" t="s">
        <v>81</v>
      </c>
      <c r="D1204" s="39" t="s">
        <v>889</v>
      </c>
      <c r="E1204" s="34" t="s">
        <v>1523</v>
      </c>
      <c r="F1204" s="34" t="s">
        <v>889</v>
      </c>
      <c r="I1204" s="34" t="s">
        <v>2050</v>
      </c>
      <c r="J1204" s="34" t="s">
        <v>2274</v>
      </c>
      <c r="K1204" s="34" t="s">
        <v>2297</v>
      </c>
      <c r="L1204" s="11" t="str">
        <f t="shared" si="23"/>
        <v>ROOM^Room Temperature^HL70493</v>
      </c>
      <c r="M1204" s="34" t="s">
        <v>72</v>
      </c>
      <c r="O1204" s="34" t="s">
        <v>384</v>
      </c>
      <c r="P1204" s="34" t="s">
        <v>2310</v>
      </c>
    </row>
    <row r="1205" spans="1:16" ht="15" customHeight="1" x14ac:dyDescent="0.25">
      <c r="A1205" s="34">
        <v>1204</v>
      </c>
      <c r="B1205" s="39" t="s">
        <v>1183</v>
      </c>
      <c r="C1205" s="34" t="s">
        <v>81</v>
      </c>
      <c r="D1205" s="39" t="s">
        <v>889</v>
      </c>
      <c r="E1205" s="34" t="s">
        <v>1523</v>
      </c>
      <c r="F1205" s="34" t="s">
        <v>889</v>
      </c>
      <c r="I1205" s="34" t="s">
        <v>2051</v>
      </c>
      <c r="J1205" s="34" t="s">
        <v>2275</v>
      </c>
      <c r="K1205" s="34" t="s">
        <v>2297</v>
      </c>
      <c r="L1205" s="11" t="str">
        <f t="shared" si="23"/>
        <v>CFU^Centrifuged^HL70493</v>
      </c>
      <c r="M1205" s="34" t="s">
        <v>380</v>
      </c>
      <c r="O1205" s="34" t="s">
        <v>384</v>
      </c>
      <c r="P1205" s="34" t="s">
        <v>2310</v>
      </c>
    </row>
    <row r="1206" spans="1:16" ht="15" customHeight="1" x14ac:dyDescent="0.25">
      <c r="A1206" s="34">
        <v>1205</v>
      </c>
      <c r="B1206" s="39" t="s">
        <v>1184</v>
      </c>
      <c r="C1206" s="34" t="s">
        <v>81</v>
      </c>
      <c r="D1206" s="39" t="s">
        <v>886</v>
      </c>
      <c r="E1206" s="34" t="s">
        <v>1524</v>
      </c>
      <c r="F1206" s="34" t="s">
        <v>886</v>
      </c>
      <c r="I1206" s="34" t="s">
        <v>2052</v>
      </c>
      <c r="J1206" s="34" t="s">
        <v>2276</v>
      </c>
      <c r="K1206" s="34" t="s">
        <v>2298</v>
      </c>
      <c r="L1206" s="11" t="str">
        <f t="shared" si="23"/>
        <v>EX^Expired^HL70490</v>
      </c>
      <c r="M1206" s="34" t="s">
        <v>72</v>
      </c>
      <c r="O1206" s="34" t="s">
        <v>315</v>
      </c>
      <c r="P1206" s="34" t="s">
        <v>2310</v>
      </c>
    </row>
    <row r="1207" spans="1:16" ht="15" customHeight="1" x14ac:dyDescent="0.25">
      <c r="A1207" s="34">
        <v>1206</v>
      </c>
      <c r="B1207" s="39" t="s">
        <v>1184</v>
      </c>
      <c r="C1207" s="34" t="s">
        <v>81</v>
      </c>
      <c r="D1207" s="39" t="s">
        <v>886</v>
      </c>
      <c r="E1207" s="34" t="s">
        <v>1524</v>
      </c>
      <c r="F1207" s="34" t="s">
        <v>886</v>
      </c>
      <c r="I1207" s="34" t="s">
        <v>2053</v>
      </c>
      <c r="J1207" s="34" t="s">
        <v>2277</v>
      </c>
      <c r="K1207" s="34" t="s">
        <v>2298</v>
      </c>
      <c r="L1207" s="11" t="str">
        <f t="shared" si="23"/>
        <v>QS^Quantity not sufficient^HL70490</v>
      </c>
      <c r="M1207" s="34" t="s">
        <v>72</v>
      </c>
      <c r="O1207" s="34" t="s">
        <v>315</v>
      </c>
      <c r="P1207" s="34" t="s">
        <v>2310</v>
      </c>
    </row>
    <row r="1208" spans="1:16" ht="15" customHeight="1" x14ac:dyDescent="0.25">
      <c r="A1208" s="34">
        <v>1207</v>
      </c>
      <c r="B1208" s="39" t="s">
        <v>1184</v>
      </c>
      <c r="C1208" s="34" t="s">
        <v>81</v>
      </c>
      <c r="D1208" s="39" t="s">
        <v>886</v>
      </c>
      <c r="E1208" s="34" t="s">
        <v>1524</v>
      </c>
      <c r="F1208" s="34" t="s">
        <v>886</v>
      </c>
      <c r="I1208" s="34" t="s">
        <v>2054</v>
      </c>
      <c r="J1208" s="34" t="s">
        <v>2278</v>
      </c>
      <c r="K1208" s="34" t="s">
        <v>2298</v>
      </c>
      <c r="L1208" s="11" t="str">
        <f t="shared" si="23"/>
        <v>RA^Missing patient ID number^HL70490</v>
      </c>
      <c r="M1208" s="34" t="s">
        <v>72</v>
      </c>
      <c r="O1208" s="34" t="s">
        <v>315</v>
      </c>
      <c r="P1208" s="34" t="s">
        <v>2310</v>
      </c>
    </row>
    <row r="1209" spans="1:16" ht="15" customHeight="1" x14ac:dyDescent="0.25">
      <c r="A1209" s="34">
        <v>1208</v>
      </c>
      <c r="B1209" s="39" t="s">
        <v>1184</v>
      </c>
      <c r="C1209" s="34" t="s">
        <v>81</v>
      </c>
      <c r="D1209" s="39" t="s">
        <v>886</v>
      </c>
      <c r="E1209" s="34" t="s">
        <v>1524</v>
      </c>
      <c r="F1209" s="34" t="s">
        <v>886</v>
      </c>
      <c r="I1209" s="34" t="s">
        <v>2055</v>
      </c>
      <c r="J1209" s="34" t="s">
        <v>2279</v>
      </c>
      <c r="K1209" s="34" t="s">
        <v>2298</v>
      </c>
      <c r="L1209" s="11" t="str">
        <f t="shared" si="23"/>
        <v>RB^Broken container^HL70490</v>
      </c>
      <c r="M1209" s="34" t="s">
        <v>72</v>
      </c>
      <c r="O1209" s="34" t="s">
        <v>315</v>
      </c>
      <c r="P1209" s="34" t="s">
        <v>2310</v>
      </c>
    </row>
    <row r="1210" spans="1:16" ht="15" customHeight="1" x14ac:dyDescent="0.25">
      <c r="A1210" s="34">
        <v>1209</v>
      </c>
      <c r="B1210" s="39" t="s">
        <v>1184</v>
      </c>
      <c r="C1210" s="34" t="s">
        <v>81</v>
      </c>
      <c r="D1210" s="39" t="s">
        <v>886</v>
      </c>
      <c r="E1210" s="34" t="s">
        <v>1524</v>
      </c>
      <c r="F1210" s="34" t="s">
        <v>886</v>
      </c>
      <c r="I1210" s="34" t="s">
        <v>2056</v>
      </c>
      <c r="J1210" s="34" t="s">
        <v>2280</v>
      </c>
      <c r="K1210" s="34" t="s">
        <v>2298</v>
      </c>
      <c r="L1210" s="11" t="str">
        <f t="shared" si="23"/>
        <v>RC^Clotting^HL70490</v>
      </c>
      <c r="M1210" s="34" t="s">
        <v>72</v>
      </c>
      <c r="O1210" s="34" t="s">
        <v>315</v>
      </c>
      <c r="P1210" s="34" t="s">
        <v>2310</v>
      </c>
    </row>
    <row r="1211" spans="1:16" ht="15" customHeight="1" x14ac:dyDescent="0.25">
      <c r="A1211" s="34">
        <v>1210</v>
      </c>
      <c r="B1211" s="39" t="s">
        <v>1184</v>
      </c>
      <c r="C1211" s="34" t="s">
        <v>81</v>
      </c>
      <c r="D1211" s="39" t="s">
        <v>886</v>
      </c>
      <c r="E1211" s="34" t="s">
        <v>1524</v>
      </c>
      <c r="F1211" s="34" t="s">
        <v>886</v>
      </c>
      <c r="I1211" s="34" t="s">
        <v>2057</v>
      </c>
      <c r="J1211" s="34" t="s">
        <v>2281</v>
      </c>
      <c r="K1211" s="34" t="s">
        <v>2298</v>
      </c>
      <c r="L1211" s="11" t="str">
        <f t="shared" si="23"/>
        <v>RD^Missing collection date^HL70490</v>
      </c>
      <c r="M1211" s="34" t="s">
        <v>72</v>
      </c>
      <c r="O1211" s="34" t="s">
        <v>315</v>
      </c>
      <c r="P1211" s="34" t="s">
        <v>2310</v>
      </c>
    </row>
    <row r="1212" spans="1:16" ht="15" customHeight="1" x14ac:dyDescent="0.25">
      <c r="A1212" s="34">
        <v>1211</v>
      </c>
      <c r="B1212" s="39" t="s">
        <v>1184</v>
      </c>
      <c r="C1212" s="34" t="s">
        <v>81</v>
      </c>
      <c r="D1212" s="39" t="s">
        <v>886</v>
      </c>
      <c r="E1212" s="34" t="s">
        <v>1524</v>
      </c>
      <c r="F1212" s="34" t="s">
        <v>886</v>
      </c>
      <c r="I1212" s="34" t="s">
        <v>385</v>
      </c>
      <c r="J1212" s="34" t="s">
        <v>2282</v>
      </c>
      <c r="K1212" s="34" t="s">
        <v>2298</v>
      </c>
      <c r="L1212" s="11" t="str">
        <f t="shared" si="23"/>
        <v>RE^Missing patient name^HL70490</v>
      </c>
      <c r="M1212" s="34" t="s">
        <v>72</v>
      </c>
      <c r="O1212" s="34" t="s">
        <v>315</v>
      </c>
      <c r="P1212" s="34" t="s">
        <v>2310</v>
      </c>
    </row>
    <row r="1213" spans="1:16" ht="15" customHeight="1" x14ac:dyDescent="0.25">
      <c r="A1213" s="34">
        <v>1212</v>
      </c>
      <c r="B1213" s="39" t="s">
        <v>1184</v>
      </c>
      <c r="C1213" s="34" t="s">
        <v>81</v>
      </c>
      <c r="D1213" s="39" t="s">
        <v>886</v>
      </c>
      <c r="E1213" s="34" t="s">
        <v>1524</v>
      </c>
      <c r="F1213" s="34" t="s">
        <v>886</v>
      </c>
      <c r="I1213" s="34" t="s">
        <v>1787</v>
      </c>
      <c r="J1213" s="34" t="s">
        <v>2283</v>
      </c>
      <c r="K1213" s="34" t="s">
        <v>2298</v>
      </c>
      <c r="L1213" s="11" t="str">
        <f t="shared" si="23"/>
        <v>RH^Hemolysis^HL70490</v>
      </c>
      <c r="M1213" s="34" t="s">
        <v>72</v>
      </c>
      <c r="O1213" s="34" t="s">
        <v>315</v>
      </c>
      <c r="P1213" s="34" t="s">
        <v>2310</v>
      </c>
    </row>
    <row r="1214" spans="1:16" ht="15" customHeight="1" x14ac:dyDescent="0.25">
      <c r="A1214" s="34">
        <v>1213</v>
      </c>
      <c r="B1214" s="39" t="s">
        <v>1184</v>
      </c>
      <c r="C1214" s="34" t="s">
        <v>81</v>
      </c>
      <c r="D1214" s="39" t="s">
        <v>886</v>
      </c>
      <c r="E1214" s="34" t="s">
        <v>1524</v>
      </c>
      <c r="F1214" s="34" t="s">
        <v>886</v>
      </c>
      <c r="I1214" s="34" t="s">
        <v>2058</v>
      </c>
      <c r="J1214" s="34" t="s">
        <v>2284</v>
      </c>
      <c r="K1214" s="34" t="s">
        <v>2298</v>
      </c>
      <c r="L1214" s="11" t="str">
        <f t="shared" si="23"/>
        <v>RI^Identification problem^HL70490</v>
      </c>
      <c r="M1214" s="34" t="s">
        <v>72</v>
      </c>
      <c r="O1214" s="34" t="s">
        <v>315</v>
      </c>
      <c r="P1214" s="34" t="s">
        <v>2310</v>
      </c>
    </row>
    <row r="1215" spans="1:16" ht="15" customHeight="1" x14ac:dyDescent="0.25">
      <c r="A1215" s="34">
        <v>1214</v>
      </c>
      <c r="B1215" s="39" t="s">
        <v>1184</v>
      </c>
      <c r="C1215" s="34" t="s">
        <v>81</v>
      </c>
      <c r="D1215" s="39" t="s">
        <v>886</v>
      </c>
      <c r="E1215" s="34" t="s">
        <v>1524</v>
      </c>
      <c r="F1215" s="34" t="s">
        <v>886</v>
      </c>
      <c r="I1215" s="34" t="s">
        <v>2059</v>
      </c>
      <c r="J1215" s="34" t="s">
        <v>2285</v>
      </c>
      <c r="K1215" s="34" t="s">
        <v>2298</v>
      </c>
      <c r="L1215" s="11" t="str">
        <f t="shared" si="23"/>
        <v>RM^Labeling^HL70490</v>
      </c>
      <c r="M1215" s="34" t="s">
        <v>72</v>
      </c>
      <c r="O1215" s="34" t="s">
        <v>315</v>
      </c>
      <c r="P1215" s="34" t="s">
        <v>2310</v>
      </c>
    </row>
    <row r="1216" spans="1:16" ht="15" customHeight="1" x14ac:dyDescent="0.25">
      <c r="A1216" s="34">
        <v>1215</v>
      </c>
      <c r="B1216" s="39" t="s">
        <v>1184</v>
      </c>
      <c r="C1216" s="34" t="s">
        <v>81</v>
      </c>
      <c r="D1216" s="39" t="s">
        <v>886</v>
      </c>
      <c r="E1216" s="34" t="s">
        <v>1524</v>
      </c>
      <c r="F1216" s="34" t="s">
        <v>886</v>
      </c>
      <c r="I1216" s="34" t="s">
        <v>2060</v>
      </c>
      <c r="J1216" s="34" t="s">
        <v>2286</v>
      </c>
      <c r="K1216" s="34" t="s">
        <v>2298</v>
      </c>
      <c r="L1216" s="11" t="str">
        <f t="shared" si="23"/>
        <v>RN^Contamination^HL70490</v>
      </c>
      <c r="M1216" s="34" t="s">
        <v>72</v>
      </c>
      <c r="O1216" s="34" t="s">
        <v>315</v>
      </c>
      <c r="P1216" s="34" t="s">
        <v>2310</v>
      </c>
    </row>
    <row r="1217" spans="1:16" ht="15" customHeight="1" x14ac:dyDescent="0.25">
      <c r="A1217" s="34">
        <v>1216</v>
      </c>
      <c r="B1217" s="39" t="s">
        <v>1184</v>
      </c>
      <c r="C1217" s="34" t="s">
        <v>81</v>
      </c>
      <c r="D1217" s="39" t="s">
        <v>886</v>
      </c>
      <c r="E1217" s="34" t="s">
        <v>1524</v>
      </c>
      <c r="F1217" s="34" t="s">
        <v>886</v>
      </c>
      <c r="I1217" s="34" t="s">
        <v>388</v>
      </c>
      <c r="J1217" s="34" t="s">
        <v>2287</v>
      </c>
      <c r="K1217" s="34" t="s">
        <v>2298</v>
      </c>
      <c r="L1217" s="11" t="str">
        <f t="shared" si="23"/>
        <v>RP^Missing phlebotomist ID^HL70490</v>
      </c>
      <c r="M1217" s="34" t="s">
        <v>72</v>
      </c>
      <c r="O1217" s="34" t="s">
        <v>315</v>
      </c>
      <c r="P1217" s="34" t="s">
        <v>2310</v>
      </c>
    </row>
    <row r="1218" spans="1:16" ht="15" customHeight="1" x14ac:dyDescent="0.25">
      <c r="A1218" s="34">
        <v>1217</v>
      </c>
      <c r="B1218" s="39" t="s">
        <v>1184</v>
      </c>
      <c r="C1218" s="34" t="s">
        <v>81</v>
      </c>
      <c r="D1218" s="39" t="s">
        <v>886</v>
      </c>
      <c r="E1218" s="34" t="s">
        <v>1524</v>
      </c>
      <c r="F1218" s="34" t="s">
        <v>886</v>
      </c>
      <c r="I1218" s="34" t="s">
        <v>1776</v>
      </c>
      <c r="J1218" s="34" t="s">
        <v>2288</v>
      </c>
      <c r="K1218" s="34" t="s">
        <v>2298</v>
      </c>
      <c r="L1218" s="11" t="str">
        <f t="shared" si="23"/>
        <v>RR^Improper storage^HL70490</v>
      </c>
      <c r="M1218" s="34" t="s">
        <v>72</v>
      </c>
      <c r="O1218" s="34" t="s">
        <v>315</v>
      </c>
      <c r="P1218" s="34" t="s">
        <v>2310</v>
      </c>
    </row>
    <row r="1219" spans="1:16" ht="15" customHeight="1" x14ac:dyDescent="0.25">
      <c r="A1219" s="34">
        <v>1218</v>
      </c>
      <c r="B1219" s="39" t="s">
        <v>1184</v>
      </c>
      <c r="C1219" s="34" t="s">
        <v>81</v>
      </c>
      <c r="D1219" s="39" t="s">
        <v>886</v>
      </c>
      <c r="E1219" s="34" t="s">
        <v>1524</v>
      </c>
      <c r="F1219" s="34" t="s">
        <v>886</v>
      </c>
      <c r="I1219" s="34" t="s">
        <v>2061</v>
      </c>
      <c r="J1219" s="34" t="s">
        <v>2289</v>
      </c>
      <c r="K1219" s="34" t="s">
        <v>2298</v>
      </c>
      <c r="L1219" s="11" t="str">
        <f t="shared" si="23"/>
        <v>RS^Name misspelling^HL70490</v>
      </c>
      <c r="M1219" s="34" t="s">
        <v>72</v>
      </c>
      <c r="O1219" s="34" t="s">
        <v>315</v>
      </c>
      <c r="P1219" s="34" t="s">
        <v>2310</v>
      </c>
    </row>
    <row r="1220" spans="1:16" ht="15" customHeight="1" x14ac:dyDescent="0.25">
      <c r="A1220" s="34">
        <v>1219</v>
      </c>
      <c r="B1220" s="34" t="s">
        <v>540</v>
      </c>
      <c r="C1220" s="34" t="s">
        <v>81</v>
      </c>
      <c r="D1220" s="39" t="s">
        <v>541</v>
      </c>
      <c r="E1220" s="34" t="s">
        <v>1525</v>
      </c>
      <c r="F1220" s="34" t="s">
        <v>541</v>
      </c>
      <c r="I1220" s="34">
        <v>440500007</v>
      </c>
      <c r="J1220" s="34" t="s">
        <v>2290</v>
      </c>
      <c r="K1220" s="34" t="s">
        <v>542</v>
      </c>
      <c r="L1220" s="11" t="str">
        <f t="shared" si="23"/>
        <v>440500007^Blood spot specimen^SCT</v>
      </c>
      <c r="N1220" s="34" t="s">
        <v>2309</v>
      </c>
      <c r="O1220" s="34" t="s">
        <v>317</v>
      </c>
      <c r="P1220" s="34" t="s">
        <v>2311</v>
      </c>
    </row>
    <row r="1221" spans="1:16" ht="15" customHeight="1" x14ac:dyDescent="0.25">
      <c r="A1221" s="34">
        <v>1220</v>
      </c>
      <c r="B1221" s="39" t="s">
        <v>1196</v>
      </c>
      <c r="C1221" s="34" t="s">
        <v>81</v>
      </c>
      <c r="D1221" s="41" t="s">
        <v>1479</v>
      </c>
      <c r="E1221" s="34" t="s">
        <v>1504</v>
      </c>
      <c r="F1221" s="34" t="s">
        <v>1533</v>
      </c>
      <c r="I1221" s="34" t="s">
        <v>1919</v>
      </c>
      <c r="J1221" s="34" t="s">
        <v>2557</v>
      </c>
      <c r="K1221" s="34" t="s">
        <v>84</v>
      </c>
      <c r="L1221" s="11" t="str">
        <f t="shared" si="23"/>
        <v>LA16208-3^Hb F^LN</v>
      </c>
    </row>
    <row r="1222" spans="1:16" ht="15" customHeight="1" x14ac:dyDescent="0.25">
      <c r="A1222" s="34">
        <v>1221</v>
      </c>
      <c r="B1222" s="39" t="s">
        <v>1196</v>
      </c>
      <c r="C1222" s="34" t="s">
        <v>81</v>
      </c>
      <c r="D1222" s="41" t="s">
        <v>1479</v>
      </c>
      <c r="E1222" s="34" t="s">
        <v>1504</v>
      </c>
      <c r="F1222" s="34" t="s">
        <v>1533</v>
      </c>
      <c r="I1222" s="34" t="s">
        <v>1920</v>
      </c>
      <c r="J1222" s="34" t="s">
        <v>2558</v>
      </c>
      <c r="K1222" s="34" t="s">
        <v>84</v>
      </c>
      <c r="L1222" s="11" t="str">
        <f t="shared" si="23"/>
        <v>LA16209-1^Hb A^LN</v>
      </c>
    </row>
    <row r="1223" spans="1:16" ht="15" customHeight="1" x14ac:dyDescent="0.25">
      <c r="A1223" s="34">
        <v>1222</v>
      </c>
      <c r="B1223" s="39" t="s">
        <v>1196</v>
      </c>
      <c r="C1223" s="34" t="s">
        <v>81</v>
      </c>
      <c r="D1223" s="41" t="s">
        <v>1479</v>
      </c>
      <c r="E1223" s="34" t="s">
        <v>1504</v>
      </c>
      <c r="F1223" s="34" t="s">
        <v>1533</v>
      </c>
      <c r="I1223" s="34" t="s">
        <v>1921</v>
      </c>
      <c r="J1223" s="34" t="s">
        <v>2559</v>
      </c>
      <c r="K1223" s="34" t="s">
        <v>84</v>
      </c>
      <c r="L1223" s="11" t="str">
        <f t="shared" si="23"/>
        <v>LA16210-9^Hb A - indeterminate^LN</v>
      </c>
    </row>
    <row r="1224" spans="1:16" ht="15" customHeight="1" x14ac:dyDescent="0.25">
      <c r="A1224" s="34">
        <v>1223</v>
      </c>
      <c r="B1224" s="39" t="s">
        <v>1196</v>
      </c>
      <c r="C1224" s="34" t="s">
        <v>81</v>
      </c>
      <c r="D1224" s="41" t="s">
        <v>1479</v>
      </c>
      <c r="E1224" s="34" t="s">
        <v>1504</v>
      </c>
      <c r="F1224" s="34" t="s">
        <v>1533</v>
      </c>
      <c r="I1224" s="34" t="s">
        <v>1922</v>
      </c>
      <c r="J1224" s="34" t="s">
        <v>2560</v>
      </c>
      <c r="K1224" s="34" t="s">
        <v>84</v>
      </c>
      <c r="L1224" s="11" t="str">
        <f t="shared" si="23"/>
        <v>LA16211-7^Hb A2^LN</v>
      </c>
    </row>
    <row r="1225" spans="1:16" ht="15" customHeight="1" x14ac:dyDescent="0.25">
      <c r="A1225" s="34">
        <v>1224</v>
      </c>
      <c r="B1225" s="39" t="s">
        <v>1196</v>
      </c>
      <c r="C1225" s="34" t="s">
        <v>81</v>
      </c>
      <c r="D1225" s="41" t="s">
        <v>1479</v>
      </c>
      <c r="E1225" s="34" t="s">
        <v>1504</v>
      </c>
      <c r="F1225" s="34" t="s">
        <v>1533</v>
      </c>
      <c r="I1225" s="34" t="s">
        <v>1923</v>
      </c>
      <c r="J1225" s="34" t="s">
        <v>2561</v>
      </c>
      <c r="K1225" s="34" t="s">
        <v>84</v>
      </c>
      <c r="L1225" s="11" t="str">
        <f t="shared" si="23"/>
        <v>LA16212-5^Hb A2 - elevated^LN</v>
      </c>
    </row>
    <row r="1226" spans="1:16" ht="15" customHeight="1" x14ac:dyDescent="0.25">
      <c r="A1226" s="34">
        <v>1225</v>
      </c>
      <c r="B1226" s="39" t="s">
        <v>1196</v>
      </c>
      <c r="C1226" s="34" t="s">
        <v>81</v>
      </c>
      <c r="D1226" s="41" t="s">
        <v>1479</v>
      </c>
      <c r="E1226" s="34" t="s">
        <v>1504</v>
      </c>
      <c r="F1226" s="34" t="s">
        <v>1533</v>
      </c>
      <c r="I1226" s="34" t="s">
        <v>1924</v>
      </c>
      <c r="J1226" s="34" t="s">
        <v>2562</v>
      </c>
      <c r="K1226" s="34" t="s">
        <v>84</v>
      </c>
      <c r="L1226" s="11" t="str">
        <f t="shared" si="23"/>
        <v>LA16213-3^Hb Bart's - low level^LN</v>
      </c>
    </row>
    <row r="1227" spans="1:16" ht="15" customHeight="1" x14ac:dyDescent="0.25">
      <c r="A1227" s="34">
        <v>1226</v>
      </c>
      <c r="B1227" s="39" t="s">
        <v>1196</v>
      </c>
      <c r="C1227" s="34" t="s">
        <v>81</v>
      </c>
      <c r="D1227" s="41" t="s">
        <v>1479</v>
      </c>
      <c r="E1227" s="34" t="s">
        <v>1504</v>
      </c>
      <c r="F1227" s="34" t="s">
        <v>1533</v>
      </c>
      <c r="I1227" s="34" t="s">
        <v>1925</v>
      </c>
      <c r="J1227" s="34" t="s">
        <v>2563</v>
      </c>
      <c r="K1227" s="34" t="s">
        <v>84</v>
      </c>
      <c r="L1227" s="11" t="str">
        <f t="shared" si="23"/>
        <v>LA16214-1^Hb Bart's - highly elevated^LN</v>
      </c>
    </row>
    <row r="1228" spans="1:16" ht="15" customHeight="1" x14ac:dyDescent="0.25">
      <c r="A1228" s="34">
        <v>1227</v>
      </c>
      <c r="B1228" s="39" t="s">
        <v>1196</v>
      </c>
      <c r="C1228" s="34" t="s">
        <v>81</v>
      </c>
      <c r="D1228" s="41" t="s">
        <v>1479</v>
      </c>
      <c r="E1228" s="34" t="s">
        <v>1504</v>
      </c>
      <c r="F1228" s="34" t="s">
        <v>1533</v>
      </c>
      <c r="I1228" s="34" t="s">
        <v>1926</v>
      </c>
      <c r="J1228" s="34" t="s">
        <v>2564</v>
      </c>
      <c r="K1228" s="34" t="s">
        <v>84</v>
      </c>
      <c r="L1228" s="11" t="str">
        <f t="shared" si="23"/>
        <v>LA13002-3^Hb C^LN</v>
      </c>
    </row>
    <row r="1229" spans="1:16" ht="15" customHeight="1" x14ac:dyDescent="0.25">
      <c r="A1229" s="34">
        <v>1228</v>
      </c>
      <c r="B1229" s="39" t="s">
        <v>1196</v>
      </c>
      <c r="C1229" s="34" t="s">
        <v>81</v>
      </c>
      <c r="D1229" s="41" t="s">
        <v>1479</v>
      </c>
      <c r="E1229" s="34" t="s">
        <v>1504</v>
      </c>
      <c r="F1229" s="34" t="s">
        <v>1533</v>
      </c>
      <c r="I1229" s="34" t="s">
        <v>1927</v>
      </c>
      <c r="J1229" s="34" t="s">
        <v>2565</v>
      </c>
      <c r="K1229" s="34" t="s">
        <v>84</v>
      </c>
      <c r="L1229" s="11" t="str">
        <f t="shared" ref="L1229:L1240" si="24">CONCATENATE(I1229,"^",J1229,"^",K1229)</f>
        <v>LA16215-8^Hb Constant Spring^LN</v>
      </c>
    </row>
    <row r="1230" spans="1:16" ht="15" customHeight="1" x14ac:dyDescent="0.25">
      <c r="A1230" s="34">
        <v>1229</v>
      </c>
      <c r="B1230" s="39" t="s">
        <v>1196</v>
      </c>
      <c r="C1230" s="34" t="s">
        <v>81</v>
      </c>
      <c r="D1230" s="41" t="s">
        <v>1479</v>
      </c>
      <c r="E1230" s="34" t="s">
        <v>1504</v>
      </c>
      <c r="F1230" s="34" t="s">
        <v>1533</v>
      </c>
      <c r="I1230" s="34" t="s">
        <v>1928</v>
      </c>
      <c r="J1230" s="34" t="s">
        <v>2566</v>
      </c>
      <c r="K1230" s="34" t="s">
        <v>84</v>
      </c>
      <c r="L1230" s="11" t="str">
        <f t="shared" si="24"/>
        <v>LA13003-1^Hb D^LN</v>
      </c>
    </row>
    <row r="1231" spans="1:16" ht="15" customHeight="1" x14ac:dyDescent="0.25">
      <c r="A1231" s="34">
        <v>1230</v>
      </c>
      <c r="B1231" s="39" t="s">
        <v>1196</v>
      </c>
      <c r="C1231" s="34" t="s">
        <v>81</v>
      </c>
      <c r="D1231" s="41" t="s">
        <v>1479</v>
      </c>
      <c r="E1231" s="34" t="s">
        <v>1504</v>
      </c>
      <c r="F1231" s="34" t="s">
        <v>1533</v>
      </c>
      <c r="I1231" s="34" t="s">
        <v>1929</v>
      </c>
      <c r="J1231" s="34" t="s">
        <v>2567</v>
      </c>
      <c r="K1231" s="34" t="s">
        <v>84</v>
      </c>
      <c r="L1231" s="11" t="str">
        <f t="shared" si="24"/>
        <v>LA16216-6^Hb D-Punjab^LN</v>
      </c>
    </row>
    <row r="1232" spans="1:16" ht="15" customHeight="1" x14ac:dyDescent="0.25">
      <c r="A1232" s="34">
        <v>1231</v>
      </c>
      <c r="B1232" s="39" t="s">
        <v>1196</v>
      </c>
      <c r="C1232" s="34" t="s">
        <v>81</v>
      </c>
      <c r="D1232" s="41" t="s">
        <v>1479</v>
      </c>
      <c r="E1232" s="34" t="s">
        <v>1504</v>
      </c>
      <c r="F1232" s="34" t="s">
        <v>1533</v>
      </c>
      <c r="I1232" s="34" t="s">
        <v>1930</v>
      </c>
      <c r="J1232" s="34" t="s">
        <v>2568</v>
      </c>
      <c r="K1232" s="34" t="s">
        <v>84</v>
      </c>
      <c r="L1232" s="11" t="str">
        <f t="shared" si="24"/>
        <v>LA16217-4^Hb D/G^LN</v>
      </c>
    </row>
    <row r="1233" spans="1:16" ht="15" customHeight="1" x14ac:dyDescent="0.25">
      <c r="A1233" s="34">
        <v>1232</v>
      </c>
      <c r="B1233" s="39" t="s">
        <v>1196</v>
      </c>
      <c r="C1233" s="34" t="s">
        <v>81</v>
      </c>
      <c r="D1233" s="41" t="s">
        <v>1479</v>
      </c>
      <c r="E1233" s="34" t="s">
        <v>1504</v>
      </c>
      <c r="F1233" s="34" t="s">
        <v>1533</v>
      </c>
      <c r="I1233" s="34" t="s">
        <v>1931</v>
      </c>
      <c r="J1233" s="34" t="s">
        <v>2569</v>
      </c>
      <c r="K1233" s="34" t="s">
        <v>84</v>
      </c>
      <c r="L1233" s="11" t="str">
        <f t="shared" si="24"/>
        <v>LA13005-6^Hb E^LN</v>
      </c>
    </row>
    <row r="1234" spans="1:16" ht="15" customHeight="1" x14ac:dyDescent="0.25">
      <c r="A1234" s="34">
        <v>1233</v>
      </c>
      <c r="B1234" s="39" t="s">
        <v>1196</v>
      </c>
      <c r="C1234" s="34" t="s">
        <v>81</v>
      </c>
      <c r="D1234" s="41" t="s">
        <v>1479</v>
      </c>
      <c r="E1234" s="34" t="s">
        <v>1504</v>
      </c>
      <c r="F1234" s="34" t="s">
        <v>1533</v>
      </c>
      <c r="I1234" s="34" t="s">
        <v>1932</v>
      </c>
      <c r="J1234" s="34" t="s">
        <v>2570</v>
      </c>
      <c r="K1234" s="34" t="s">
        <v>84</v>
      </c>
      <c r="L1234" s="11" t="str">
        <f t="shared" si="24"/>
        <v>LA16218-2^Hb G^LN</v>
      </c>
    </row>
    <row r="1235" spans="1:16" ht="15" customHeight="1" x14ac:dyDescent="0.25">
      <c r="A1235" s="34">
        <v>1234</v>
      </c>
      <c r="B1235" s="39" t="s">
        <v>1196</v>
      </c>
      <c r="C1235" s="34" t="s">
        <v>81</v>
      </c>
      <c r="D1235" s="41" t="s">
        <v>1479</v>
      </c>
      <c r="E1235" s="34" t="s">
        <v>1504</v>
      </c>
      <c r="F1235" s="34" t="s">
        <v>1533</v>
      </c>
      <c r="I1235" s="34" t="s">
        <v>1933</v>
      </c>
      <c r="J1235" s="34" t="s">
        <v>2571</v>
      </c>
      <c r="K1235" s="34" t="s">
        <v>84</v>
      </c>
      <c r="L1235" s="11" t="str">
        <f t="shared" si="24"/>
        <v>LA16219-0^Hb G-Philadelphia^LN</v>
      </c>
    </row>
    <row r="1236" spans="1:16" ht="15" customHeight="1" x14ac:dyDescent="0.25">
      <c r="A1236" s="34">
        <v>1235</v>
      </c>
      <c r="B1236" s="39" t="s">
        <v>1196</v>
      </c>
      <c r="C1236" s="34" t="s">
        <v>81</v>
      </c>
      <c r="D1236" s="41" t="s">
        <v>1479</v>
      </c>
      <c r="E1236" s="34" t="s">
        <v>1504</v>
      </c>
      <c r="F1236" s="34" t="s">
        <v>1533</v>
      </c>
      <c r="I1236" s="34" t="s">
        <v>1934</v>
      </c>
      <c r="J1236" s="34" t="s">
        <v>2572</v>
      </c>
      <c r="K1236" s="34" t="s">
        <v>84</v>
      </c>
      <c r="L1236" s="11" t="str">
        <f t="shared" si="24"/>
        <v>LA16220-8^Hb H^LN</v>
      </c>
    </row>
    <row r="1237" spans="1:16" ht="15" customHeight="1" x14ac:dyDescent="0.25">
      <c r="A1237" s="34">
        <v>1236</v>
      </c>
      <c r="B1237" s="39" t="s">
        <v>1196</v>
      </c>
      <c r="C1237" s="34" t="s">
        <v>81</v>
      </c>
      <c r="D1237" s="41" t="s">
        <v>1479</v>
      </c>
      <c r="E1237" s="34" t="s">
        <v>1504</v>
      </c>
      <c r="F1237" s="34" t="s">
        <v>1533</v>
      </c>
      <c r="I1237" s="34" t="s">
        <v>1935</v>
      </c>
      <c r="J1237" s="34" t="s">
        <v>2573</v>
      </c>
      <c r="K1237" s="34" t="s">
        <v>84</v>
      </c>
      <c r="L1237" s="11" t="str">
        <f t="shared" si="24"/>
        <v>LA16221-6^Hb Lepore Boston^LN</v>
      </c>
    </row>
    <row r="1238" spans="1:16" ht="15" customHeight="1" x14ac:dyDescent="0.25">
      <c r="A1238" s="34">
        <v>1237</v>
      </c>
      <c r="B1238" s="39" t="s">
        <v>1196</v>
      </c>
      <c r="C1238" s="34" t="s">
        <v>81</v>
      </c>
      <c r="D1238" s="41" t="s">
        <v>1479</v>
      </c>
      <c r="E1238" s="34" t="s">
        <v>1504</v>
      </c>
      <c r="F1238" s="34" t="s">
        <v>1533</v>
      </c>
      <c r="I1238" s="34" t="s">
        <v>1936</v>
      </c>
      <c r="J1238" s="34" t="s">
        <v>2574</v>
      </c>
      <c r="K1238" s="34" t="s">
        <v>84</v>
      </c>
      <c r="L1238" s="11" t="str">
        <f t="shared" si="24"/>
        <v>LA16222-4^Hb O-Arab^LN</v>
      </c>
    </row>
    <row r="1239" spans="1:16" ht="15" customHeight="1" x14ac:dyDescent="0.25">
      <c r="A1239" s="34">
        <v>1238</v>
      </c>
      <c r="B1239" s="39" t="s">
        <v>1196</v>
      </c>
      <c r="C1239" s="34" t="s">
        <v>81</v>
      </c>
      <c r="D1239" s="41" t="s">
        <v>1479</v>
      </c>
      <c r="E1239" s="34" t="s">
        <v>1504</v>
      </c>
      <c r="F1239" s="34" t="s">
        <v>1533</v>
      </c>
      <c r="I1239" s="34" t="s">
        <v>1937</v>
      </c>
      <c r="J1239" s="34" t="s">
        <v>2575</v>
      </c>
      <c r="K1239" s="34" t="s">
        <v>84</v>
      </c>
      <c r="L1239" s="11" t="str">
        <f t="shared" si="24"/>
        <v>LA13007-2^Hb S^LN</v>
      </c>
    </row>
    <row r="1240" spans="1:16" ht="15" customHeight="1" x14ac:dyDescent="0.25">
      <c r="A1240" s="34">
        <v>1239</v>
      </c>
      <c r="B1240" s="39" t="s">
        <v>1196</v>
      </c>
      <c r="C1240" s="34" t="s">
        <v>81</v>
      </c>
      <c r="D1240" s="41" t="s">
        <v>1479</v>
      </c>
      <c r="E1240" s="34" t="s">
        <v>1504</v>
      </c>
      <c r="F1240" s="34" t="s">
        <v>1533</v>
      </c>
      <c r="I1240" s="34" t="s">
        <v>1938</v>
      </c>
      <c r="J1240" s="34" t="s">
        <v>2576</v>
      </c>
      <c r="K1240" s="34" t="s">
        <v>84</v>
      </c>
      <c r="L1240" s="11" t="str">
        <f t="shared" si="24"/>
        <v>LA16223-2^Hb unidentified^LN</v>
      </c>
    </row>
    <row r="1241" spans="1:16" ht="15" customHeight="1" x14ac:dyDescent="0.25">
      <c r="A1241" s="34">
        <v>1240</v>
      </c>
      <c r="B1241" s="39" t="s">
        <v>599</v>
      </c>
      <c r="C1241" s="30" t="s">
        <v>625</v>
      </c>
      <c r="D1241" s="39" t="s">
        <v>557</v>
      </c>
      <c r="E1241" s="39" t="s">
        <v>558</v>
      </c>
      <c r="F1241" s="34" t="s">
        <v>557</v>
      </c>
      <c r="I1241" s="34" t="s">
        <v>559</v>
      </c>
      <c r="J1241" s="34" t="s">
        <v>560</v>
      </c>
      <c r="K1241" s="34" t="s">
        <v>561</v>
      </c>
      <c r="L1241" s="11" t="s">
        <v>559</v>
      </c>
      <c r="M1241" s="34" t="s">
        <v>479</v>
      </c>
      <c r="O1241" s="34" t="s">
        <v>315</v>
      </c>
      <c r="P1241" s="34" t="s">
        <v>2311</v>
      </c>
    </row>
    <row r="1242" spans="1:16" ht="15" customHeight="1" x14ac:dyDescent="0.25">
      <c r="A1242" s="34">
        <v>1241</v>
      </c>
      <c r="B1242" s="39" t="s">
        <v>599</v>
      </c>
      <c r="C1242" s="30" t="s">
        <v>625</v>
      </c>
      <c r="D1242" s="39" t="s">
        <v>557</v>
      </c>
      <c r="E1242" s="39" t="s">
        <v>558</v>
      </c>
      <c r="F1242" s="34" t="s">
        <v>557</v>
      </c>
      <c r="I1242" s="34" t="s">
        <v>562</v>
      </c>
      <c r="J1242" s="34" t="s">
        <v>563</v>
      </c>
      <c r="K1242" s="34" t="s">
        <v>561</v>
      </c>
      <c r="L1242" s="11" t="s">
        <v>562</v>
      </c>
      <c r="M1242" s="34" t="s">
        <v>479</v>
      </c>
      <c r="N1242" s="34" t="s">
        <v>564</v>
      </c>
      <c r="O1242" s="34" t="s">
        <v>315</v>
      </c>
      <c r="P1242" s="34" t="s">
        <v>2311</v>
      </c>
    </row>
    <row r="1243" spans="1:16" ht="15" customHeight="1" x14ac:dyDescent="0.25">
      <c r="A1243" s="34">
        <v>1242</v>
      </c>
      <c r="B1243" s="39" t="s">
        <v>599</v>
      </c>
      <c r="C1243" s="30" t="s">
        <v>625</v>
      </c>
      <c r="D1243" s="39" t="s">
        <v>557</v>
      </c>
      <c r="E1243" s="39" t="s">
        <v>558</v>
      </c>
      <c r="F1243" s="34" t="s">
        <v>557</v>
      </c>
      <c r="I1243" s="34" t="s">
        <v>565</v>
      </c>
      <c r="J1243" s="34" t="s">
        <v>566</v>
      </c>
      <c r="K1243" s="34" t="s">
        <v>561</v>
      </c>
      <c r="L1243" s="11" t="s">
        <v>565</v>
      </c>
      <c r="M1243" s="34" t="s">
        <v>479</v>
      </c>
      <c r="O1243" s="34" t="s">
        <v>317</v>
      </c>
      <c r="P1243" s="34" t="s">
        <v>2311</v>
      </c>
    </row>
    <row r="1244" spans="1:16" ht="15" customHeight="1" x14ac:dyDescent="0.25">
      <c r="A1244" s="34">
        <v>1243</v>
      </c>
      <c r="B1244" s="39" t="s">
        <v>599</v>
      </c>
      <c r="C1244" s="30" t="s">
        <v>625</v>
      </c>
      <c r="D1244" s="39" t="s">
        <v>557</v>
      </c>
      <c r="E1244" s="39" t="s">
        <v>558</v>
      </c>
      <c r="F1244" s="34" t="s">
        <v>557</v>
      </c>
      <c r="I1244" s="34" t="s">
        <v>567</v>
      </c>
      <c r="J1244" s="34" t="s">
        <v>568</v>
      </c>
      <c r="K1244" s="34" t="s">
        <v>561</v>
      </c>
      <c r="L1244" s="11" t="s">
        <v>567</v>
      </c>
      <c r="M1244" s="34" t="s">
        <v>479</v>
      </c>
      <c r="O1244" s="34" t="s">
        <v>315</v>
      </c>
      <c r="P1244" s="34" t="s">
        <v>2311</v>
      </c>
    </row>
    <row r="1245" spans="1:16" ht="15" customHeight="1" x14ac:dyDescent="0.25">
      <c r="A1245" s="34">
        <v>1244</v>
      </c>
      <c r="B1245" s="39" t="s">
        <v>599</v>
      </c>
      <c r="C1245" s="30" t="s">
        <v>625</v>
      </c>
      <c r="D1245" s="39" t="s">
        <v>557</v>
      </c>
      <c r="E1245" s="39" t="s">
        <v>558</v>
      </c>
      <c r="F1245" s="34" t="s">
        <v>557</v>
      </c>
      <c r="I1245" s="34" t="s">
        <v>569</v>
      </c>
      <c r="J1245" s="34" t="s">
        <v>570</v>
      </c>
      <c r="K1245" s="34" t="s">
        <v>561</v>
      </c>
      <c r="L1245" s="11" t="s">
        <v>569</v>
      </c>
      <c r="M1245" s="34" t="s">
        <v>479</v>
      </c>
      <c r="N1245" s="34" t="s">
        <v>571</v>
      </c>
      <c r="O1245" s="34" t="s">
        <v>315</v>
      </c>
      <c r="P1245" s="34" t="s">
        <v>2311</v>
      </c>
    </row>
    <row r="1246" spans="1:16" ht="15" customHeight="1" x14ac:dyDescent="0.25">
      <c r="A1246" s="34">
        <v>1245</v>
      </c>
      <c r="B1246" s="39" t="s">
        <v>599</v>
      </c>
      <c r="C1246" s="30" t="s">
        <v>625</v>
      </c>
      <c r="D1246" s="39" t="s">
        <v>557</v>
      </c>
      <c r="E1246" s="39" t="s">
        <v>558</v>
      </c>
      <c r="F1246" s="34" t="s">
        <v>557</v>
      </c>
      <c r="I1246" s="34" t="s">
        <v>572</v>
      </c>
      <c r="J1246" s="34" t="s">
        <v>573</v>
      </c>
      <c r="K1246" s="34" t="s">
        <v>561</v>
      </c>
      <c r="L1246" s="11" t="s">
        <v>572</v>
      </c>
      <c r="M1246" s="34" t="s">
        <v>479</v>
      </c>
      <c r="N1246" s="34" t="s">
        <v>574</v>
      </c>
      <c r="O1246" s="34" t="s">
        <v>315</v>
      </c>
      <c r="P1246" s="34" t="s">
        <v>2311</v>
      </c>
    </row>
    <row r="1247" spans="1:16" ht="15" customHeight="1" x14ac:dyDescent="0.25">
      <c r="A1247" s="34">
        <v>1246</v>
      </c>
      <c r="B1247" s="39" t="s">
        <v>599</v>
      </c>
      <c r="C1247" s="30" t="s">
        <v>625</v>
      </c>
      <c r="D1247" s="39" t="s">
        <v>557</v>
      </c>
      <c r="E1247" s="39" t="s">
        <v>558</v>
      </c>
      <c r="F1247" s="34" t="s">
        <v>557</v>
      </c>
      <c r="I1247" s="34" t="s">
        <v>575</v>
      </c>
      <c r="J1247" s="34" t="s">
        <v>576</v>
      </c>
      <c r="K1247" s="34" t="s">
        <v>561</v>
      </c>
      <c r="L1247" s="11" t="s">
        <v>575</v>
      </c>
      <c r="M1247" s="34" t="s">
        <v>479</v>
      </c>
      <c r="N1247" s="34" t="s">
        <v>577</v>
      </c>
      <c r="O1247" s="34" t="s">
        <v>315</v>
      </c>
      <c r="P1247" s="34" t="s">
        <v>2311</v>
      </c>
    </row>
    <row r="1248" spans="1:16" ht="15" customHeight="1" x14ac:dyDescent="0.25">
      <c r="A1248" s="34">
        <v>1247</v>
      </c>
      <c r="B1248" s="39" t="s">
        <v>599</v>
      </c>
      <c r="C1248" s="30" t="s">
        <v>625</v>
      </c>
      <c r="D1248" s="39" t="s">
        <v>557</v>
      </c>
      <c r="E1248" s="39" t="s">
        <v>558</v>
      </c>
      <c r="F1248" s="34" t="s">
        <v>557</v>
      </c>
      <c r="I1248" s="34" t="s">
        <v>90</v>
      </c>
      <c r="J1248" s="34" t="s">
        <v>578</v>
      </c>
      <c r="K1248" s="34" t="s">
        <v>561</v>
      </c>
      <c r="L1248" s="11" t="s">
        <v>90</v>
      </c>
      <c r="M1248" s="34" t="s">
        <v>479</v>
      </c>
      <c r="N1248" s="34" t="s">
        <v>579</v>
      </c>
      <c r="O1248" s="34" t="s">
        <v>315</v>
      </c>
      <c r="P1248" s="34" t="s">
        <v>2311</v>
      </c>
    </row>
    <row r="1249" spans="1:16" ht="15" customHeight="1" x14ac:dyDescent="0.25">
      <c r="A1249" s="34">
        <v>1248</v>
      </c>
      <c r="B1249" s="39" t="s">
        <v>599</v>
      </c>
      <c r="C1249" s="30" t="s">
        <v>625</v>
      </c>
      <c r="D1249" s="39" t="s">
        <v>557</v>
      </c>
      <c r="E1249" s="39" t="s">
        <v>558</v>
      </c>
      <c r="F1249" s="34" t="s">
        <v>557</v>
      </c>
      <c r="I1249" s="34" t="s">
        <v>580</v>
      </c>
      <c r="J1249" s="34" t="s">
        <v>581</v>
      </c>
      <c r="K1249" s="34" t="s">
        <v>561</v>
      </c>
      <c r="L1249" s="11" t="s">
        <v>580</v>
      </c>
      <c r="M1249" s="34" t="s">
        <v>479</v>
      </c>
      <c r="O1249" s="34" t="s">
        <v>315</v>
      </c>
      <c r="P1249" s="34" t="s">
        <v>2311</v>
      </c>
    </row>
    <row r="1250" spans="1:16" ht="15" customHeight="1" x14ac:dyDescent="0.25">
      <c r="A1250" s="34">
        <v>1249</v>
      </c>
      <c r="B1250" s="39" t="s">
        <v>599</v>
      </c>
      <c r="C1250" s="30" t="s">
        <v>625</v>
      </c>
      <c r="D1250" s="39" t="s">
        <v>557</v>
      </c>
      <c r="E1250" s="39" t="s">
        <v>558</v>
      </c>
      <c r="F1250" s="34" t="s">
        <v>557</v>
      </c>
      <c r="I1250" s="34" t="s">
        <v>582</v>
      </c>
      <c r="J1250" s="34" t="s">
        <v>583</v>
      </c>
      <c r="K1250" s="34" t="s">
        <v>561</v>
      </c>
      <c r="L1250" s="11" t="s">
        <v>582</v>
      </c>
      <c r="M1250" s="34" t="s">
        <v>479</v>
      </c>
      <c r="O1250" s="34" t="s">
        <v>315</v>
      </c>
      <c r="P1250" s="34" t="s">
        <v>2311</v>
      </c>
    </row>
    <row r="1251" spans="1:16" ht="15" customHeight="1" x14ac:dyDescent="0.25">
      <c r="A1251" s="34">
        <v>1250</v>
      </c>
      <c r="B1251" s="39" t="s">
        <v>599</v>
      </c>
      <c r="C1251" s="30" t="s">
        <v>625</v>
      </c>
      <c r="D1251" s="39" t="s">
        <v>557</v>
      </c>
      <c r="E1251" s="39" t="s">
        <v>558</v>
      </c>
      <c r="F1251" s="34" t="s">
        <v>557</v>
      </c>
      <c r="I1251" s="34" t="s">
        <v>584</v>
      </c>
      <c r="J1251" s="34" t="s">
        <v>585</v>
      </c>
      <c r="K1251" s="34" t="s">
        <v>561</v>
      </c>
      <c r="L1251" s="11" t="s">
        <v>584</v>
      </c>
      <c r="M1251" s="34" t="s">
        <v>479</v>
      </c>
      <c r="O1251" s="34" t="s">
        <v>315</v>
      </c>
      <c r="P1251" s="34" t="s">
        <v>2311</v>
      </c>
    </row>
    <row r="1252" spans="1:16" ht="15" customHeight="1" x14ac:dyDescent="0.25">
      <c r="A1252" s="34">
        <v>1251</v>
      </c>
      <c r="B1252" s="39" t="s">
        <v>599</v>
      </c>
      <c r="C1252" s="30" t="s">
        <v>625</v>
      </c>
      <c r="D1252" s="39" t="s">
        <v>557</v>
      </c>
      <c r="E1252" s="39" t="s">
        <v>558</v>
      </c>
      <c r="F1252" s="34" t="s">
        <v>557</v>
      </c>
      <c r="I1252" s="34" t="s">
        <v>586</v>
      </c>
      <c r="J1252" s="34" t="s">
        <v>587</v>
      </c>
      <c r="K1252" s="34" t="s">
        <v>561</v>
      </c>
      <c r="L1252" s="11" t="s">
        <v>586</v>
      </c>
      <c r="M1252" s="34" t="s">
        <v>479</v>
      </c>
      <c r="O1252" s="34" t="s">
        <v>315</v>
      </c>
      <c r="P1252" s="34" t="s">
        <v>2311</v>
      </c>
    </row>
    <row r="1253" spans="1:16" ht="15" customHeight="1" x14ac:dyDescent="0.25">
      <c r="A1253" s="34">
        <v>1252</v>
      </c>
      <c r="B1253" s="39" t="s">
        <v>599</v>
      </c>
      <c r="C1253" s="30" t="s">
        <v>625</v>
      </c>
      <c r="D1253" s="39" t="s">
        <v>557</v>
      </c>
      <c r="E1253" s="39" t="s">
        <v>558</v>
      </c>
      <c r="F1253" s="34" t="s">
        <v>557</v>
      </c>
      <c r="I1253" s="34" t="s">
        <v>588</v>
      </c>
      <c r="J1253" s="34" t="s">
        <v>589</v>
      </c>
      <c r="K1253" s="34" t="s">
        <v>561</v>
      </c>
      <c r="L1253" s="11" t="s">
        <v>588</v>
      </c>
      <c r="M1253" s="34" t="s">
        <v>479</v>
      </c>
      <c r="O1253" s="34" t="s">
        <v>315</v>
      </c>
      <c r="P1253" s="34" t="s">
        <v>2311</v>
      </c>
    </row>
    <row r="1254" spans="1:16" ht="15" customHeight="1" x14ac:dyDescent="0.25">
      <c r="A1254" s="34">
        <v>1253</v>
      </c>
      <c r="B1254" s="39" t="s">
        <v>599</v>
      </c>
      <c r="C1254" s="30" t="s">
        <v>625</v>
      </c>
      <c r="D1254" s="39" t="s">
        <v>557</v>
      </c>
      <c r="E1254" s="39" t="s">
        <v>558</v>
      </c>
      <c r="F1254" s="34" t="s">
        <v>557</v>
      </c>
      <c r="I1254" s="34" t="s">
        <v>590</v>
      </c>
      <c r="J1254" s="34" t="s">
        <v>591</v>
      </c>
      <c r="K1254" s="34" t="s">
        <v>561</v>
      </c>
      <c r="L1254" s="11" t="s">
        <v>590</v>
      </c>
      <c r="M1254" s="34" t="s">
        <v>479</v>
      </c>
      <c r="O1254" s="34" t="s">
        <v>315</v>
      </c>
      <c r="P1254" s="34" t="s">
        <v>2311</v>
      </c>
    </row>
    <row r="1255" spans="1:16" ht="15" customHeight="1" x14ac:dyDescent="0.25">
      <c r="A1255" s="34">
        <v>1254</v>
      </c>
      <c r="B1255" s="39" t="s">
        <v>599</v>
      </c>
      <c r="C1255" s="30" t="s">
        <v>625</v>
      </c>
      <c r="D1255" s="39" t="s">
        <v>557</v>
      </c>
      <c r="E1255" s="39" t="s">
        <v>558</v>
      </c>
      <c r="F1255" s="34" t="s">
        <v>557</v>
      </c>
      <c r="I1255" s="34" t="s">
        <v>592</v>
      </c>
      <c r="J1255" s="34" t="s">
        <v>593</v>
      </c>
      <c r="K1255" s="34" t="s">
        <v>561</v>
      </c>
      <c r="L1255" s="11" t="s">
        <v>592</v>
      </c>
      <c r="M1255" s="34" t="s">
        <v>479</v>
      </c>
      <c r="O1255" s="34" t="s">
        <v>315</v>
      </c>
      <c r="P1255" s="34" t="s">
        <v>2311</v>
      </c>
    </row>
    <row r="1256" spans="1:16" ht="15" customHeight="1" x14ac:dyDescent="0.25">
      <c r="A1256" s="34">
        <v>1255</v>
      </c>
      <c r="B1256" s="39" t="s">
        <v>599</v>
      </c>
      <c r="C1256" s="30" t="s">
        <v>625</v>
      </c>
      <c r="D1256" s="39" t="s">
        <v>557</v>
      </c>
      <c r="E1256" s="39" t="s">
        <v>558</v>
      </c>
      <c r="F1256" s="34" t="s">
        <v>557</v>
      </c>
      <c r="I1256" s="34" t="s">
        <v>594</v>
      </c>
      <c r="J1256" s="34" t="s">
        <v>595</v>
      </c>
      <c r="L1256" s="11" t="s">
        <v>594</v>
      </c>
      <c r="N1256" s="34" t="s">
        <v>596</v>
      </c>
      <c r="O1256" s="34" t="s">
        <v>317</v>
      </c>
      <c r="P1256" s="34" t="s">
        <v>2311</v>
      </c>
    </row>
    <row r="1257" spans="1:16" ht="15" customHeight="1" x14ac:dyDescent="0.25">
      <c r="A1257" s="34">
        <v>1256</v>
      </c>
      <c r="B1257" s="39" t="s">
        <v>599</v>
      </c>
      <c r="C1257" s="30" t="s">
        <v>625</v>
      </c>
      <c r="D1257" s="39" t="s">
        <v>557</v>
      </c>
      <c r="E1257" s="39" t="s">
        <v>558</v>
      </c>
      <c r="F1257" s="34" t="s">
        <v>557</v>
      </c>
      <c r="I1257" s="34" t="s">
        <v>597</v>
      </c>
      <c r="J1257" s="34" t="s">
        <v>598</v>
      </c>
      <c r="L1257" s="11" t="s">
        <v>597</v>
      </c>
      <c r="N1257" s="34" t="s">
        <v>596</v>
      </c>
      <c r="O1257" s="34" t="s">
        <v>317</v>
      </c>
      <c r="P1257" s="34" t="s">
        <v>2311</v>
      </c>
    </row>
    <row r="1258" spans="1:16" ht="15" customHeight="1" x14ac:dyDescent="0.25">
      <c r="A1258" s="34">
        <v>1257</v>
      </c>
      <c r="B1258" s="39" t="s">
        <v>556</v>
      </c>
      <c r="C1258" s="30" t="s">
        <v>625</v>
      </c>
      <c r="D1258" s="39" t="s">
        <v>557</v>
      </c>
      <c r="E1258" s="39" t="s">
        <v>558</v>
      </c>
      <c r="F1258" s="34" t="s">
        <v>557</v>
      </c>
      <c r="I1258" s="34" t="s">
        <v>559</v>
      </c>
      <c r="J1258" s="34" t="s">
        <v>560</v>
      </c>
      <c r="K1258" s="34" t="s">
        <v>561</v>
      </c>
      <c r="L1258" s="11" t="s">
        <v>559</v>
      </c>
      <c r="M1258" s="34" t="s">
        <v>479</v>
      </c>
      <c r="O1258" s="34" t="s">
        <v>315</v>
      </c>
      <c r="P1258" s="34" t="s">
        <v>2311</v>
      </c>
    </row>
    <row r="1259" spans="1:16" ht="15" customHeight="1" x14ac:dyDescent="0.25">
      <c r="A1259" s="34">
        <v>1258</v>
      </c>
      <c r="B1259" s="39" t="s">
        <v>556</v>
      </c>
      <c r="C1259" s="30" t="s">
        <v>625</v>
      </c>
      <c r="D1259" s="39" t="s">
        <v>557</v>
      </c>
      <c r="E1259" s="39" t="s">
        <v>558</v>
      </c>
      <c r="F1259" s="34" t="s">
        <v>557</v>
      </c>
      <c r="I1259" s="34" t="s">
        <v>562</v>
      </c>
      <c r="J1259" s="34" t="s">
        <v>563</v>
      </c>
      <c r="K1259" s="34" t="s">
        <v>561</v>
      </c>
      <c r="L1259" s="11" t="s">
        <v>562</v>
      </c>
      <c r="M1259" s="34" t="s">
        <v>479</v>
      </c>
      <c r="N1259" s="34" t="s">
        <v>564</v>
      </c>
      <c r="O1259" s="34" t="s">
        <v>315</v>
      </c>
      <c r="P1259" s="34" t="s">
        <v>2311</v>
      </c>
    </row>
    <row r="1260" spans="1:16" ht="15" customHeight="1" x14ac:dyDescent="0.25">
      <c r="A1260" s="34">
        <v>1259</v>
      </c>
      <c r="B1260" s="39" t="s">
        <v>556</v>
      </c>
      <c r="C1260" s="30" t="s">
        <v>625</v>
      </c>
      <c r="D1260" s="39" t="s">
        <v>557</v>
      </c>
      <c r="E1260" s="39" t="s">
        <v>558</v>
      </c>
      <c r="F1260" s="34" t="s">
        <v>557</v>
      </c>
      <c r="I1260" s="34" t="s">
        <v>565</v>
      </c>
      <c r="J1260" s="34" t="s">
        <v>566</v>
      </c>
      <c r="K1260" s="34" t="s">
        <v>561</v>
      </c>
      <c r="L1260" s="11" t="s">
        <v>565</v>
      </c>
      <c r="M1260" s="34" t="s">
        <v>479</v>
      </c>
      <c r="O1260" s="34" t="s">
        <v>317</v>
      </c>
      <c r="P1260" s="34" t="s">
        <v>2311</v>
      </c>
    </row>
    <row r="1261" spans="1:16" ht="15" customHeight="1" x14ac:dyDescent="0.25">
      <c r="A1261" s="34">
        <v>1260</v>
      </c>
      <c r="B1261" s="39" t="s">
        <v>556</v>
      </c>
      <c r="C1261" s="30" t="s">
        <v>625</v>
      </c>
      <c r="D1261" s="39" t="s">
        <v>557</v>
      </c>
      <c r="E1261" s="39" t="s">
        <v>558</v>
      </c>
      <c r="F1261" s="34" t="s">
        <v>557</v>
      </c>
      <c r="I1261" s="34" t="s">
        <v>567</v>
      </c>
      <c r="J1261" s="34" t="s">
        <v>568</v>
      </c>
      <c r="K1261" s="34" t="s">
        <v>561</v>
      </c>
      <c r="L1261" s="11" t="s">
        <v>567</v>
      </c>
      <c r="M1261" s="34" t="s">
        <v>479</v>
      </c>
      <c r="O1261" s="34" t="s">
        <v>315</v>
      </c>
      <c r="P1261" s="34" t="s">
        <v>2311</v>
      </c>
    </row>
    <row r="1262" spans="1:16" ht="15" customHeight="1" x14ac:dyDescent="0.25">
      <c r="A1262" s="34">
        <v>1261</v>
      </c>
      <c r="B1262" s="39" t="s">
        <v>556</v>
      </c>
      <c r="C1262" s="30" t="s">
        <v>625</v>
      </c>
      <c r="D1262" s="39" t="s">
        <v>557</v>
      </c>
      <c r="E1262" s="39" t="s">
        <v>558</v>
      </c>
      <c r="F1262" s="34" t="s">
        <v>557</v>
      </c>
      <c r="I1262" s="34" t="s">
        <v>569</v>
      </c>
      <c r="J1262" s="34" t="s">
        <v>570</v>
      </c>
      <c r="K1262" s="34" t="s">
        <v>561</v>
      </c>
      <c r="L1262" s="11" t="s">
        <v>569</v>
      </c>
      <c r="M1262" s="34" t="s">
        <v>479</v>
      </c>
      <c r="N1262" s="34" t="s">
        <v>571</v>
      </c>
      <c r="O1262" s="34" t="s">
        <v>315</v>
      </c>
      <c r="P1262" s="34" t="s">
        <v>2311</v>
      </c>
    </row>
    <row r="1263" spans="1:16" ht="15" customHeight="1" x14ac:dyDescent="0.25">
      <c r="A1263" s="34">
        <v>1262</v>
      </c>
      <c r="B1263" s="39" t="s">
        <v>556</v>
      </c>
      <c r="C1263" s="30" t="s">
        <v>625</v>
      </c>
      <c r="D1263" s="39" t="s">
        <v>557</v>
      </c>
      <c r="E1263" s="39" t="s">
        <v>558</v>
      </c>
      <c r="F1263" s="34" t="s">
        <v>557</v>
      </c>
      <c r="I1263" s="34" t="s">
        <v>572</v>
      </c>
      <c r="J1263" s="34" t="s">
        <v>573</v>
      </c>
      <c r="K1263" s="34" t="s">
        <v>561</v>
      </c>
      <c r="L1263" s="11" t="s">
        <v>572</v>
      </c>
      <c r="M1263" s="34" t="s">
        <v>479</v>
      </c>
      <c r="N1263" s="34" t="s">
        <v>574</v>
      </c>
      <c r="O1263" s="34" t="s">
        <v>315</v>
      </c>
      <c r="P1263" s="34" t="s">
        <v>2311</v>
      </c>
    </row>
    <row r="1264" spans="1:16" ht="15" customHeight="1" x14ac:dyDescent="0.25">
      <c r="A1264" s="34">
        <v>1263</v>
      </c>
      <c r="B1264" s="39" t="s">
        <v>556</v>
      </c>
      <c r="C1264" s="30" t="s">
        <v>625</v>
      </c>
      <c r="D1264" s="39" t="s">
        <v>557</v>
      </c>
      <c r="E1264" s="39" t="s">
        <v>558</v>
      </c>
      <c r="F1264" s="34" t="s">
        <v>557</v>
      </c>
      <c r="I1264" s="34" t="s">
        <v>575</v>
      </c>
      <c r="J1264" s="34" t="s">
        <v>576</v>
      </c>
      <c r="K1264" s="34" t="s">
        <v>561</v>
      </c>
      <c r="L1264" s="11" t="s">
        <v>575</v>
      </c>
      <c r="M1264" s="34" t="s">
        <v>479</v>
      </c>
      <c r="N1264" s="34" t="s">
        <v>577</v>
      </c>
      <c r="O1264" s="34" t="s">
        <v>315</v>
      </c>
      <c r="P1264" s="34" t="s">
        <v>2311</v>
      </c>
    </row>
    <row r="1265" spans="1:16" ht="15" customHeight="1" x14ac:dyDescent="0.25">
      <c r="A1265" s="34">
        <v>1264</v>
      </c>
      <c r="B1265" s="39" t="s">
        <v>556</v>
      </c>
      <c r="C1265" s="30" t="s">
        <v>625</v>
      </c>
      <c r="D1265" s="39" t="s">
        <v>557</v>
      </c>
      <c r="E1265" s="39" t="s">
        <v>558</v>
      </c>
      <c r="F1265" s="34" t="s">
        <v>557</v>
      </c>
      <c r="I1265" s="34" t="s">
        <v>90</v>
      </c>
      <c r="J1265" s="34" t="s">
        <v>578</v>
      </c>
      <c r="K1265" s="34" t="s">
        <v>561</v>
      </c>
      <c r="L1265" s="11" t="s">
        <v>90</v>
      </c>
      <c r="M1265" s="34" t="s">
        <v>479</v>
      </c>
      <c r="N1265" s="34" t="s">
        <v>579</v>
      </c>
      <c r="O1265" s="34" t="s">
        <v>315</v>
      </c>
      <c r="P1265" s="34" t="s">
        <v>2311</v>
      </c>
    </row>
    <row r="1266" spans="1:16" ht="15" customHeight="1" x14ac:dyDescent="0.25">
      <c r="A1266" s="34">
        <v>1265</v>
      </c>
      <c r="B1266" s="39" t="s">
        <v>556</v>
      </c>
      <c r="C1266" s="30" t="s">
        <v>625</v>
      </c>
      <c r="D1266" s="39" t="s">
        <v>557</v>
      </c>
      <c r="E1266" s="39" t="s">
        <v>558</v>
      </c>
      <c r="F1266" s="34" t="s">
        <v>557</v>
      </c>
      <c r="I1266" s="34" t="s">
        <v>580</v>
      </c>
      <c r="J1266" s="34" t="s">
        <v>581</v>
      </c>
      <c r="K1266" s="34" t="s">
        <v>561</v>
      </c>
      <c r="L1266" s="11" t="s">
        <v>580</v>
      </c>
      <c r="M1266" s="34" t="s">
        <v>479</v>
      </c>
      <c r="O1266" s="34" t="s">
        <v>315</v>
      </c>
      <c r="P1266" s="34" t="s">
        <v>2311</v>
      </c>
    </row>
    <row r="1267" spans="1:16" ht="15" customHeight="1" x14ac:dyDescent="0.25">
      <c r="A1267" s="34">
        <v>1266</v>
      </c>
      <c r="B1267" s="39" t="s">
        <v>556</v>
      </c>
      <c r="C1267" s="30" t="s">
        <v>625</v>
      </c>
      <c r="D1267" s="39" t="s">
        <v>557</v>
      </c>
      <c r="E1267" s="39" t="s">
        <v>558</v>
      </c>
      <c r="F1267" s="34" t="s">
        <v>557</v>
      </c>
      <c r="I1267" s="34" t="s">
        <v>582</v>
      </c>
      <c r="J1267" s="34" t="s">
        <v>583</v>
      </c>
      <c r="K1267" s="34" t="s">
        <v>561</v>
      </c>
      <c r="L1267" s="11" t="s">
        <v>582</v>
      </c>
      <c r="M1267" s="34" t="s">
        <v>479</v>
      </c>
      <c r="O1267" s="34" t="s">
        <v>315</v>
      </c>
      <c r="P1267" s="34" t="s">
        <v>2311</v>
      </c>
    </row>
    <row r="1268" spans="1:16" ht="15" customHeight="1" x14ac:dyDescent="0.25">
      <c r="A1268" s="34">
        <v>1267</v>
      </c>
      <c r="B1268" s="39" t="s">
        <v>556</v>
      </c>
      <c r="C1268" s="30" t="s">
        <v>625</v>
      </c>
      <c r="D1268" s="39" t="s">
        <v>557</v>
      </c>
      <c r="E1268" s="39" t="s">
        <v>558</v>
      </c>
      <c r="F1268" s="34" t="s">
        <v>557</v>
      </c>
      <c r="I1268" s="34" t="s">
        <v>584</v>
      </c>
      <c r="J1268" s="34" t="s">
        <v>585</v>
      </c>
      <c r="K1268" s="34" t="s">
        <v>561</v>
      </c>
      <c r="L1268" s="11" t="s">
        <v>584</v>
      </c>
      <c r="M1268" s="34" t="s">
        <v>479</v>
      </c>
      <c r="O1268" s="34" t="s">
        <v>315</v>
      </c>
      <c r="P1268" s="34" t="s">
        <v>2311</v>
      </c>
    </row>
    <row r="1269" spans="1:16" ht="15" customHeight="1" x14ac:dyDescent="0.25">
      <c r="A1269" s="34">
        <v>1268</v>
      </c>
      <c r="B1269" s="39" t="s">
        <v>556</v>
      </c>
      <c r="C1269" s="30" t="s">
        <v>625</v>
      </c>
      <c r="D1269" s="39" t="s">
        <v>557</v>
      </c>
      <c r="E1269" s="39" t="s">
        <v>558</v>
      </c>
      <c r="F1269" s="34" t="s">
        <v>557</v>
      </c>
      <c r="I1269" s="34" t="s">
        <v>586</v>
      </c>
      <c r="J1269" s="34" t="s">
        <v>587</v>
      </c>
      <c r="K1269" s="34" t="s">
        <v>561</v>
      </c>
      <c r="L1269" s="11" t="s">
        <v>586</v>
      </c>
      <c r="M1269" s="34" t="s">
        <v>479</v>
      </c>
      <c r="O1269" s="34" t="s">
        <v>315</v>
      </c>
      <c r="P1269" s="34" t="s">
        <v>2311</v>
      </c>
    </row>
    <row r="1270" spans="1:16" ht="15" customHeight="1" x14ac:dyDescent="0.25">
      <c r="A1270" s="34">
        <v>1269</v>
      </c>
      <c r="B1270" s="39" t="s">
        <v>556</v>
      </c>
      <c r="C1270" s="30" t="s">
        <v>625</v>
      </c>
      <c r="D1270" s="39" t="s">
        <v>557</v>
      </c>
      <c r="E1270" s="39" t="s">
        <v>558</v>
      </c>
      <c r="F1270" s="34" t="s">
        <v>557</v>
      </c>
      <c r="I1270" s="34" t="s">
        <v>588</v>
      </c>
      <c r="J1270" s="34" t="s">
        <v>589</v>
      </c>
      <c r="K1270" s="34" t="s">
        <v>561</v>
      </c>
      <c r="L1270" s="11" t="s">
        <v>588</v>
      </c>
      <c r="M1270" s="34" t="s">
        <v>479</v>
      </c>
      <c r="O1270" s="34" t="s">
        <v>315</v>
      </c>
      <c r="P1270" s="34" t="s">
        <v>2311</v>
      </c>
    </row>
    <row r="1271" spans="1:16" ht="15" customHeight="1" x14ac:dyDescent="0.25">
      <c r="A1271" s="34">
        <v>1270</v>
      </c>
      <c r="B1271" s="39" t="s">
        <v>556</v>
      </c>
      <c r="C1271" s="30" t="s">
        <v>625</v>
      </c>
      <c r="D1271" s="39" t="s">
        <v>557</v>
      </c>
      <c r="E1271" s="39" t="s">
        <v>558</v>
      </c>
      <c r="F1271" s="34" t="s">
        <v>557</v>
      </c>
      <c r="I1271" s="34" t="s">
        <v>590</v>
      </c>
      <c r="J1271" s="34" t="s">
        <v>591</v>
      </c>
      <c r="K1271" s="34" t="s">
        <v>561</v>
      </c>
      <c r="L1271" s="11" t="s">
        <v>590</v>
      </c>
      <c r="M1271" s="34" t="s">
        <v>479</v>
      </c>
      <c r="O1271" s="34" t="s">
        <v>315</v>
      </c>
      <c r="P1271" s="34" t="s">
        <v>2311</v>
      </c>
    </row>
    <row r="1272" spans="1:16" ht="15" customHeight="1" x14ac:dyDescent="0.25">
      <c r="A1272" s="34">
        <v>1271</v>
      </c>
      <c r="B1272" s="39" t="s">
        <v>556</v>
      </c>
      <c r="C1272" s="30" t="s">
        <v>625</v>
      </c>
      <c r="D1272" s="39" t="s">
        <v>557</v>
      </c>
      <c r="E1272" s="39" t="s">
        <v>558</v>
      </c>
      <c r="F1272" s="34" t="s">
        <v>557</v>
      </c>
      <c r="I1272" s="34" t="s">
        <v>592</v>
      </c>
      <c r="J1272" s="34" t="s">
        <v>593</v>
      </c>
      <c r="K1272" s="34" t="s">
        <v>561</v>
      </c>
      <c r="L1272" s="11" t="s">
        <v>592</v>
      </c>
      <c r="M1272" s="34" t="s">
        <v>479</v>
      </c>
      <c r="O1272" s="34" t="s">
        <v>315</v>
      </c>
      <c r="P1272" s="34" t="s">
        <v>2311</v>
      </c>
    </row>
    <row r="1273" spans="1:16" ht="15" customHeight="1" x14ac:dyDescent="0.25">
      <c r="A1273" s="34">
        <v>1272</v>
      </c>
      <c r="B1273" s="39" t="s">
        <v>556</v>
      </c>
      <c r="C1273" s="30" t="s">
        <v>625</v>
      </c>
      <c r="D1273" s="39" t="s">
        <v>557</v>
      </c>
      <c r="E1273" s="39" t="s">
        <v>558</v>
      </c>
      <c r="F1273" s="34" t="s">
        <v>557</v>
      </c>
      <c r="I1273" s="34" t="s">
        <v>594</v>
      </c>
      <c r="J1273" s="34" t="s">
        <v>595</v>
      </c>
      <c r="L1273" s="11" t="s">
        <v>594</v>
      </c>
      <c r="N1273" s="34" t="s">
        <v>596</v>
      </c>
      <c r="O1273" s="34" t="s">
        <v>317</v>
      </c>
      <c r="P1273" s="34" t="s">
        <v>2311</v>
      </c>
    </row>
    <row r="1274" spans="1:16" ht="15" customHeight="1" x14ac:dyDescent="0.25">
      <c r="A1274" s="34">
        <v>1273</v>
      </c>
      <c r="B1274" s="39" t="s">
        <v>556</v>
      </c>
      <c r="C1274" s="30" t="s">
        <v>625</v>
      </c>
      <c r="D1274" s="39" t="s">
        <v>557</v>
      </c>
      <c r="E1274" s="39" t="s">
        <v>558</v>
      </c>
      <c r="F1274" s="34" t="s">
        <v>557</v>
      </c>
      <c r="I1274" s="34" t="s">
        <v>597</v>
      </c>
      <c r="J1274" s="34" t="s">
        <v>598</v>
      </c>
      <c r="L1274" s="11" t="s">
        <v>597</v>
      </c>
      <c r="N1274" s="34" t="s">
        <v>596</v>
      </c>
      <c r="O1274" s="34" t="s">
        <v>317</v>
      </c>
      <c r="P1274" s="34" t="s">
        <v>2311</v>
      </c>
    </row>
    <row r="1275" spans="1:16" ht="15" customHeight="1" x14ac:dyDescent="0.25">
      <c r="A1275" s="34">
        <v>1274</v>
      </c>
      <c r="B1275" s="34" t="s">
        <v>537</v>
      </c>
      <c r="C1275" s="34" t="s">
        <v>81</v>
      </c>
      <c r="D1275" s="39" t="s">
        <v>538</v>
      </c>
      <c r="E1275" s="34" t="s">
        <v>539</v>
      </c>
      <c r="F1275" s="34" t="s">
        <v>538</v>
      </c>
      <c r="I1275" s="34" t="s">
        <v>535</v>
      </c>
      <c r="J1275" s="34" t="s">
        <v>536</v>
      </c>
      <c r="K1275" s="34" t="s">
        <v>84</v>
      </c>
      <c r="L1275" s="11" t="str">
        <f t="shared" ref="L1275" si="25">CONCATENATE(I1275,"^",J1275,"^",K1275)</f>
        <v>&lt;ANY&gt;^Logical Observation Identifiers Names and Codes^LN</v>
      </c>
      <c r="M1275" s="34">
        <v>2.52</v>
      </c>
      <c r="O1275" s="34" t="s">
        <v>315</v>
      </c>
      <c r="P1275" s="34" t="s">
        <v>2310</v>
      </c>
    </row>
    <row r="1276" spans="1:16" ht="15" customHeight="1" x14ac:dyDescent="0.25">
      <c r="A1276" s="34">
        <v>1275</v>
      </c>
      <c r="B1276" s="39" t="s">
        <v>396</v>
      </c>
      <c r="C1276" s="30" t="s">
        <v>625</v>
      </c>
      <c r="D1276" s="39" t="s">
        <v>397</v>
      </c>
      <c r="E1276" s="34" t="s">
        <v>391</v>
      </c>
      <c r="F1276" s="34" t="s">
        <v>397</v>
      </c>
      <c r="I1276" s="34" t="s">
        <v>392</v>
      </c>
      <c r="J1276" s="34" t="s">
        <v>393</v>
      </c>
      <c r="K1276" s="34" t="s">
        <v>394</v>
      </c>
      <c r="L1276" s="30" t="s">
        <v>392</v>
      </c>
      <c r="M1276" s="34" t="s">
        <v>395</v>
      </c>
      <c r="O1276" s="34" t="s">
        <v>384</v>
      </c>
      <c r="P1276" s="34" t="s">
        <v>2310</v>
      </c>
    </row>
    <row r="1277" spans="1:16" ht="15" customHeight="1" x14ac:dyDescent="0.25">
      <c r="A1277" s="34">
        <v>1276</v>
      </c>
      <c r="B1277" s="39" t="s">
        <v>396</v>
      </c>
      <c r="C1277" s="30" t="s">
        <v>625</v>
      </c>
      <c r="D1277" s="39" t="s">
        <v>397</v>
      </c>
      <c r="E1277" s="34" t="s">
        <v>391</v>
      </c>
      <c r="F1277" s="34" t="s">
        <v>397</v>
      </c>
      <c r="I1277" s="34" t="s">
        <v>398</v>
      </c>
      <c r="J1277" s="34" t="s">
        <v>399</v>
      </c>
      <c r="K1277" s="34" t="s">
        <v>394</v>
      </c>
      <c r="L1277" s="30" t="s">
        <v>398</v>
      </c>
      <c r="M1277" s="34" t="s">
        <v>395</v>
      </c>
      <c r="O1277" s="34" t="s">
        <v>315</v>
      </c>
      <c r="P1277" s="34" t="s">
        <v>2310</v>
      </c>
    </row>
    <row r="1278" spans="1:16" ht="15" customHeight="1" x14ac:dyDescent="0.25">
      <c r="A1278" s="34">
        <v>1277</v>
      </c>
      <c r="B1278" s="39" t="s">
        <v>396</v>
      </c>
      <c r="C1278" s="30" t="s">
        <v>625</v>
      </c>
      <c r="D1278" s="39" t="s">
        <v>397</v>
      </c>
      <c r="E1278" s="34" t="s">
        <v>391</v>
      </c>
      <c r="F1278" s="34" t="s">
        <v>397</v>
      </c>
      <c r="I1278" s="34" t="s">
        <v>81</v>
      </c>
      <c r="J1278" s="34" t="s">
        <v>400</v>
      </c>
      <c r="K1278" s="34" t="s">
        <v>394</v>
      </c>
      <c r="L1278" s="30" t="s">
        <v>81</v>
      </c>
      <c r="M1278" s="34" t="s">
        <v>395</v>
      </c>
      <c r="N1278" s="34" t="s">
        <v>401</v>
      </c>
      <c r="O1278" s="34" t="s">
        <v>384</v>
      </c>
      <c r="P1278" s="34" t="s">
        <v>2310</v>
      </c>
    </row>
    <row r="1279" spans="1:16" ht="15" customHeight="1" x14ac:dyDescent="0.25">
      <c r="A1279" s="34">
        <v>1278</v>
      </c>
      <c r="B1279" s="39" t="s">
        <v>396</v>
      </c>
      <c r="C1279" s="30" t="s">
        <v>625</v>
      </c>
      <c r="D1279" s="39" t="s">
        <v>397</v>
      </c>
      <c r="E1279" s="34" t="s">
        <v>391</v>
      </c>
      <c r="F1279" s="34" t="s">
        <v>397</v>
      </c>
      <c r="I1279" s="34" t="s">
        <v>263</v>
      </c>
      <c r="J1279" s="34" t="s">
        <v>402</v>
      </c>
      <c r="K1279" s="34" t="s">
        <v>394</v>
      </c>
      <c r="L1279" s="30" t="s">
        <v>263</v>
      </c>
      <c r="M1279" s="34" t="s">
        <v>395</v>
      </c>
      <c r="N1279" s="34" t="s">
        <v>403</v>
      </c>
      <c r="O1279" s="34" t="s">
        <v>315</v>
      </c>
      <c r="P1279" s="34" t="s">
        <v>2310</v>
      </c>
    </row>
    <row r="1280" spans="1:16" ht="15" customHeight="1" x14ac:dyDescent="0.25">
      <c r="A1280" s="34">
        <v>1279</v>
      </c>
      <c r="B1280" s="39" t="s">
        <v>396</v>
      </c>
      <c r="C1280" s="30" t="s">
        <v>625</v>
      </c>
      <c r="D1280" s="39" t="s">
        <v>397</v>
      </c>
      <c r="E1280" s="34" t="s">
        <v>391</v>
      </c>
      <c r="F1280" s="34" t="s">
        <v>397</v>
      </c>
      <c r="I1280" s="34" t="s">
        <v>404</v>
      </c>
      <c r="J1280" s="34" t="s">
        <v>405</v>
      </c>
      <c r="K1280" s="34" t="s">
        <v>394</v>
      </c>
      <c r="L1280" s="30" t="s">
        <v>404</v>
      </c>
      <c r="M1280" s="34" t="s">
        <v>395</v>
      </c>
      <c r="O1280" s="34" t="s">
        <v>384</v>
      </c>
      <c r="P1280" s="34" t="s">
        <v>2310</v>
      </c>
    </row>
    <row r="1281" spans="1:16" ht="15" customHeight="1" x14ac:dyDescent="0.25">
      <c r="A1281" s="34">
        <v>1280</v>
      </c>
      <c r="B1281" s="39" t="s">
        <v>396</v>
      </c>
      <c r="C1281" s="30" t="s">
        <v>625</v>
      </c>
      <c r="D1281" s="39" t="s">
        <v>397</v>
      </c>
      <c r="E1281" s="34" t="s">
        <v>391</v>
      </c>
      <c r="F1281" s="34" t="s">
        <v>397</v>
      </c>
      <c r="I1281" s="34" t="s">
        <v>82</v>
      </c>
      <c r="J1281" s="34" t="s">
        <v>406</v>
      </c>
      <c r="K1281" s="34" t="s">
        <v>394</v>
      </c>
      <c r="L1281" s="30" t="s">
        <v>82</v>
      </c>
      <c r="M1281" s="34" t="s">
        <v>395</v>
      </c>
      <c r="O1281" s="34" t="s">
        <v>384</v>
      </c>
      <c r="P1281" s="34" t="s">
        <v>2310</v>
      </c>
    </row>
    <row r="1282" spans="1:16" ht="15" customHeight="1" x14ac:dyDescent="0.25">
      <c r="A1282" s="34">
        <v>1281</v>
      </c>
      <c r="B1282" s="39" t="s">
        <v>396</v>
      </c>
      <c r="C1282" s="30" t="s">
        <v>625</v>
      </c>
      <c r="D1282" s="39" t="s">
        <v>397</v>
      </c>
      <c r="E1282" s="34" t="s">
        <v>391</v>
      </c>
      <c r="F1282" s="34" t="s">
        <v>397</v>
      </c>
      <c r="I1282" s="34" t="s">
        <v>270</v>
      </c>
      <c r="J1282" s="34" t="s">
        <v>407</v>
      </c>
      <c r="K1282" s="34" t="s">
        <v>394</v>
      </c>
      <c r="L1282" s="30" t="s">
        <v>270</v>
      </c>
      <c r="M1282" s="34" t="s">
        <v>395</v>
      </c>
      <c r="O1282" s="34" t="s">
        <v>384</v>
      </c>
      <c r="P1282" s="34" t="s">
        <v>2310</v>
      </c>
    </row>
    <row r="1283" spans="1:16" ht="15" customHeight="1" x14ac:dyDescent="0.25">
      <c r="A1283" s="34">
        <v>1282</v>
      </c>
      <c r="B1283" s="39" t="s">
        <v>396</v>
      </c>
      <c r="C1283" s="30" t="s">
        <v>625</v>
      </c>
      <c r="D1283" s="39" t="s">
        <v>397</v>
      </c>
      <c r="E1283" s="34" t="s">
        <v>391</v>
      </c>
      <c r="F1283" s="34" t="s">
        <v>397</v>
      </c>
      <c r="I1283" s="34" t="s">
        <v>408</v>
      </c>
      <c r="J1283" s="34" t="s">
        <v>409</v>
      </c>
      <c r="K1283" s="34" t="s">
        <v>394</v>
      </c>
      <c r="L1283" s="30" t="s">
        <v>408</v>
      </c>
      <c r="M1283" s="34" t="s">
        <v>395</v>
      </c>
      <c r="O1283" s="34" t="s">
        <v>384</v>
      </c>
      <c r="P1283" s="34" t="s">
        <v>2310</v>
      </c>
    </row>
    <row r="1284" spans="1:16" ht="15" customHeight="1" x14ac:dyDescent="0.25">
      <c r="A1284" s="34">
        <v>1283</v>
      </c>
      <c r="B1284" s="39" t="s">
        <v>396</v>
      </c>
      <c r="C1284" s="30" t="s">
        <v>625</v>
      </c>
      <c r="D1284" s="39" t="s">
        <v>397</v>
      </c>
      <c r="E1284" s="34" t="s">
        <v>391</v>
      </c>
      <c r="F1284" s="34" t="s">
        <v>397</v>
      </c>
      <c r="I1284" s="34" t="s">
        <v>410</v>
      </c>
      <c r="J1284" s="34" t="s">
        <v>411</v>
      </c>
      <c r="K1284" s="34" t="s">
        <v>394</v>
      </c>
      <c r="L1284" s="30" t="s">
        <v>410</v>
      </c>
      <c r="M1284" s="34" t="s">
        <v>395</v>
      </c>
      <c r="O1284" s="34" t="s">
        <v>384</v>
      </c>
      <c r="P1284" s="34" t="s">
        <v>2310</v>
      </c>
    </row>
    <row r="1285" spans="1:16" ht="15" customHeight="1" x14ac:dyDescent="0.25">
      <c r="A1285" s="34">
        <v>1284</v>
      </c>
      <c r="B1285" s="39" t="s">
        <v>396</v>
      </c>
      <c r="C1285" s="30" t="s">
        <v>625</v>
      </c>
      <c r="D1285" s="39" t="s">
        <v>397</v>
      </c>
      <c r="E1285" s="34" t="s">
        <v>391</v>
      </c>
      <c r="F1285" s="34" t="s">
        <v>397</v>
      </c>
      <c r="I1285" s="34" t="s">
        <v>412</v>
      </c>
      <c r="J1285" s="34" t="s">
        <v>413</v>
      </c>
      <c r="K1285" s="34" t="s">
        <v>394</v>
      </c>
      <c r="L1285" s="30" t="s">
        <v>412</v>
      </c>
      <c r="M1285" s="34" t="s">
        <v>395</v>
      </c>
      <c r="O1285" s="34" t="s">
        <v>315</v>
      </c>
      <c r="P1285" s="34" t="s">
        <v>2310</v>
      </c>
    </row>
    <row r="1286" spans="1:16" ht="15" customHeight="1" x14ac:dyDescent="0.25">
      <c r="A1286" s="34">
        <v>1285</v>
      </c>
      <c r="B1286" s="39" t="s">
        <v>396</v>
      </c>
      <c r="C1286" s="30" t="s">
        <v>625</v>
      </c>
      <c r="D1286" s="39" t="s">
        <v>397</v>
      </c>
      <c r="E1286" s="34" t="s">
        <v>391</v>
      </c>
      <c r="F1286" s="34" t="s">
        <v>397</v>
      </c>
      <c r="I1286" s="34" t="s">
        <v>363</v>
      </c>
      <c r="J1286" s="34" t="s">
        <v>414</v>
      </c>
      <c r="K1286" s="34" t="s">
        <v>394</v>
      </c>
      <c r="L1286" s="30" t="s">
        <v>363</v>
      </c>
      <c r="M1286" s="34" t="s">
        <v>395</v>
      </c>
      <c r="O1286" s="34" t="s">
        <v>315</v>
      </c>
      <c r="P1286" s="34" t="s">
        <v>2310</v>
      </c>
    </row>
    <row r="1287" spans="1:16" ht="15" customHeight="1" x14ac:dyDescent="0.25">
      <c r="A1287" s="34">
        <v>1286</v>
      </c>
      <c r="B1287" s="39" t="s">
        <v>396</v>
      </c>
      <c r="C1287" s="30" t="s">
        <v>625</v>
      </c>
      <c r="D1287" s="39" t="s">
        <v>397</v>
      </c>
      <c r="E1287" s="34" t="s">
        <v>391</v>
      </c>
      <c r="F1287" s="34" t="s">
        <v>397</v>
      </c>
      <c r="I1287" s="34" t="s">
        <v>415</v>
      </c>
      <c r="J1287" s="34" t="s">
        <v>273</v>
      </c>
      <c r="K1287" s="34" t="s">
        <v>394</v>
      </c>
      <c r="L1287" s="30" t="s">
        <v>415</v>
      </c>
      <c r="M1287" s="34" t="s">
        <v>395</v>
      </c>
      <c r="O1287" s="34" t="s">
        <v>384</v>
      </c>
      <c r="P1287" s="34" t="s">
        <v>2310</v>
      </c>
    </row>
    <row r="1288" spans="1:16" ht="15" customHeight="1" x14ac:dyDescent="0.25">
      <c r="A1288" s="34">
        <v>1287</v>
      </c>
      <c r="B1288" s="39" t="s">
        <v>396</v>
      </c>
      <c r="C1288" s="30" t="s">
        <v>625</v>
      </c>
      <c r="D1288" s="39" t="s">
        <v>397</v>
      </c>
      <c r="E1288" s="34" t="s">
        <v>391</v>
      </c>
      <c r="F1288" s="34" t="s">
        <v>397</v>
      </c>
      <c r="I1288" s="34" t="s">
        <v>416</v>
      </c>
      <c r="J1288" s="34" t="s">
        <v>417</v>
      </c>
      <c r="K1288" s="34" t="s">
        <v>394</v>
      </c>
      <c r="L1288" s="30" t="s">
        <v>416</v>
      </c>
      <c r="M1288" s="34" t="s">
        <v>395</v>
      </c>
      <c r="O1288" s="34" t="s">
        <v>315</v>
      </c>
      <c r="P1288" s="34" t="s">
        <v>2310</v>
      </c>
    </row>
    <row r="1289" spans="1:16" ht="15" customHeight="1" x14ac:dyDescent="0.25">
      <c r="A1289" s="34">
        <v>1288</v>
      </c>
      <c r="B1289" s="39" t="s">
        <v>396</v>
      </c>
      <c r="C1289" s="30" t="s">
        <v>625</v>
      </c>
      <c r="D1289" s="39" t="s">
        <v>397</v>
      </c>
      <c r="E1289" s="34" t="s">
        <v>391</v>
      </c>
      <c r="F1289" s="34" t="s">
        <v>397</v>
      </c>
      <c r="I1289" s="34" t="s">
        <v>388</v>
      </c>
      <c r="J1289" s="34" t="s">
        <v>418</v>
      </c>
      <c r="K1289" s="34" t="s">
        <v>394</v>
      </c>
      <c r="L1289" s="30" t="s">
        <v>388</v>
      </c>
      <c r="M1289" s="34" t="s">
        <v>395</v>
      </c>
      <c r="O1289" s="34" t="s">
        <v>315</v>
      </c>
      <c r="P1289" s="34" t="s">
        <v>2310</v>
      </c>
    </row>
    <row r="1290" spans="1:16" ht="15" customHeight="1" x14ac:dyDescent="0.25">
      <c r="A1290" s="34">
        <v>1289</v>
      </c>
      <c r="B1290" s="39" t="s">
        <v>396</v>
      </c>
      <c r="C1290" s="30" t="s">
        <v>625</v>
      </c>
      <c r="D1290" s="39" t="s">
        <v>397</v>
      </c>
      <c r="E1290" s="34" t="s">
        <v>391</v>
      </c>
      <c r="F1290" s="34" t="s">
        <v>397</v>
      </c>
      <c r="I1290" s="34" t="s">
        <v>80</v>
      </c>
      <c r="J1290" s="34" t="s">
        <v>419</v>
      </c>
      <c r="K1290" s="34" t="s">
        <v>394</v>
      </c>
      <c r="L1290" s="30" t="s">
        <v>80</v>
      </c>
      <c r="M1290" s="34" t="s">
        <v>395</v>
      </c>
      <c r="O1290" s="34" t="s">
        <v>384</v>
      </c>
      <c r="P1290" s="34" t="s">
        <v>2310</v>
      </c>
    </row>
    <row r="1291" spans="1:16" ht="15" customHeight="1" x14ac:dyDescent="0.25">
      <c r="A1291" s="34">
        <v>1290</v>
      </c>
      <c r="B1291" s="39" t="s">
        <v>396</v>
      </c>
      <c r="C1291" s="30" t="s">
        <v>625</v>
      </c>
      <c r="D1291" s="39" t="s">
        <v>397</v>
      </c>
      <c r="E1291" s="34" t="s">
        <v>391</v>
      </c>
      <c r="F1291" s="34" t="s">
        <v>397</v>
      </c>
      <c r="I1291" s="34" t="s">
        <v>83</v>
      </c>
      <c r="J1291" s="34" t="s">
        <v>420</v>
      </c>
      <c r="K1291" s="34" t="s">
        <v>394</v>
      </c>
      <c r="L1291" s="30" t="s">
        <v>83</v>
      </c>
      <c r="M1291" s="34" t="s">
        <v>395</v>
      </c>
      <c r="O1291" s="34" t="s">
        <v>384</v>
      </c>
      <c r="P1291" s="34" t="s">
        <v>2310</v>
      </c>
    </row>
    <row r="1292" spans="1:16" ht="15" customHeight="1" x14ac:dyDescent="0.25">
      <c r="A1292" s="34">
        <v>1291</v>
      </c>
      <c r="B1292" s="39" t="s">
        <v>396</v>
      </c>
      <c r="C1292" s="30" t="s">
        <v>625</v>
      </c>
      <c r="D1292" s="39" t="s">
        <v>397</v>
      </c>
      <c r="E1292" s="34" t="s">
        <v>391</v>
      </c>
      <c r="F1292" s="34" t="s">
        <v>397</v>
      </c>
      <c r="I1292" s="34" t="s">
        <v>298</v>
      </c>
      <c r="J1292" s="34" t="s">
        <v>421</v>
      </c>
      <c r="K1292" s="34" t="s">
        <v>394</v>
      </c>
      <c r="L1292" s="30" t="s">
        <v>298</v>
      </c>
      <c r="M1292" s="34" t="s">
        <v>395</v>
      </c>
      <c r="O1292" s="34" t="s">
        <v>384</v>
      </c>
      <c r="P1292" s="34" t="s">
        <v>2310</v>
      </c>
    </row>
    <row r="1293" spans="1:16" ht="15" customHeight="1" x14ac:dyDescent="0.25">
      <c r="A1293" s="34">
        <v>1292</v>
      </c>
      <c r="B1293" s="39" t="s">
        <v>396</v>
      </c>
      <c r="C1293" s="30" t="s">
        <v>625</v>
      </c>
      <c r="D1293" s="39" t="s">
        <v>397</v>
      </c>
      <c r="E1293" s="34" t="s">
        <v>391</v>
      </c>
      <c r="F1293" s="34" t="s">
        <v>397</v>
      </c>
      <c r="I1293" s="34" t="s">
        <v>422</v>
      </c>
      <c r="J1293" s="34" t="s">
        <v>423</v>
      </c>
      <c r="K1293" s="34" t="s">
        <v>394</v>
      </c>
      <c r="L1293" s="30" t="s">
        <v>422</v>
      </c>
      <c r="M1293" s="34" t="s">
        <v>395</v>
      </c>
      <c r="O1293" s="34" t="s">
        <v>384</v>
      </c>
      <c r="P1293" s="34" t="s">
        <v>2310</v>
      </c>
    </row>
    <row r="1294" spans="1:16" ht="15" customHeight="1" x14ac:dyDescent="0.25">
      <c r="A1294" s="34">
        <v>1293</v>
      </c>
      <c r="B1294" s="39" t="s">
        <v>396</v>
      </c>
      <c r="C1294" s="30" t="s">
        <v>625</v>
      </c>
      <c r="D1294" s="39" t="s">
        <v>397</v>
      </c>
      <c r="E1294" s="34" t="s">
        <v>391</v>
      </c>
      <c r="F1294" s="34" t="s">
        <v>397</v>
      </c>
      <c r="I1294" s="34" t="s">
        <v>424</v>
      </c>
      <c r="J1294" s="34" t="s">
        <v>425</v>
      </c>
      <c r="K1294" s="34" t="s">
        <v>394</v>
      </c>
      <c r="L1294" s="30" t="s">
        <v>424</v>
      </c>
      <c r="M1294" s="34" t="s">
        <v>395</v>
      </c>
      <c r="O1294" s="34" t="s">
        <v>315</v>
      </c>
      <c r="P1294" s="34" t="s">
        <v>2310</v>
      </c>
    </row>
    <row r="1295" spans="1:16" ht="15" customHeight="1" x14ac:dyDescent="0.25">
      <c r="A1295" s="34">
        <v>1294</v>
      </c>
      <c r="B1295" s="39" t="s">
        <v>396</v>
      </c>
      <c r="C1295" s="30" t="s">
        <v>625</v>
      </c>
      <c r="D1295" s="39" t="s">
        <v>397</v>
      </c>
      <c r="E1295" s="34" t="s">
        <v>391</v>
      </c>
      <c r="F1295" s="34" t="s">
        <v>397</v>
      </c>
      <c r="I1295" s="34" t="s">
        <v>301</v>
      </c>
      <c r="J1295" s="34" t="s">
        <v>426</v>
      </c>
      <c r="K1295" s="34" t="s">
        <v>394</v>
      </c>
      <c r="L1295" s="30" t="s">
        <v>301</v>
      </c>
      <c r="M1295" s="34" t="s">
        <v>395</v>
      </c>
      <c r="O1295" s="34" t="s">
        <v>384</v>
      </c>
      <c r="P1295" s="34" t="s">
        <v>2310</v>
      </c>
    </row>
    <row r="1296" spans="1:16" ht="15" customHeight="1" x14ac:dyDescent="0.25">
      <c r="A1296" s="34">
        <v>1295</v>
      </c>
      <c r="B1296" s="39" t="s">
        <v>396</v>
      </c>
      <c r="C1296" s="30" t="s">
        <v>625</v>
      </c>
      <c r="D1296" s="39" t="s">
        <v>397</v>
      </c>
      <c r="E1296" s="34" t="s">
        <v>391</v>
      </c>
      <c r="F1296" s="34" t="s">
        <v>397</v>
      </c>
      <c r="I1296" s="34" t="s">
        <v>427</v>
      </c>
      <c r="J1296" s="34" t="s">
        <v>428</v>
      </c>
      <c r="K1296" s="34" t="s">
        <v>394</v>
      </c>
      <c r="L1296" s="30" t="s">
        <v>427</v>
      </c>
      <c r="M1296" s="34" t="s">
        <v>395</v>
      </c>
      <c r="O1296" s="34" t="s">
        <v>384</v>
      </c>
      <c r="P1296" s="34" t="s">
        <v>2310</v>
      </c>
    </row>
    <row r="1297" spans="1:16" ht="15" customHeight="1" x14ac:dyDescent="0.25">
      <c r="A1297" s="34">
        <v>1296</v>
      </c>
      <c r="B1297" s="39" t="s">
        <v>396</v>
      </c>
      <c r="C1297" s="30" t="s">
        <v>625</v>
      </c>
      <c r="D1297" s="39" t="s">
        <v>397</v>
      </c>
      <c r="E1297" s="34" t="s">
        <v>391</v>
      </c>
      <c r="F1297" s="34" t="s">
        <v>397</v>
      </c>
      <c r="I1297" s="34" t="s">
        <v>429</v>
      </c>
      <c r="J1297" s="34" t="s">
        <v>430</v>
      </c>
      <c r="K1297" s="34" t="s">
        <v>394</v>
      </c>
      <c r="L1297" s="30" t="s">
        <v>429</v>
      </c>
      <c r="M1297" s="34" t="s">
        <v>395</v>
      </c>
      <c r="O1297" s="34" t="s">
        <v>384</v>
      </c>
      <c r="P1297" s="34" t="s">
        <v>2310</v>
      </c>
    </row>
    <row r="1298" spans="1:16" ht="15" customHeight="1" x14ac:dyDescent="0.25">
      <c r="A1298" s="34">
        <v>1297</v>
      </c>
      <c r="B1298" s="39" t="s">
        <v>396</v>
      </c>
      <c r="C1298" s="30" t="s">
        <v>625</v>
      </c>
      <c r="D1298" s="39" t="s">
        <v>397</v>
      </c>
      <c r="E1298" s="34" t="s">
        <v>391</v>
      </c>
      <c r="F1298" s="34" t="s">
        <v>397</v>
      </c>
      <c r="I1298" s="34" t="s">
        <v>431</v>
      </c>
      <c r="J1298" s="34" t="s">
        <v>432</v>
      </c>
      <c r="K1298" s="34" t="s">
        <v>394</v>
      </c>
      <c r="L1298" s="30" t="s">
        <v>431</v>
      </c>
      <c r="M1298" s="34" t="s">
        <v>395</v>
      </c>
      <c r="O1298" s="34" t="s">
        <v>384</v>
      </c>
      <c r="P1298" s="34" t="s">
        <v>2310</v>
      </c>
    </row>
    <row r="1299" spans="1:16" ht="15" customHeight="1" x14ac:dyDescent="0.25">
      <c r="A1299" s="34">
        <v>1298</v>
      </c>
      <c r="B1299" s="39" t="s">
        <v>396</v>
      </c>
      <c r="C1299" s="34" t="s">
        <v>625</v>
      </c>
      <c r="D1299" s="39" t="s">
        <v>397</v>
      </c>
      <c r="E1299" s="34" t="s">
        <v>391</v>
      </c>
      <c r="F1299" s="34" t="s">
        <v>397</v>
      </c>
      <c r="I1299" s="34" t="s">
        <v>306</v>
      </c>
      <c r="J1299" s="34" t="s">
        <v>433</v>
      </c>
      <c r="K1299" s="34" t="s">
        <v>394</v>
      </c>
      <c r="L1299" s="30" t="s">
        <v>306</v>
      </c>
      <c r="M1299" s="34" t="s">
        <v>395</v>
      </c>
      <c r="O1299" s="34" t="s">
        <v>315</v>
      </c>
      <c r="P1299" s="34" t="s">
        <v>2310</v>
      </c>
    </row>
    <row r="1300" spans="1:16" ht="15" customHeight="1" x14ac:dyDescent="0.25">
      <c r="A1300" s="34">
        <v>1299</v>
      </c>
      <c r="B1300" s="39" t="s">
        <v>1209</v>
      </c>
      <c r="C1300" s="34" t="s">
        <v>81</v>
      </c>
      <c r="D1300" s="41" t="s">
        <v>1492</v>
      </c>
      <c r="E1300" s="34" t="s">
        <v>1497</v>
      </c>
      <c r="F1300" s="34" t="s">
        <v>1526</v>
      </c>
      <c r="I1300" s="34" t="s">
        <v>233</v>
      </c>
      <c r="J1300" s="34" t="s">
        <v>2492</v>
      </c>
      <c r="K1300" s="34" t="s">
        <v>84</v>
      </c>
      <c r="L1300" s="11" t="str">
        <f t="shared" ref="L1300:L1309" si="26">CONCATENATE(I1300,"^",J1300,"^",K1300)</f>
        <v>LA18592-8^In range^LN</v>
      </c>
    </row>
    <row r="1301" spans="1:16" ht="15" customHeight="1" x14ac:dyDescent="0.25">
      <c r="A1301" s="34">
        <v>1300</v>
      </c>
      <c r="B1301" s="39" t="s">
        <v>1209</v>
      </c>
      <c r="C1301" s="34" t="s">
        <v>81</v>
      </c>
      <c r="D1301" s="41" t="s">
        <v>1492</v>
      </c>
      <c r="E1301" s="34" t="s">
        <v>1497</v>
      </c>
      <c r="F1301" s="34" t="s">
        <v>1526</v>
      </c>
      <c r="I1301" s="34" t="s">
        <v>1778</v>
      </c>
      <c r="J1301" s="34" t="s">
        <v>2493</v>
      </c>
      <c r="K1301" s="34" t="s">
        <v>84</v>
      </c>
      <c r="L1301" s="11" t="str">
        <f t="shared" si="26"/>
        <v>LA4259-3^Borderline^LN</v>
      </c>
    </row>
    <row r="1302" spans="1:16" ht="15" customHeight="1" x14ac:dyDescent="0.25">
      <c r="A1302" s="34">
        <v>1301</v>
      </c>
      <c r="B1302" s="39" t="s">
        <v>1209</v>
      </c>
      <c r="C1302" s="34" t="s">
        <v>81</v>
      </c>
      <c r="D1302" s="41" t="s">
        <v>1492</v>
      </c>
      <c r="E1302" s="34" t="s">
        <v>1497</v>
      </c>
      <c r="F1302" s="34" t="s">
        <v>1526</v>
      </c>
      <c r="G1302" s="34" t="s">
        <v>1552</v>
      </c>
      <c r="I1302" s="34" t="s">
        <v>1779</v>
      </c>
      <c r="J1302" s="34" t="s">
        <v>2087</v>
      </c>
      <c r="K1302" s="34" t="s">
        <v>84</v>
      </c>
      <c r="L1302" s="11" t="str">
        <f t="shared" si="26"/>
        <v>LA11884-6^Indeterminate^LN</v>
      </c>
    </row>
    <row r="1303" spans="1:16" ht="15" customHeight="1" x14ac:dyDescent="0.25">
      <c r="A1303" s="34">
        <v>1302</v>
      </c>
      <c r="B1303" s="39" t="s">
        <v>1209</v>
      </c>
      <c r="C1303" s="34" t="s">
        <v>81</v>
      </c>
      <c r="D1303" s="41" t="s">
        <v>1492</v>
      </c>
      <c r="E1303" s="34" t="s">
        <v>1497</v>
      </c>
      <c r="F1303" s="34" t="s">
        <v>1526</v>
      </c>
      <c r="I1303" s="34" t="s">
        <v>234</v>
      </c>
      <c r="J1303" s="34" t="s">
        <v>2494</v>
      </c>
      <c r="K1303" s="34" t="s">
        <v>84</v>
      </c>
      <c r="L1303" s="11" t="str">
        <f t="shared" si="26"/>
        <v>LA18593-6^Out of range^LN</v>
      </c>
    </row>
    <row r="1304" spans="1:16" ht="15" customHeight="1" x14ac:dyDescent="0.25">
      <c r="A1304" s="34">
        <v>1303</v>
      </c>
      <c r="B1304" s="39" t="s">
        <v>1209</v>
      </c>
      <c r="C1304" s="34" t="s">
        <v>81</v>
      </c>
      <c r="D1304" s="41" t="s">
        <v>1492</v>
      </c>
      <c r="E1304" s="34" t="s">
        <v>1497</v>
      </c>
      <c r="F1304" s="34" t="s">
        <v>1526</v>
      </c>
      <c r="I1304" s="34" t="s">
        <v>1780</v>
      </c>
      <c r="J1304" s="34" t="s">
        <v>2495</v>
      </c>
      <c r="K1304" s="34" t="s">
        <v>84</v>
      </c>
      <c r="L1304" s="11" t="str">
        <f t="shared" si="26"/>
        <v>LA12430-7^Out of range requiring further dried blood spot testing for at least one condition^LN</v>
      </c>
    </row>
    <row r="1305" spans="1:16" ht="15" customHeight="1" x14ac:dyDescent="0.25">
      <c r="A1305" s="34">
        <v>1304</v>
      </c>
      <c r="B1305" s="39" t="s">
        <v>1209</v>
      </c>
      <c r="C1305" s="34" t="s">
        <v>81</v>
      </c>
      <c r="D1305" s="41" t="s">
        <v>1492</v>
      </c>
      <c r="E1305" s="34" t="s">
        <v>1497</v>
      </c>
      <c r="F1305" s="34" t="s">
        <v>1526</v>
      </c>
      <c r="I1305" s="34" t="s">
        <v>1781</v>
      </c>
      <c r="J1305" s="34" t="s">
        <v>2496</v>
      </c>
      <c r="K1305" s="34" t="s">
        <v>84</v>
      </c>
      <c r="L1305" s="11" t="str">
        <f t="shared" si="26"/>
        <v>LA25817-0^Out of range requiring immediate referral^LN</v>
      </c>
    </row>
    <row r="1306" spans="1:16" ht="15" customHeight="1" x14ac:dyDescent="0.25">
      <c r="A1306" s="34">
        <v>1305</v>
      </c>
      <c r="B1306" s="39" t="s">
        <v>1209</v>
      </c>
      <c r="C1306" s="34" t="s">
        <v>81</v>
      </c>
      <c r="D1306" s="41" t="s">
        <v>1492</v>
      </c>
      <c r="E1306" s="34" t="s">
        <v>1497</v>
      </c>
      <c r="F1306" s="34" t="s">
        <v>1526</v>
      </c>
      <c r="I1306" s="34" t="s">
        <v>1782</v>
      </c>
      <c r="J1306" s="34" t="s">
        <v>2497</v>
      </c>
      <c r="K1306" s="34" t="s">
        <v>84</v>
      </c>
      <c r="L1306" s="11" t="str">
        <f t="shared" si="26"/>
        <v>LA12431-5^Out of range requiring immediate second-tier testing for at least one condition^LN</v>
      </c>
    </row>
    <row r="1307" spans="1:16" ht="15" customHeight="1" x14ac:dyDescent="0.25">
      <c r="A1307" s="34">
        <v>1306</v>
      </c>
      <c r="B1307" s="39" t="s">
        <v>1209</v>
      </c>
      <c r="C1307" s="34" t="s">
        <v>81</v>
      </c>
      <c r="D1307" s="41" t="s">
        <v>1492</v>
      </c>
      <c r="E1307" s="34" t="s">
        <v>1497</v>
      </c>
      <c r="F1307" s="34" t="s">
        <v>1526</v>
      </c>
      <c r="G1307" s="39"/>
      <c r="I1307" s="39" t="s">
        <v>1783</v>
      </c>
      <c r="J1307" s="34" t="s">
        <v>2498</v>
      </c>
      <c r="K1307" s="34" t="s">
        <v>84</v>
      </c>
      <c r="L1307" s="11" t="str">
        <f t="shared" si="26"/>
        <v>LA18594-4^Out of range requiring deferred follow-up for at least one condition^LN</v>
      </c>
    </row>
    <row r="1308" spans="1:16" ht="15" customHeight="1" x14ac:dyDescent="0.25">
      <c r="A1308" s="34">
        <v>1307</v>
      </c>
      <c r="B1308" s="39" t="s">
        <v>1209</v>
      </c>
      <c r="C1308" s="34" t="s">
        <v>81</v>
      </c>
      <c r="D1308" s="41" t="s">
        <v>1492</v>
      </c>
      <c r="E1308" s="34" t="s">
        <v>1497</v>
      </c>
      <c r="F1308" s="34" t="s">
        <v>1526</v>
      </c>
      <c r="G1308" s="39"/>
      <c r="I1308" s="39" t="s">
        <v>1784</v>
      </c>
      <c r="J1308" s="34" t="s">
        <v>2499</v>
      </c>
      <c r="K1308" s="34" t="s">
        <v>84</v>
      </c>
      <c r="L1308" s="11" t="str">
        <f t="shared" si="26"/>
        <v>LA16204-2^One or more tests pending^LN</v>
      </c>
    </row>
    <row r="1309" spans="1:16" ht="15" customHeight="1" x14ac:dyDescent="0.25">
      <c r="A1309" s="34">
        <v>1308</v>
      </c>
      <c r="B1309" s="39" t="s">
        <v>1209</v>
      </c>
      <c r="C1309" s="34" t="s">
        <v>81</v>
      </c>
      <c r="D1309" s="41" t="s">
        <v>1492</v>
      </c>
      <c r="E1309" s="34" t="s">
        <v>1497</v>
      </c>
      <c r="F1309" s="34" t="s">
        <v>1526</v>
      </c>
      <c r="G1309" s="39"/>
      <c r="I1309" s="39" t="s">
        <v>1785</v>
      </c>
      <c r="J1309" s="34" t="s">
        <v>2500</v>
      </c>
      <c r="K1309" s="34" t="s">
        <v>84</v>
      </c>
      <c r="L1309" s="11" t="str">
        <f t="shared" si="26"/>
        <v>LA16205-9^Specimen unsatisfactory for at least one condition^LN</v>
      </c>
    </row>
    <row r="1310" spans="1:16" ht="15" customHeight="1" x14ac:dyDescent="0.25">
      <c r="A1310" s="34">
        <v>1309</v>
      </c>
      <c r="B1310" s="39" t="s">
        <v>1212</v>
      </c>
      <c r="C1310" s="34" t="s">
        <v>625</v>
      </c>
      <c r="D1310" s="39" t="s">
        <v>1495</v>
      </c>
      <c r="E1310" s="34" t="s">
        <v>444</v>
      </c>
      <c r="F1310" s="34" t="s">
        <v>1495</v>
      </c>
      <c r="I1310" s="34" t="s">
        <v>445</v>
      </c>
      <c r="J1310" s="34" t="s">
        <v>446</v>
      </c>
      <c r="K1310" s="34" t="s">
        <v>447</v>
      </c>
      <c r="L1310" s="30" t="s">
        <v>445</v>
      </c>
      <c r="M1310" s="34" t="s">
        <v>72</v>
      </c>
      <c r="O1310" s="34" t="s">
        <v>317</v>
      </c>
      <c r="P1310" s="34" t="s">
        <v>2311</v>
      </c>
    </row>
    <row r="1311" spans="1:16" ht="15" customHeight="1" x14ac:dyDescent="0.25">
      <c r="A1311" s="34">
        <v>1310</v>
      </c>
      <c r="B1311" s="39" t="s">
        <v>1212</v>
      </c>
      <c r="C1311" s="34" t="s">
        <v>625</v>
      </c>
      <c r="D1311" s="39" t="s">
        <v>1495</v>
      </c>
      <c r="E1311" s="34" t="s">
        <v>444</v>
      </c>
      <c r="F1311" s="34" t="s">
        <v>1495</v>
      </c>
      <c r="I1311" s="34" t="s">
        <v>76</v>
      </c>
      <c r="J1311" s="34" t="s">
        <v>448</v>
      </c>
      <c r="K1311" s="34" t="s">
        <v>447</v>
      </c>
      <c r="L1311" s="30" t="s">
        <v>76</v>
      </c>
      <c r="M1311" s="34" t="s">
        <v>72</v>
      </c>
      <c r="O1311" s="34" t="s">
        <v>317</v>
      </c>
      <c r="P1311" s="34" t="s">
        <v>2311</v>
      </c>
    </row>
    <row r="1312" spans="1:16" ht="15" customHeight="1" x14ac:dyDescent="0.25">
      <c r="A1312" s="34">
        <v>1311</v>
      </c>
      <c r="B1312" s="39" t="s">
        <v>923</v>
      </c>
      <c r="C1312" s="34" t="s">
        <v>273</v>
      </c>
      <c r="D1312" s="39" t="s">
        <v>1213</v>
      </c>
      <c r="E1312" s="34" t="s">
        <v>273</v>
      </c>
      <c r="F1312" s="40"/>
      <c r="G1312" s="40"/>
      <c r="H1312" s="40"/>
      <c r="I1312" s="40"/>
      <c r="J1312" s="40"/>
      <c r="K1312" s="40"/>
      <c r="L1312" s="40"/>
      <c r="M1312" s="40"/>
      <c r="N1312" s="40"/>
      <c r="O1312" s="40"/>
      <c r="P1312" s="40"/>
    </row>
    <row r="1313" spans="1:22" ht="15" customHeight="1" x14ac:dyDescent="0.25">
      <c r="A1313" s="34">
        <v>1312</v>
      </c>
      <c r="B1313" s="39" t="s">
        <v>924</v>
      </c>
      <c r="C1313" s="34" t="s">
        <v>273</v>
      </c>
      <c r="D1313" s="39" t="s">
        <v>1214</v>
      </c>
      <c r="E1313" s="34" t="s">
        <v>273</v>
      </c>
      <c r="F1313" s="40"/>
      <c r="G1313" s="40"/>
      <c r="H1313" s="40"/>
      <c r="I1313" s="40"/>
      <c r="J1313" s="40"/>
      <c r="K1313" s="40"/>
      <c r="L1313" s="40"/>
      <c r="M1313" s="40"/>
      <c r="N1313" s="40"/>
      <c r="O1313" s="40"/>
      <c r="P1313" s="40"/>
    </row>
    <row r="1314" spans="1:22" ht="15" customHeight="1" x14ac:dyDescent="0.25">
      <c r="A1314" s="34">
        <v>1313</v>
      </c>
      <c r="B1314" s="39" t="s">
        <v>925</v>
      </c>
      <c r="C1314" s="34" t="s">
        <v>273</v>
      </c>
      <c r="D1314" s="39" t="s">
        <v>1215</v>
      </c>
      <c r="E1314" s="34" t="s">
        <v>273</v>
      </c>
      <c r="F1314" s="40"/>
      <c r="G1314" s="40"/>
      <c r="H1314" s="40"/>
      <c r="I1314" s="40"/>
      <c r="J1314" s="40"/>
      <c r="K1314" s="40"/>
      <c r="L1314" s="40"/>
      <c r="M1314" s="40"/>
      <c r="N1314" s="40"/>
      <c r="O1314" s="40"/>
      <c r="P1314" s="40"/>
    </row>
    <row r="1315" spans="1:22" ht="15" customHeight="1" x14ac:dyDescent="0.25">
      <c r="A1315" s="34">
        <v>1314</v>
      </c>
      <c r="B1315" s="39" t="s">
        <v>926</v>
      </c>
      <c r="C1315" s="34" t="s">
        <v>273</v>
      </c>
      <c r="D1315" s="39" t="s">
        <v>1216</v>
      </c>
      <c r="E1315" s="34" t="s">
        <v>273</v>
      </c>
      <c r="F1315" s="40"/>
      <c r="G1315" s="40"/>
      <c r="H1315" s="40"/>
      <c r="I1315" s="40"/>
      <c r="J1315" s="40"/>
      <c r="K1315" s="40"/>
      <c r="L1315" s="40"/>
      <c r="M1315" s="40"/>
      <c r="N1315" s="40"/>
      <c r="O1315" s="40"/>
      <c r="P1315" s="40"/>
    </row>
    <row r="1316" spans="1:22" ht="15" customHeight="1" x14ac:dyDescent="0.25">
      <c r="A1316" s="34">
        <v>1315</v>
      </c>
      <c r="B1316" s="39" t="s">
        <v>927</v>
      </c>
      <c r="C1316" s="34" t="s">
        <v>273</v>
      </c>
      <c r="D1316" s="39" t="s">
        <v>1217</v>
      </c>
      <c r="E1316" s="34" t="s">
        <v>273</v>
      </c>
      <c r="F1316" s="40"/>
      <c r="G1316" s="40"/>
      <c r="H1316" s="40"/>
      <c r="I1316" s="40"/>
      <c r="J1316" s="40"/>
      <c r="K1316" s="40"/>
      <c r="L1316" s="40"/>
      <c r="M1316" s="40"/>
      <c r="N1316" s="40"/>
      <c r="O1316" s="40"/>
      <c r="P1316" s="40"/>
    </row>
    <row r="1317" spans="1:22" ht="15" customHeight="1" x14ac:dyDescent="0.25">
      <c r="A1317" s="34">
        <v>1316</v>
      </c>
      <c r="B1317" s="39" t="s">
        <v>928</v>
      </c>
      <c r="C1317" s="34" t="s">
        <v>273</v>
      </c>
      <c r="D1317" s="39" t="s">
        <v>1218</v>
      </c>
      <c r="E1317" s="34" t="s">
        <v>273</v>
      </c>
      <c r="F1317" s="40"/>
      <c r="G1317" s="40"/>
      <c r="H1317" s="40"/>
      <c r="I1317" s="40"/>
      <c r="J1317" s="40"/>
      <c r="K1317" s="40"/>
      <c r="L1317" s="40"/>
      <c r="M1317" s="40"/>
      <c r="N1317" s="40"/>
      <c r="O1317" s="40"/>
      <c r="P1317" s="40"/>
    </row>
    <row r="1318" spans="1:22" ht="15" customHeight="1" x14ac:dyDescent="0.25">
      <c r="A1318" s="34">
        <v>1317</v>
      </c>
      <c r="B1318" s="39" t="s">
        <v>929</v>
      </c>
      <c r="C1318" s="34" t="s">
        <v>273</v>
      </c>
      <c r="D1318" s="39" t="s">
        <v>1219</v>
      </c>
      <c r="E1318" s="34" t="s">
        <v>273</v>
      </c>
      <c r="F1318" s="40"/>
      <c r="G1318" s="40"/>
      <c r="H1318" s="40"/>
      <c r="I1318" s="40"/>
      <c r="J1318" s="40"/>
      <c r="K1318" s="40"/>
      <c r="L1318" s="40"/>
      <c r="M1318" s="40"/>
      <c r="N1318" s="40"/>
      <c r="O1318" s="40"/>
      <c r="P1318" s="40"/>
    </row>
    <row r="1319" spans="1:22" ht="15" customHeight="1" x14ac:dyDescent="0.25">
      <c r="A1319" s="34">
        <v>1318</v>
      </c>
      <c r="B1319" s="39" t="s">
        <v>930</v>
      </c>
      <c r="C1319" s="34" t="s">
        <v>273</v>
      </c>
      <c r="D1319" s="39" t="s">
        <v>1220</v>
      </c>
      <c r="E1319" s="34" t="s">
        <v>273</v>
      </c>
      <c r="F1319" s="40"/>
      <c r="G1319" s="40"/>
      <c r="H1319" s="40"/>
      <c r="I1319" s="40"/>
      <c r="J1319" s="40"/>
      <c r="K1319" s="40"/>
      <c r="L1319" s="40"/>
      <c r="M1319" s="40"/>
      <c r="N1319" s="40"/>
      <c r="O1319" s="40"/>
      <c r="P1319" s="40"/>
    </row>
    <row r="1320" spans="1:22" ht="15" customHeight="1" x14ac:dyDescent="0.25">
      <c r="A1320" s="34">
        <v>1319</v>
      </c>
      <c r="B1320" s="39" t="s">
        <v>931</v>
      </c>
      <c r="C1320" s="34" t="s">
        <v>273</v>
      </c>
      <c r="D1320" s="39" t="s">
        <v>1221</v>
      </c>
      <c r="E1320" s="34" t="s">
        <v>273</v>
      </c>
      <c r="F1320" s="40"/>
      <c r="G1320" s="40"/>
      <c r="H1320" s="40"/>
      <c r="I1320" s="40"/>
      <c r="J1320" s="40"/>
      <c r="K1320" s="40"/>
      <c r="L1320" s="40"/>
      <c r="M1320" s="40"/>
      <c r="N1320" s="40"/>
      <c r="O1320" s="40"/>
      <c r="P1320" s="40"/>
    </row>
    <row r="1321" spans="1:22" ht="15" customHeight="1" x14ac:dyDescent="0.25">
      <c r="A1321" s="34">
        <v>1320</v>
      </c>
      <c r="B1321" s="39" t="s">
        <v>932</v>
      </c>
      <c r="C1321" s="34" t="s">
        <v>273</v>
      </c>
      <c r="D1321" s="39" t="s">
        <v>1222</v>
      </c>
      <c r="E1321" s="34" t="s">
        <v>273</v>
      </c>
      <c r="F1321" s="40"/>
      <c r="G1321" s="40"/>
      <c r="H1321" s="40"/>
      <c r="I1321" s="40"/>
      <c r="J1321" s="40"/>
      <c r="K1321" s="40"/>
      <c r="L1321" s="40"/>
      <c r="M1321" s="40"/>
      <c r="N1321" s="40"/>
      <c r="O1321" s="40"/>
      <c r="P1321" s="40"/>
    </row>
    <row r="1322" spans="1:22" ht="15" customHeight="1" x14ac:dyDescent="0.25">
      <c r="A1322" s="34">
        <v>1321</v>
      </c>
      <c r="B1322" s="39" t="s">
        <v>933</v>
      </c>
      <c r="C1322" s="34" t="s">
        <v>273</v>
      </c>
      <c r="D1322" s="39" t="s">
        <v>1223</v>
      </c>
      <c r="E1322" s="34" t="s">
        <v>273</v>
      </c>
      <c r="F1322" s="40"/>
      <c r="G1322" s="40"/>
      <c r="H1322" s="40"/>
      <c r="I1322" s="40"/>
      <c r="J1322" s="40"/>
      <c r="K1322" s="40"/>
      <c r="L1322" s="40"/>
      <c r="M1322" s="40"/>
      <c r="N1322" s="40"/>
      <c r="O1322" s="40"/>
      <c r="P1322" s="40"/>
    </row>
    <row r="1323" spans="1:22" ht="15" customHeight="1" x14ac:dyDescent="0.25">
      <c r="A1323" s="34">
        <v>1322</v>
      </c>
      <c r="B1323" s="39" t="s">
        <v>934</v>
      </c>
      <c r="C1323" s="34" t="s">
        <v>273</v>
      </c>
      <c r="D1323" s="39" t="s">
        <v>1224</v>
      </c>
      <c r="E1323" s="34" t="s">
        <v>273</v>
      </c>
      <c r="F1323" s="40"/>
      <c r="G1323" s="40"/>
      <c r="H1323" s="40"/>
      <c r="I1323" s="40"/>
      <c r="J1323" s="40"/>
      <c r="K1323" s="40"/>
      <c r="L1323" s="40"/>
      <c r="M1323" s="40"/>
      <c r="N1323" s="40"/>
      <c r="O1323" s="40"/>
      <c r="P1323" s="40"/>
    </row>
    <row r="1324" spans="1:22" ht="15" customHeight="1" x14ac:dyDescent="0.25">
      <c r="A1324" s="34">
        <v>1323</v>
      </c>
      <c r="B1324" s="39" t="s">
        <v>935</v>
      </c>
      <c r="C1324" s="34" t="s">
        <v>273</v>
      </c>
      <c r="D1324" s="39" t="s">
        <v>1225</v>
      </c>
      <c r="E1324" s="34" t="s">
        <v>273</v>
      </c>
      <c r="F1324" s="40"/>
      <c r="G1324" s="40"/>
      <c r="H1324" s="40"/>
      <c r="I1324" s="40"/>
      <c r="J1324" s="40"/>
      <c r="K1324" s="40"/>
      <c r="L1324" s="40"/>
      <c r="M1324" s="40"/>
      <c r="N1324" s="40"/>
      <c r="O1324" s="40"/>
      <c r="P1324" s="40"/>
    </row>
    <row r="1325" spans="1:22" s="22" customFormat="1" ht="15" customHeight="1" x14ac:dyDescent="0.25">
      <c r="A1325" s="34">
        <v>1324</v>
      </c>
      <c r="B1325" s="39" t="s">
        <v>936</v>
      </c>
      <c r="C1325" s="34" t="s">
        <v>273</v>
      </c>
      <c r="D1325" s="39" t="s">
        <v>1226</v>
      </c>
      <c r="E1325" s="34" t="s">
        <v>273</v>
      </c>
      <c r="F1325" s="40"/>
      <c r="G1325" s="40"/>
      <c r="H1325" s="40"/>
      <c r="I1325" s="40"/>
      <c r="J1325" s="40"/>
      <c r="K1325" s="40"/>
      <c r="L1325" s="40"/>
      <c r="M1325" s="40"/>
      <c r="N1325" s="40"/>
      <c r="O1325" s="40"/>
      <c r="P1325" s="40"/>
      <c r="Q1325" s="34"/>
      <c r="R1325" s="34"/>
      <c r="S1325" s="34"/>
      <c r="T1325" s="39"/>
      <c r="U1325" s="39"/>
      <c r="V1325" s="34"/>
    </row>
    <row r="1326" spans="1:22" ht="15" customHeight="1" x14ac:dyDescent="0.25">
      <c r="A1326" s="34">
        <v>1325</v>
      </c>
      <c r="B1326" s="39" t="s">
        <v>937</v>
      </c>
      <c r="C1326" s="34" t="s">
        <v>273</v>
      </c>
      <c r="D1326" s="39" t="s">
        <v>1227</v>
      </c>
      <c r="E1326" s="34" t="s">
        <v>273</v>
      </c>
      <c r="F1326" s="40"/>
      <c r="G1326" s="40"/>
      <c r="H1326" s="40"/>
      <c r="I1326" s="40"/>
      <c r="J1326" s="40"/>
      <c r="K1326" s="40"/>
      <c r="L1326" s="40"/>
      <c r="M1326" s="40"/>
      <c r="N1326" s="40"/>
      <c r="O1326" s="40"/>
      <c r="P1326" s="40"/>
      <c r="T1326" s="39"/>
      <c r="U1326" s="39"/>
    </row>
    <row r="1327" spans="1:22" ht="15" customHeight="1" x14ac:dyDescent="0.25">
      <c r="A1327" s="34">
        <v>1326</v>
      </c>
      <c r="B1327" s="39" t="s">
        <v>938</v>
      </c>
      <c r="C1327" s="34" t="s">
        <v>273</v>
      </c>
      <c r="D1327" s="39" t="s">
        <v>1228</v>
      </c>
      <c r="E1327" s="34" t="s">
        <v>273</v>
      </c>
      <c r="F1327" s="40"/>
      <c r="G1327" s="40"/>
      <c r="H1327" s="40"/>
      <c r="I1327" s="40"/>
      <c r="J1327" s="40"/>
      <c r="K1327" s="40"/>
      <c r="L1327" s="40"/>
      <c r="M1327" s="40"/>
      <c r="N1327" s="40"/>
      <c r="O1327" s="40"/>
      <c r="P1327" s="40"/>
      <c r="T1327" s="39"/>
      <c r="U1327" s="39"/>
    </row>
    <row r="1328" spans="1:22" ht="15" customHeight="1" x14ac:dyDescent="0.25">
      <c r="A1328" s="34">
        <v>1327</v>
      </c>
      <c r="B1328" s="39" t="s">
        <v>939</v>
      </c>
      <c r="C1328" s="34" t="s">
        <v>273</v>
      </c>
      <c r="D1328" s="39" t="s">
        <v>1229</v>
      </c>
      <c r="E1328" s="34" t="s">
        <v>273</v>
      </c>
      <c r="F1328" s="40"/>
      <c r="G1328" s="40"/>
      <c r="H1328" s="40"/>
      <c r="I1328" s="40"/>
      <c r="J1328" s="40"/>
      <c r="K1328" s="40"/>
      <c r="L1328" s="40"/>
      <c r="M1328" s="40"/>
      <c r="N1328" s="40"/>
      <c r="O1328" s="40"/>
      <c r="P1328" s="40"/>
      <c r="T1328" s="39"/>
      <c r="U1328" s="39"/>
    </row>
    <row r="1329" spans="1:22" ht="15" customHeight="1" x14ac:dyDescent="0.25">
      <c r="A1329" s="34">
        <v>1328</v>
      </c>
      <c r="B1329" s="39" t="s">
        <v>940</v>
      </c>
      <c r="C1329" s="34" t="s">
        <v>273</v>
      </c>
      <c r="D1329" s="39" t="s">
        <v>1230</v>
      </c>
      <c r="E1329" s="34" t="s">
        <v>273</v>
      </c>
      <c r="F1329" s="40"/>
      <c r="G1329" s="40"/>
      <c r="H1329" s="40"/>
      <c r="I1329" s="40"/>
      <c r="J1329" s="40"/>
      <c r="K1329" s="40"/>
      <c r="L1329" s="40"/>
      <c r="M1329" s="40"/>
      <c r="N1329" s="40"/>
      <c r="O1329" s="40"/>
      <c r="P1329" s="40"/>
      <c r="T1329" s="39"/>
      <c r="U1329" s="39"/>
    </row>
    <row r="1330" spans="1:22" ht="15" customHeight="1" x14ac:dyDescent="0.25">
      <c r="A1330" s="34">
        <v>1329</v>
      </c>
      <c r="B1330" s="39" t="s">
        <v>941</v>
      </c>
      <c r="C1330" s="34" t="s">
        <v>273</v>
      </c>
      <c r="D1330" s="39" t="s">
        <v>1231</v>
      </c>
      <c r="E1330" s="34" t="s">
        <v>273</v>
      </c>
      <c r="F1330" s="40"/>
      <c r="G1330" s="40"/>
      <c r="H1330" s="40"/>
      <c r="I1330" s="40"/>
      <c r="J1330" s="40"/>
      <c r="K1330" s="40"/>
      <c r="L1330" s="40"/>
      <c r="M1330" s="40"/>
      <c r="N1330" s="40"/>
      <c r="O1330" s="40"/>
      <c r="P1330" s="40"/>
      <c r="T1330" s="39"/>
      <c r="U1330" s="39"/>
    </row>
    <row r="1331" spans="1:22" s="22" customFormat="1" ht="15" customHeight="1" x14ac:dyDescent="0.25">
      <c r="A1331" s="34">
        <v>1330</v>
      </c>
      <c r="B1331" s="39" t="s">
        <v>942</v>
      </c>
      <c r="C1331" s="34" t="s">
        <v>273</v>
      </c>
      <c r="D1331" s="39" t="s">
        <v>1232</v>
      </c>
      <c r="E1331" s="34" t="s">
        <v>273</v>
      </c>
      <c r="F1331" s="40"/>
      <c r="G1331" s="40"/>
      <c r="H1331" s="40"/>
      <c r="I1331" s="40"/>
      <c r="J1331" s="40"/>
      <c r="K1331" s="40"/>
      <c r="L1331" s="40"/>
      <c r="M1331" s="40"/>
      <c r="N1331" s="40"/>
      <c r="O1331" s="40"/>
      <c r="P1331" s="40"/>
      <c r="Q1331" s="34"/>
      <c r="R1331" s="34"/>
      <c r="S1331" s="34"/>
      <c r="T1331" s="39"/>
      <c r="U1331" s="39"/>
      <c r="V1331" s="34"/>
    </row>
    <row r="1332" spans="1:22" ht="15" customHeight="1" x14ac:dyDescent="0.25">
      <c r="A1332" s="34">
        <v>1331</v>
      </c>
      <c r="B1332" s="39" t="s">
        <v>943</v>
      </c>
      <c r="C1332" s="34" t="s">
        <v>273</v>
      </c>
      <c r="D1332" s="39" t="s">
        <v>1233</v>
      </c>
      <c r="E1332" s="34" t="s">
        <v>273</v>
      </c>
      <c r="F1332" s="40"/>
      <c r="G1332" s="40"/>
      <c r="H1332" s="40"/>
      <c r="I1332" s="40"/>
      <c r="J1332" s="40"/>
      <c r="K1332" s="40"/>
      <c r="L1332" s="40"/>
      <c r="M1332" s="40"/>
      <c r="N1332" s="40"/>
      <c r="O1332" s="40"/>
      <c r="P1332" s="40"/>
      <c r="T1332" s="39"/>
      <c r="U1332" s="39"/>
    </row>
    <row r="1333" spans="1:22" ht="15" customHeight="1" x14ac:dyDescent="0.25">
      <c r="A1333" s="34">
        <v>1332</v>
      </c>
      <c r="B1333" s="39" t="s">
        <v>944</v>
      </c>
      <c r="C1333" s="34" t="s">
        <v>273</v>
      </c>
      <c r="D1333" s="39" t="s">
        <v>1234</v>
      </c>
      <c r="E1333" s="34" t="s">
        <v>273</v>
      </c>
      <c r="F1333" s="40"/>
      <c r="G1333" s="40"/>
      <c r="H1333" s="40"/>
      <c r="I1333" s="40"/>
      <c r="J1333" s="40"/>
      <c r="K1333" s="40"/>
      <c r="L1333" s="40"/>
      <c r="M1333" s="40"/>
      <c r="N1333" s="40"/>
      <c r="O1333" s="40"/>
      <c r="P1333" s="40"/>
      <c r="T1333" s="39"/>
      <c r="U1333" s="39"/>
    </row>
    <row r="1334" spans="1:22" ht="15" customHeight="1" x14ac:dyDescent="0.25">
      <c r="A1334" s="34">
        <v>1333</v>
      </c>
      <c r="B1334" s="39" t="s">
        <v>945</v>
      </c>
      <c r="C1334" s="34" t="s">
        <v>273</v>
      </c>
      <c r="D1334" s="39" t="s">
        <v>1235</v>
      </c>
      <c r="E1334" s="34" t="s">
        <v>273</v>
      </c>
      <c r="F1334" s="40"/>
      <c r="G1334" s="40"/>
      <c r="H1334" s="40"/>
      <c r="I1334" s="40"/>
      <c r="J1334" s="40"/>
      <c r="K1334" s="40"/>
      <c r="L1334" s="40"/>
      <c r="M1334" s="40"/>
      <c r="N1334" s="40"/>
      <c r="O1334" s="40"/>
      <c r="P1334" s="40"/>
      <c r="T1334" s="39"/>
      <c r="U1334" s="39"/>
    </row>
    <row r="1335" spans="1:22" ht="15" customHeight="1" x14ac:dyDescent="0.25">
      <c r="A1335" s="34">
        <v>1334</v>
      </c>
      <c r="B1335" s="39" t="s">
        <v>946</v>
      </c>
      <c r="C1335" s="34" t="s">
        <v>273</v>
      </c>
      <c r="D1335" s="39" t="s">
        <v>1236</v>
      </c>
      <c r="E1335" s="34" t="s">
        <v>273</v>
      </c>
      <c r="F1335" s="40"/>
      <c r="G1335" s="40"/>
      <c r="H1335" s="40"/>
      <c r="I1335" s="40"/>
      <c r="J1335" s="40"/>
      <c r="K1335" s="40"/>
      <c r="L1335" s="40"/>
      <c r="M1335" s="40"/>
      <c r="N1335" s="40"/>
      <c r="O1335" s="40"/>
      <c r="P1335" s="40"/>
      <c r="T1335" s="39"/>
      <c r="U1335" s="39"/>
    </row>
    <row r="1336" spans="1:22" ht="15" customHeight="1" x14ac:dyDescent="0.25">
      <c r="A1336" s="34">
        <v>1335</v>
      </c>
      <c r="B1336" s="39" t="s">
        <v>947</v>
      </c>
      <c r="C1336" s="34" t="s">
        <v>273</v>
      </c>
      <c r="D1336" s="39" t="s">
        <v>1237</v>
      </c>
      <c r="E1336" s="34" t="s">
        <v>273</v>
      </c>
      <c r="F1336" s="40"/>
      <c r="G1336" s="40"/>
      <c r="H1336" s="40"/>
      <c r="I1336" s="40"/>
      <c r="J1336" s="40"/>
      <c r="K1336" s="40"/>
      <c r="L1336" s="40"/>
      <c r="M1336" s="40"/>
      <c r="N1336" s="40"/>
      <c r="O1336" s="40"/>
      <c r="P1336" s="40"/>
      <c r="T1336" s="39"/>
      <c r="U1336" s="39"/>
    </row>
    <row r="1337" spans="1:22" ht="15" customHeight="1" x14ac:dyDescent="0.25">
      <c r="A1337" s="34">
        <v>1336</v>
      </c>
      <c r="B1337" s="39" t="s">
        <v>948</v>
      </c>
      <c r="C1337" s="34" t="s">
        <v>273</v>
      </c>
      <c r="D1337" s="39" t="s">
        <v>1238</v>
      </c>
      <c r="E1337" s="34" t="s">
        <v>273</v>
      </c>
      <c r="F1337" s="40"/>
      <c r="G1337" s="40"/>
      <c r="H1337" s="40"/>
      <c r="I1337" s="40"/>
      <c r="J1337" s="40"/>
      <c r="K1337" s="40"/>
      <c r="L1337" s="40"/>
      <c r="M1337" s="40"/>
      <c r="N1337" s="40"/>
      <c r="O1337" s="40"/>
      <c r="P1337" s="40"/>
      <c r="T1337" s="39"/>
      <c r="U1337" s="39"/>
    </row>
    <row r="1338" spans="1:22" ht="15" customHeight="1" x14ac:dyDescent="0.25">
      <c r="A1338" s="34">
        <v>1337</v>
      </c>
      <c r="B1338" s="39" t="s">
        <v>949</v>
      </c>
      <c r="C1338" s="34" t="s">
        <v>273</v>
      </c>
      <c r="D1338" s="39" t="s">
        <v>1239</v>
      </c>
      <c r="E1338" s="34" t="s">
        <v>273</v>
      </c>
      <c r="F1338" s="40"/>
      <c r="G1338" s="40"/>
      <c r="H1338" s="40"/>
      <c r="I1338" s="40"/>
      <c r="J1338" s="40"/>
      <c r="K1338" s="40"/>
      <c r="L1338" s="40"/>
      <c r="M1338" s="40"/>
      <c r="N1338" s="40"/>
      <c r="O1338" s="40"/>
      <c r="P1338" s="40"/>
      <c r="T1338" s="39"/>
      <c r="U1338" s="39"/>
    </row>
    <row r="1339" spans="1:22" ht="15" customHeight="1" x14ac:dyDescent="0.25">
      <c r="A1339" s="34">
        <v>1338</v>
      </c>
      <c r="B1339" s="39" t="s">
        <v>950</v>
      </c>
      <c r="C1339" s="34" t="s">
        <v>273</v>
      </c>
      <c r="D1339" s="39" t="s">
        <v>1240</v>
      </c>
      <c r="E1339" s="34" t="s">
        <v>273</v>
      </c>
      <c r="F1339" s="40"/>
      <c r="G1339" s="40"/>
      <c r="H1339" s="40"/>
      <c r="I1339" s="40"/>
      <c r="J1339" s="40"/>
      <c r="K1339" s="40"/>
      <c r="L1339" s="40"/>
      <c r="M1339" s="40"/>
      <c r="N1339" s="40"/>
      <c r="O1339" s="40"/>
      <c r="P1339" s="40"/>
      <c r="T1339" s="39"/>
      <c r="U1339" s="39"/>
    </row>
    <row r="1340" spans="1:22" ht="15" customHeight="1" x14ac:dyDescent="0.25">
      <c r="A1340" s="34">
        <v>1339</v>
      </c>
      <c r="B1340" s="39" t="s">
        <v>952</v>
      </c>
      <c r="C1340" s="11" t="s">
        <v>273</v>
      </c>
      <c r="D1340" s="39" t="s">
        <v>1241</v>
      </c>
      <c r="E1340" s="34" t="s">
        <v>273</v>
      </c>
      <c r="F1340" s="40"/>
      <c r="G1340" s="40"/>
      <c r="H1340" s="40"/>
      <c r="I1340" s="40"/>
      <c r="J1340" s="40" t="s">
        <v>2491</v>
      </c>
      <c r="K1340" s="40"/>
      <c r="L1340" s="40"/>
      <c r="M1340" s="40"/>
      <c r="N1340" s="40"/>
      <c r="O1340" s="40"/>
      <c r="P1340" s="40"/>
      <c r="T1340" s="39"/>
      <c r="U1340" s="39"/>
    </row>
    <row r="1341" spans="1:22" ht="15" customHeight="1" x14ac:dyDescent="0.25">
      <c r="A1341" s="34">
        <v>1340</v>
      </c>
      <c r="B1341" s="39" t="s">
        <v>953</v>
      </c>
      <c r="C1341" s="11" t="s">
        <v>273</v>
      </c>
      <c r="D1341" s="39" t="s">
        <v>1242</v>
      </c>
      <c r="E1341" s="34" t="s">
        <v>273</v>
      </c>
      <c r="F1341" s="40"/>
      <c r="G1341" s="40"/>
      <c r="H1341" s="40"/>
      <c r="I1341" s="40"/>
      <c r="J1341" s="40" t="s">
        <v>2491</v>
      </c>
      <c r="K1341" s="40"/>
      <c r="L1341" s="40"/>
      <c r="M1341" s="40"/>
      <c r="N1341" s="40"/>
      <c r="O1341" s="40"/>
      <c r="P1341" s="40"/>
      <c r="T1341" s="39"/>
      <c r="U1341" s="39"/>
    </row>
    <row r="1342" spans="1:22" ht="15" customHeight="1" x14ac:dyDescent="0.25">
      <c r="A1342" s="34">
        <v>1341</v>
      </c>
      <c r="B1342" s="39" t="s">
        <v>954</v>
      </c>
      <c r="C1342" s="11" t="s">
        <v>273</v>
      </c>
      <c r="D1342" s="39" t="s">
        <v>1243</v>
      </c>
      <c r="E1342" s="34" t="s">
        <v>273</v>
      </c>
      <c r="F1342" s="40"/>
      <c r="G1342" s="40"/>
      <c r="H1342" s="40"/>
      <c r="I1342" s="40"/>
      <c r="J1342" s="40" t="s">
        <v>2491</v>
      </c>
      <c r="K1342" s="40"/>
      <c r="L1342" s="40"/>
      <c r="M1342" s="40"/>
      <c r="N1342" s="40"/>
      <c r="O1342" s="40"/>
      <c r="P1342" s="40"/>
      <c r="T1342" s="39"/>
      <c r="U1342" s="39"/>
    </row>
    <row r="1343" spans="1:22" ht="15" customHeight="1" x14ac:dyDescent="0.25">
      <c r="A1343" s="34">
        <v>1342</v>
      </c>
      <c r="B1343" s="39" t="s">
        <v>955</v>
      </c>
      <c r="C1343" s="11" t="s">
        <v>273</v>
      </c>
      <c r="D1343" s="39" t="s">
        <v>1244</v>
      </c>
      <c r="E1343" s="34" t="s">
        <v>273</v>
      </c>
      <c r="F1343" s="40"/>
      <c r="G1343" s="40"/>
      <c r="H1343" s="40"/>
      <c r="I1343" s="40"/>
      <c r="J1343" s="40" t="s">
        <v>2491</v>
      </c>
      <c r="K1343" s="40"/>
      <c r="L1343" s="40"/>
      <c r="M1343" s="40"/>
      <c r="N1343" s="40"/>
      <c r="O1343" s="40"/>
      <c r="P1343" s="40"/>
      <c r="T1343" s="39"/>
      <c r="U1343" s="39"/>
    </row>
    <row r="1344" spans="1:22" ht="15" customHeight="1" x14ac:dyDescent="0.25">
      <c r="A1344" s="34">
        <v>1343</v>
      </c>
      <c r="B1344" s="39" t="s">
        <v>957</v>
      </c>
      <c r="C1344" s="11" t="s">
        <v>258</v>
      </c>
      <c r="D1344" s="39" t="s">
        <v>1246</v>
      </c>
      <c r="E1344" s="34" t="s">
        <v>258</v>
      </c>
      <c r="F1344" s="40"/>
      <c r="G1344" s="40"/>
      <c r="H1344" s="40"/>
      <c r="I1344" s="40"/>
      <c r="J1344" s="40" t="s">
        <v>2491</v>
      </c>
      <c r="K1344" s="40"/>
      <c r="L1344" s="40"/>
      <c r="M1344" s="40"/>
      <c r="N1344" s="40"/>
      <c r="O1344" s="40"/>
      <c r="P1344" s="40"/>
      <c r="T1344" s="39"/>
      <c r="U1344" s="39"/>
    </row>
    <row r="1345" spans="1:21" ht="15" customHeight="1" x14ac:dyDescent="0.25">
      <c r="A1345" s="34">
        <v>1344</v>
      </c>
      <c r="B1345" s="39" t="s">
        <v>958</v>
      </c>
      <c r="C1345" s="11" t="s">
        <v>279</v>
      </c>
      <c r="D1345" s="39" t="s">
        <v>1247</v>
      </c>
      <c r="E1345" s="34" t="s">
        <v>279</v>
      </c>
      <c r="F1345" s="40"/>
      <c r="G1345" s="40"/>
      <c r="H1345" s="40"/>
      <c r="I1345" s="40"/>
      <c r="J1345" s="40" t="s">
        <v>2491</v>
      </c>
      <c r="K1345" s="40"/>
      <c r="L1345" s="40"/>
      <c r="M1345" s="40"/>
      <c r="N1345" s="40"/>
      <c r="O1345" s="40"/>
      <c r="P1345" s="40"/>
      <c r="T1345" s="39"/>
      <c r="U1345" s="39"/>
    </row>
    <row r="1346" spans="1:21" ht="15" customHeight="1" x14ac:dyDescent="0.25">
      <c r="A1346" s="34">
        <v>1345</v>
      </c>
      <c r="B1346" s="39" t="s">
        <v>959</v>
      </c>
      <c r="C1346" s="34" t="s">
        <v>273</v>
      </c>
      <c r="D1346" s="39" t="s">
        <v>1248</v>
      </c>
      <c r="E1346" s="34" t="s">
        <v>273</v>
      </c>
      <c r="F1346" s="40"/>
      <c r="G1346" s="40"/>
      <c r="H1346" s="40"/>
      <c r="I1346" s="40"/>
      <c r="J1346" s="40" t="s">
        <v>2491</v>
      </c>
      <c r="K1346" s="40"/>
      <c r="L1346" s="40"/>
      <c r="M1346" s="40"/>
      <c r="N1346" s="40"/>
      <c r="O1346" s="40"/>
      <c r="P1346" s="40"/>
      <c r="T1346" s="39"/>
      <c r="U1346" s="39"/>
    </row>
    <row r="1347" spans="1:21" ht="15" customHeight="1" x14ac:dyDescent="0.25">
      <c r="A1347" s="34">
        <v>1346</v>
      </c>
      <c r="B1347" s="39" t="s">
        <v>960</v>
      </c>
      <c r="C1347" s="34" t="s">
        <v>273</v>
      </c>
      <c r="D1347" s="39" t="s">
        <v>1249</v>
      </c>
      <c r="E1347" s="34" t="s">
        <v>273</v>
      </c>
      <c r="F1347" s="40"/>
      <c r="G1347" s="40"/>
      <c r="H1347" s="40"/>
      <c r="I1347" s="40"/>
      <c r="J1347" s="40" t="s">
        <v>2491</v>
      </c>
      <c r="K1347" s="40"/>
      <c r="L1347" s="40"/>
      <c r="M1347" s="40"/>
      <c r="N1347" s="40"/>
      <c r="O1347" s="40"/>
      <c r="P1347" s="40"/>
      <c r="T1347" s="39"/>
      <c r="U1347" s="39"/>
    </row>
    <row r="1348" spans="1:21" ht="15" customHeight="1" x14ac:dyDescent="0.25">
      <c r="A1348" s="34">
        <v>1347</v>
      </c>
      <c r="B1348" s="39" t="s">
        <v>961</v>
      </c>
      <c r="C1348" s="34" t="s">
        <v>273</v>
      </c>
      <c r="D1348" s="39" t="s">
        <v>1250</v>
      </c>
      <c r="E1348" s="34" t="s">
        <v>273</v>
      </c>
      <c r="F1348" s="40"/>
      <c r="G1348" s="40"/>
      <c r="H1348" s="40"/>
      <c r="I1348" s="40"/>
      <c r="J1348" s="40" t="s">
        <v>2491</v>
      </c>
      <c r="K1348" s="40"/>
      <c r="L1348" s="40"/>
      <c r="M1348" s="40"/>
      <c r="N1348" s="40"/>
      <c r="O1348" s="40"/>
      <c r="P1348" s="40"/>
      <c r="T1348" s="39"/>
      <c r="U1348" s="39"/>
    </row>
    <row r="1349" spans="1:21" ht="15" customHeight="1" x14ac:dyDescent="0.25">
      <c r="A1349" s="34">
        <v>1348</v>
      </c>
      <c r="B1349" s="39" t="s">
        <v>962</v>
      </c>
      <c r="C1349" s="34" t="s">
        <v>273</v>
      </c>
      <c r="D1349" s="39" t="s">
        <v>1251</v>
      </c>
      <c r="E1349" s="34" t="s">
        <v>273</v>
      </c>
      <c r="F1349" s="40"/>
      <c r="G1349" s="40"/>
      <c r="H1349" s="40"/>
      <c r="I1349" s="40"/>
      <c r="J1349" s="40" t="s">
        <v>2491</v>
      </c>
      <c r="K1349" s="40"/>
      <c r="L1349" s="40"/>
      <c r="M1349" s="40"/>
      <c r="N1349" s="40"/>
      <c r="O1349" s="40"/>
      <c r="P1349" s="40"/>
      <c r="T1349" s="39"/>
      <c r="U1349" s="39"/>
    </row>
    <row r="1350" spans="1:21" ht="15" customHeight="1" x14ac:dyDescent="0.25">
      <c r="A1350" s="34">
        <v>1349</v>
      </c>
      <c r="B1350" s="39" t="s">
        <v>963</v>
      </c>
      <c r="C1350" s="34" t="s">
        <v>273</v>
      </c>
      <c r="D1350" s="39" t="s">
        <v>1252</v>
      </c>
      <c r="E1350" s="34" t="s">
        <v>273</v>
      </c>
      <c r="F1350" s="40"/>
      <c r="G1350" s="40"/>
      <c r="H1350" s="40"/>
      <c r="I1350" s="40"/>
      <c r="J1350" s="40" t="s">
        <v>2491</v>
      </c>
      <c r="K1350" s="40"/>
      <c r="L1350" s="40"/>
      <c r="M1350" s="40"/>
      <c r="N1350" s="40"/>
      <c r="O1350" s="40"/>
      <c r="P1350" s="40"/>
      <c r="T1350" s="39"/>
      <c r="U1350" s="39"/>
    </row>
    <row r="1351" spans="1:21" ht="15" customHeight="1" x14ac:dyDescent="0.25">
      <c r="A1351" s="34">
        <v>1350</v>
      </c>
      <c r="B1351" s="39" t="s">
        <v>964</v>
      </c>
      <c r="C1351" s="34" t="s">
        <v>273</v>
      </c>
      <c r="D1351" s="39" t="s">
        <v>1253</v>
      </c>
      <c r="E1351" s="34" t="s">
        <v>273</v>
      </c>
      <c r="F1351" s="40"/>
      <c r="G1351" s="40"/>
      <c r="H1351" s="40"/>
      <c r="I1351" s="40"/>
      <c r="J1351" s="40" t="s">
        <v>2491</v>
      </c>
      <c r="K1351" s="40"/>
      <c r="L1351" s="40"/>
      <c r="M1351" s="40"/>
      <c r="N1351" s="40"/>
      <c r="O1351" s="40"/>
      <c r="P1351" s="40"/>
      <c r="T1351" s="39"/>
      <c r="U1351" s="39"/>
    </row>
    <row r="1352" spans="1:21" ht="15" customHeight="1" x14ac:dyDescent="0.25">
      <c r="A1352" s="34">
        <v>1351</v>
      </c>
      <c r="B1352" s="39" t="s">
        <v>965</v>
      </c>
      <c r="C1352" s="34" t="s">
        <v>273</v>
      </c>
      <c r="D1352" s="39" t="s">
        <v>1254</v>
      </c>
      <c r="E1352" s="34" t="s">
        <v>273</v>
      </c>
      <c r="F1352" s="40"/>
      <c r="G1352" s="40"/>
      <c r="H1352" s="40"/>
      <c r="I1352" s="40"/>
      <c r="J1352" s="40" t="s">
        <v>2491</v>
      </c>
      <c r="K1352" s="40"/>
      <c r="L1352" s="40"/>
      <c r="M1352" s="40"/>
      <c r="N1352" s="40"/>
      <c r="O1352" s="40"/>
      <c r="P1352" s="40"/>
      <c r="T1352" s="39"/>
      <c r="U1352" s="39"/>
    </row>
    <row r="1353" spans="1:21" ht="15" customHeight="1" x14ac:dyDescent="0.25">
      <c r="A1353" s="34">
        <v>1352</v>
      </c>
      <c r="B1353" s="39" t="s">
        <v>966</v>
      </c>
      <c r="C1353" s="34" t="s">
        <v>258</v>
      </c>
      <c r="D1353" s="39" t="s">
        <v>1255</v>
      </c>
      <c r="E1353" s="34" t="s">
        <v>258</v>
      </c>
      <c r="F1353" s="40"/>
      <c r="G1353" s="40"/>
      <c r="H1353" s="40"/>
      <c r="I1353" s="40"/>
      <c r="J1353" s="40" t="s">
        <v>2491</v>
      </c>
      <c r="K1353" s="40"/>
      <c r="L1353" s="40"/>
      <c r="M1353" s="40"/>
      <c r="N1353" s="40"/>
      <c r="O1353" s="40"/>
      <c r="P1353" s="40"/>
      <c r="T1353" s="39"/>
      <c r="U1353" s="39"/>
    </row>
    <row r="1354" spans="1:21" ht="15" customHeight="1" x14ac:dyDescent="0.25">
      <c r="A1354" s="34">
        <v>1353</v>
      </c>
      <c r="B1354" s="39" t="s">
        <v>969</v>
      </c>
      <c r="C1354" s="34" t="s">
        <v>279</v>
      </c>
      <c r="D1354" s="39" t="s">
        <v>1258</v>
      </c>
      <c r="E1354" s="34" t="s">
        <v>279</v>
      </c>
      <c r="F1354" s="40"/>
      <c r="G1354" s="40"/>
      <c r="H1354" s="40"/>
      <c r="I1354" s="40"/>
      <c r="J1354" s="40" t="s">
        <v>2491</v>
      </c>
      <c r="K1354" s="40"/>
      <c r="L1354" s="40"/>
      <c r="M1354" s="40"/>
      <c r="N1354" s="40"/>
      <c r="O1354" s="40"/>
      <c r="P1354" s="40"/>
      <c r="T1354" s="39"/>
      <c r="U1354" s="39"/>
    </row>
    <row r="1355" spans="1:21" ht="15" customHeight="1" x14ac:dyDescent="0.25">
      <c r="A1355" s="34">
        <v>1354</v>
      </c>
      <c r="B1355" s="39" t="s">
        <v>970</v>
      </c>
      <c r="C1355" s="34" t="s">
        <v>273</v>
      </c>
      <c r="D1355" s="39" t="s">
        <v>1259</v>
      </c>
      <c r="E1355" s="34" t="s">
        <v>273</v>
      </c>
      <c r="F1355" s="40"/>
      <c r="G1355" s="40"/>
      <c r="H1355" s="40"/>
      <c r="I1355" s="40"/>
      <c r="J1355" s="40" t="s">
        <v>2491</v>
      </c>
      <c r="K1355" s="40"/>
      <c r="L1355" s="40"/>
      <c r="M1355" s="40"/>
      <c r="N1355" s="40"/>
      <c r="O1355" s="40"/>
      <c r="P1355" s="40"/>
      <c r="T1355" s="39"/>
      <c r="U1355" s="39"/>
    </row>
    <row r="1356" spans="1:21" ht="15" customHeight="1" x14ac:dyDescent="0.25">
      <c r="A1356" s="34">
        <v>1355</v>
      </c>
      <c r="B1356" s="39" t="s">
        <v>971</v>
      </c>
      <c r="C1356" s="34" t="s">
        <v>273</v>
      </c>
      <c r="D1356" s="39" t="s">
        <v>1260</v>
      </c>
      <c r="E1356" s="34" t="s">
        <v>273</v>
      </c>
      <c r="F1356" s="40"/>
      <c r="G1356" s="40"/>
      <c r="H1356" s="40"/>
      <c r="I1356" s="40"/>
      <c r="J1356" s="40" t="s">
        <v>2491</v>
      </c>
      <c r="K1356" s="40"/>
      <c r="L1356" s="40"/>
      <c r="M1356" s="40"/>
      <c r="N1356" s="40"/>
      <c r="O1356" s="40"/>
      <c r="P1356" s="40"/>
      <c r="T1356" s="39"/>
      <c r="U1356" s="39"/>
    </row>
    <row r="1357" spans="1:21" ht="15" customHeight="1" x14ac:dyDescent="0.25">
      <c r="A1357" s="34">
        <v>1356</v>
      </c>
      <c r="B1357" s="39" t="s">
        <v>972</v>
      </c>
      <c r="C1357" s="34" t="s">
        <v>273</v>
      </c>
      <c r="D1357" s="39" t="s">
        <v>1261</v>
      </c>
      <c r="E1357" s="34" t="s">
        <v>273</v>
      </c>
      <c r="F1357" s="40"/>
      <c r="G1357" s="40"/>
      <c r="H1357" s="40"/>
      <c r="I1357" s="40"/>
      <c r="J1357" s="40" t="s">
        <v>2491</v>
      </c>
      <c r="K1357" s="40"/>
      <c r="L1357" s="40"/>
      <c r="M1357" s="40"/>
      <c r="N1357" s="40"/>
      <c r="O1357" s="40"/>
      <c r="P1357" s="40"/>
      <c r="T1357" s="39"/>
      <c r="U1357" s="39"/>
    </row>
    <row r="1358" spans="1:21" ht="15" customHeight="1" x14ac:dyDescent="0.25">
      <c r="A1358" s="34">
        <v>1357</v>
      </c>
      <c r="B1358" s="39" t="s">
        <v>973</v>
      </c>
      <c r="C1358" s="34" t="s">
        <v>273</v>
      </c>
      <c r="D1358" s="39" t="s">
        <v>1262</v>
      </c>
      <c r="E1358" s="34" t="s">
        <v>273</v>
      </c>
      <c r="F1358" s="40"/>
      <c r="G1358" s="40"/>
      <c r="H1358" s="40"/>
      <c r="I1358" s="40"/>
      <c r="J1358" s="40" t="s">
        <v>2491</v>
      </c>
      <c r="K1358" s="40"/>
      <c r="L1358" s="40"/>
      <c r="M1358" s="40"/>
      <c r="N1358" s="40"/>
      <c r="O1358" s="40"/>
      <c r="P1358" s="40"/>
      <c r="T1358" s="39"/>
      <c r="U1358" s="39"/>
    </row>
    <row r="1359" spans="1:21" ht="15" customHeight="1" x14ac:dyDescent="0.25">
      <c r="A1359" s="34">
        <v>1358</v>
      </c>
      <c r="B1359" s="39" t="s">
        <v>974</v>
      </c>
      <c r="C1359" s="34" t="s">
        <v>273</v>
      </c>
      <c r="D1359" s="39" t="s">
        <v>1263</v>
      </c>
      <c r="E1359" s="34" t="s">
        <v>273</v>
      </c>
      <c r="F1359" s="40"/>
      <c r="G1359" s="40"/>
      <c r="H1359" s="40"/>
      <c r="I1359" s="40"/>
      <c r="J1359" s="40" t="s">
        <v>2491</v>
      </c>
      <c r="K1359" s="40"/>
      <c r="L1359" s="40"/>
      <c r="M1359" s="40"/>
      <c r="N1359" s="40"/>
      <c r="O1359" s="40"/>
      <c r="P1359" s="40"/>
      <c r="T1359" s="39"/>
      <c r="U1359" s="39"/>
    </row>
    <row r="1360" spans="1:21" ht="15" customHeight="1" x14ac:dyDescent="0.25">
      <c r="A1360" s="34">
        <v>1359</v>
      </c>
      <c r="B1360" s="39" t="s">
        <v>975</v>
      </c>
      <c r="C1360" s="34" t="s">
        <v>273</v>
      </c>
      <c r="D1360" s="39" t="s">
        <v>1264</v>
      </c>
      <c r="E1360" s="34" t="s">
        <v>273</v>
      </c>
      <c r="F1360" s="40"/>
      <c r="G1360" s="40"/>
      <c r="H1360" s="40"/>
      <c r="I1360" s="40"/>
      <c r="J1360" s="40" t="s">
        <v>2491</v>
      </c>
      <c r="K1360" s="40"/>
      <c r="L1360" s="40"/>
      <c r="M1360" s="40"/>
      <c r="N1360" s="40"/>
      <c r="O1360" s="40"/>
      <c r="P1360" s="40"/>
      <c r="T1360" s="39"/>
      <c r="U1360" s="39"/>
    </row>
    <row r="1361" spans="1:22" ht="15" customHeight="1" x14ac:dyDescent="0.25">
      <c r="A1361" s="34">
        <v>1360</v>
      </c>
      <c r="B1361" s="39" t="s">
        <v>976</v>
      </c>
      <c r="C1361" s="34" t="s">
        <v>273</v>
      </c>
      <c r="D1361" s="39" t="s">
        <v>1265</v>
      </c>
      <c r="E1361" s="34" t="s">
        <v>273</v>
      </c>
      <c r="F1361" s="40"/>
      <c r="G1361" s="40"/>
      <c r="H1361" s="40"/>
      <c r="I1361" s="40"/>
      <c r="J1361" s="40" t="s">
        <v>2491</v>
      </c>
      <c r="K1361" s="40"/>
      <c r="L1361" s="40"/>
      <c r="M1361" s="40"/>
      <c r="N1361" s="40"/>
      <c r="O1361" s="40"/>
      <c r="P1361" s="40"/>
      <c r="T1361" s="39"/>
      <c r="U1361" s="39"/>
    </row>
    <row r="1362" spans="1:22" ht="15" customHeight="1" x14ac:dyDescent="0.25">
      <c r="A1362" s="34">
        <v>1361</v>
      </c>
      <c r="B1362" s="39" t="s">
        <v>977</v>
      </c>
      <c r="C1362" s="34" t="s">
        <v>273</v>
      </c>
      <c r="D1362" s="39" t="s">
        <v>1266</v>
      </c>
      <c r="E1362" s="34" t="s">
        <v>273</v>
      </c>
      <c r="F1362" s="40"/>
      <c r="G1362" s="40"/>
      <c r="H1362" s="40"/>
      <c r="I1362" s="40"/>
      <c r="J1362" s="40" t="s">
        <v>2491</v>
      </c>
      <c r="K1362" s="40"/>
      <c r="L1362" s="40"/>
      <c r="M1362" s="40"/>
      <c r="N1362" s="40"/>
      <c r="O1362" s="40"/>
      <c r="P1362" s="40"/>
      <c r="T1362" s="39"/>
      <c r="U1362" s="39"/>
    </row>
    <row r="1363" spans="1:22" ht="15" customHeight="1" x14ac:dyDescent="0.25">
      <c r="A1363" s="34">
        <v>1362</v>
      </c>
      <c r="B1363" s="39" t="s">
        <v>978</v>
      </c>
      <c r="C1363" s="34" t="s">
        <v>273</v>
      </c>
      <c r="D1363" s="39" t="s">
        <v>1267</v>
      </c>
      <c r="E1363" s="34" t="s">
        <v>273</v>
      </c>
      <c r="F1363" s="40"/>
      <c r="G1363" s="40"/>
      <c r="H1363" s="40"/>
      <c r="I1363" s="40"/>
      <c r="J1363" s="40" t="s">
        <v>2491</v>
      </c>
      <c r="K1363" s="40"/>
      <c r="L1363" s="40"/>
      <c r="M1363" s="40"/>
      <c r="N1363" s="40"/>
      <c r="O1363" s="40"/>
      <c r="P1363" s="40"/>
      <c r="T1363" s="39"/>
      <c r="U1363" s="39"/>
    </row>
    <row r="1364" spans="1:22" ht="15" customHeight="1" x14ac:dyDescent="0.25">
      <c r="A1364" s="34">
        <v>1363</v>
      </c>
      <c r="B1364" s="39" t="s">
        <v>979</v>
      </c>
      <c r="C1364" s="34" t="s">
        <v>273</v>
      </c>
      <c r="D1364" s="39" t="s">
        <v>1268</v>
      </c>
      <c r="E1364" s="34" t="s">
        <v>273</v>
      </c>
      <c r="F1364" s="40"/>
      <c r="G1364" s="40"/>
      <c r="H1364" s="40"/>
      <c r="I1364" s="40"/>
      <c r="J1364" s="40" t="s">
        <v>2491</v>
      </c>
      <c r="K1364" s="40"/>
      <c r="L1364" s="40"/>
      <c r="M1364" s="40"/>
      <c r="N1364" s="40"/>
      <c r="O1364" s="40"/>
      <c r="P1364" s="40"/>
      <c r="T1364" s="39"/>
      <c r="U1364" s="39"/>
    </row>
    <row r="1365" spans="1:22" ht="15" customHeight="1" x14ac:dyDescent="0.25">
      <c r="A1365" s="34">
        <v>1364</v>
      </c>
      <c r="B1365" s="39" t="s">
        <v>980</v>
      </c>
      <c r="C1365" s="34" t="s">
        <v>273</v>
      </c>
      <c r="D1365" s="39" t="s">
        <v>1269</v>
      </c>
      <c r="E1365" s="34" t="s">
        <v>273</v>
      </c>
      <c r="F1365" s="40"/>
      <c r="G1365" s="40"/>
      <c r="H1365" s="40"/>
      <c r="I1365" s="40"/>
      <c r="J1365" s="40" t="s">
        <v>2491</v>
      </c>
      <c r="K1365" s="40"/>
      <c r="L1365" s="40"/>
      <c r="M1365" s="40"/>
      <c r="N1365" s="40"/>
      <c r="O1365" s="40"/>
      <c r="P1365" s="40"/>
      <c r="T1365" s="39"/>
      <c r="U1365" s="39"/>
    </row>
    <row r="1366" spans="1:22" ht="15" customHeight="1" x14ac:dyDescent="0.25">
      <c r="A1366" s="34">
        <v>1365</v>
      </c>
      <c r="B1366" s="39" t="s">
        <v>983</v>
      </c>
      <c r="C1366" s="11" t="s">
        <v>279</v>
      </c>
      <c r="D1366" s="39" t="s">
        <v>1272</v>
      </c>
      <c r="E1366" s="34" t="s">
        <v>279</v>
      </c>
      <c r="F1366" s="40"/>
      <c r="G1366" s="40"/>
      <c r="H1366" s="40"/>
      <c r="I1366" s="40"/>
      <c r="J1366" s="40" t="s">
        <v>2491</v>
      </c>
      <c r="K1366" s="40"/>
      <c r="L1366" s="40"/>
      <c r="M1366" s="40"/>
      <c r="N1366" s="40"/>
      <c r="O1366" s="40"/>
      <c r="P1366" s="40"/>
      <c r="T1366" s="39"/>
      <c r="U1366" s="39"/>
    </row>
    <row r="1367" spans="1:22" ht="15" customHeight="1" x14ac:dyDescent="0.25">
      <c r="A1367" s="34">
        <v>1366</v>
      </c>
      <c r="B1367" s="39" t="s">
        <v>984</v>
      </c>
      <c r="C1367" s="11" t="s">
        <v>258</v>
      </c>
      <c r="D1367" s="39" t="s">
        <v>1273</v>
      </c>
      <c r="E1367" s="34" t="s">
        <v>258</v>
      </c>
      <c r="F1367" s="40"/>
      <c r="G1367" s="40"/>
      <c r="H1367" s="40"/>
      <c r="I1367" s="40"/>
      <c r="J1367" s="40" t="s">
        <v>2491</v>
      </c>
      <c r="K1367" s="40"/>
      <c r="L1367" s="40"/>
      <c r="M1367" s="40"/>
      <c r="N1367" s="40"/>
      <c r="O1367" s="40"/>
      <c r="P1367" s="40"/>
      <c r="T1367" s="39"/>
      <c r="U1367" s="39"/>
    </row>
    <row r="1368" spans="1:22" ht="15" customHeight="1" x14ac:dyDescent="0.25">
      <c r="A1368" s="34">
        <v>1367</v>
      </c>
      <c r="B1368" s="39" t="s">
        <v>302</v>
      </c>
      <c r="C1368" s="11" t="s">
        <v>301</v>
      </c>
      <c r="D1368" s="39" t="s">
        <v>303</v>
      </c>
      <c r="E1368" s="34" t="s">
        <v>301</v>
      </c>
      <c r="F1368" s="40"/>
      <c r="G1368" s="40"/>
      <c r="H1368" s="40"/>
      <c r="I1368" s="40"/>
      <c r="J1368" s="40" t="s">
        <v>2491</v>
      </c>
      <c r="K1368" s="40"/>
      <c r="L1368" s="40"/>
      <c r="M1368" s="40"/>
      <c r="N1368" s="40"/>
      <c r="O1368" s="40"/>
      <c r="P1368" s="40"/>
      <c r="T1368" s="39"/>
      <c r="U1368" s="39"/>
    </row>
    <row r="1369" spans="1:22" ht="15" customHeight="1" x14ac:dyDescent="0.25">
      <c r="A1369" s="34">
        <v>1368</v>
      </c>
      <c r="B1369" s="39" t="s">
        <v>266</v>
      </c>
      <c r="C1369" s="11" t="s">
        <v>279</v>
      </c>
      <c r="D1369" s="39" t="s">
        <v>267</v>
      </c>
      <c r="E1369" s="34" t="s">
        <v>279</v>
      </c>
      <c r="F1369" s="40"/>
      <c r="G1369" s="40"/>
      <c r="H1369" s="40"/>
      <c r="I1369" s="40"/>
      <c r="J1369" s="40" t="s">
        <v>2491</v>
      </c>
      <c r="K1369" s="40"/>
      <c r="L1369" s="40"/>
      <c r="M1369" s="40"/>
      <c r="N1369" s="40"/>
      <c r="O1369" s="40"/>
      <c r="P1369" s="40"/>
      <c r="T1369" s="39"/>
      <c r="U1369" s="39"/>
    </row>
    <row r="1370" spans="1:22" ht="15" customHeight="1" x14ac:dyDescent="0.25">
      <c r="A1370" s="34">
        <v>1369</v>
      </c>
      <c r="B1370" s="39" t="s">
        <v>294</v>
      </c>
      <c r="C1370" s="11" t="s">
        <v>279</v>
      </c>
      <c r="D1370" s="39" t="s">
        <v>295</v>
      </c>
      <c r="E1370" s="34" t="s">
        <v>279</v>
      </c>
      <c r="F1370" s="40"/>
      <c r="G1370" s="40"/>
      <c r="H1370" s="40"/>
      <c r="I1370" s="40"/>
      <c r="J1370" s="40" t="s">
        <v>2491</v>
      </c>
      <c r="K1370" s="40"/>
      <c r="L1370" s="40"/>
      <c r="M1370" s="40"/>
      <c r="N1370" s="40"/>
      <c r="O1370" s="40"/>
      <c r="P1370" s="40"/>
      <c r="T1370" s="39"/>
      <c r="U1370" s="39"/>
    </row>
    <row r="1371" spans="1:22" ht="15" customHeight="1" x14ac:dyDescent="0.25">
      <c r="A1371" s="34">
        <v>1370</v>
      </c>
      <c r="B1371" s="39" t="s">
        <v>307</v>
      </c>
      <c r="C1371" s="11" t="s">
        <v>306</v>
      </c>
      <c r="D1371" s="39" t="s">
        <v>308</v>
      </c>
      <c r="E1371" s="34" t="s">
        <v>306</v>
      </c>
      <c r="F1371" s="40"/>
      <c r="G1371" s="40"/>
      <c r="H1371" s="40"/>
      <c r="I1371" s="40"/>
      <c r="J1371" s="40" t="s">
        <v>2491</v>
      </c>
      <c r="K1371" s="40"/>
      <c r="L1371" s="40"/>
      <c r="M1371" s="40"/>
      <c r="N1371" s="40"/>
      <c r="O1371" s="40"/>
      <c r="P1371" s="40"/>
      <c r="Q1371" s="14"/>
      <c r="R1371" s="14"/>
      <c r="S1371" s="14"/>
      <c r="T1371" s="39"/>
      <c r="U1371" s="39"/>
      <c r="V1371" s="22"/>
    </row>
    <row r="1372" spans="1:22" ht="15" customHeight="1" x14ac:dyDescent="0.25">
      <c r="A1372" s="34">
        <v>1371</v>
      </c>
      <c r="B1372" s="39" t="s">
        <v>985</v>
      </c>
      <c r="C1372" s="34" t="s">
        <v>298</v>
      </c>
      <c r="D1372" s="39" t="s">
        <v>1274</v>
      </c>
      <c r="E1372" s="34" t="s">
        <v>298</v>
      </c>
      <c r="F1372" s="40"/>
      <c r="G1372" s="40"/>
      <c r="H1372" s="40"/>
      <c r="I1372" s="40"/>
      <c r="J1372" s="40" t="s">
        <v>2491</v>
      </c>
      <c r="K1372" s="40"/>
      <c r="L1372" s="40"/>
      <c r="M1372" s="40"/>
      <c r="N1372" s="40"/>
      <c r="O1372" s="40"/>
      <c r="P1372" s="40"/>
      <c r="Q1372" s="14"/>
      <c r="R1372" s="14"/>
      <c r="S1372" s="14"/>
      <c r="T1372" s="39"/>
      <c r="U1372" s="39"/>
      <c r="V1372" s="22"/>
    </row>
    <row r="1373" spans="1:22" ht="15" customHeight="1" x14ac:dyDescent="0.25">
      <c r="A1373" s="34">
        <v>1372</v>
      </c>
      <c r="B1373" s="39" t="s">
        <v>271</v>
      </c>
      <c r="C1373" s="34" t="s">
        <v>273</v>
      </c>
      <c r="D1373" s="39" t="s">
        <v>272</v>
      </c>
      <c r="E1373" s="34" t="s">
        <v>273</v>
      </c>
      <c r="F1373" s="40"/>
      <c r="G1373" s="40"/>
      <c r="H1373" s="40"/>
      <c r="I1373" s="40"/>
      <c r="J1373" s="40" t="s">
        <v>2491</v>
      </c>
      <c r="K1373" s="40"/>
      <c r="L1373" s="40"/>
      <c r="M1373" s="40"/>
      <c r="N1373" s="40"/>
      <c r="O1373" s="40"/>
      <c r="P1373" s="40"/>
      <c r="Q1373" s="14"/>
      <c r="R1373" s="14"/>
      <c r="S1373" s="14"/>
      <c r="T1373" s="39"/>
      <c r="U1373" s="39"/>
      <c r="V1373" s="22"/>
    </row>
    <row r="1374" spans="1:22" s="22" customFormat="1" ht="15" customHeight="1" x14ac:dyDescent="0.25">
      <c r="A1374" s="34">
        <v>1373</v>
      </c>
      <c r="B1374" s="39" t="s">
        <v>274</v>
      </c>
      <c r="C1374" s="34" t="s">
        <v>273</v>
      </c>
      <c r="D1374" s="39" t="s">
        <v>1275</v>
      </c>
      <c r="E1374" s="34" t="s">
        <v>273</v>
      </c>
      <c r="F1374" s="40"/>
      <c r="G1374" s="40"/>
      <c r="H1374" s="40"/>
      <c r="I1374" s="40"/>
      <c r="J1374" s="40" t="s">
        <v>2491</v>
      </c>
      <c r="K1374" s="40"/>
      <c r="L1374" s="40"/>
      <c r="M1374" s="40"/>
      <c r="N1374" s="40"/>
      <c r="O1374" s="40"/>
      <c r="P1374" s="40"/>
      <c r="Q1374" s="14"/>
      <c r="R1374" s="14"/>
      <c r="S1374" s="14"/>
      <c r="T1374" s="39"/>
      <c r="U1374" s="39"/>
    </row>
    <row r="1375" spans="1:22" ht="15" customHeight="1" x14ac:dyDescent="0.25">
      <c r="A1375" s="34">
        <v>1374</v>
      </c>
      <c r="B1375" s="39" t="s">
        <v>986</v>
      </c>
      <c r="C1375" s="34" t="s">
        <v>273</v>
      </c>
      <c r="D1375" s="39" t="s">
        <v>1276</v>
      </c>
      <c r="E1375" s="34" t="s">
        <v>273</v>
      </c>
      <c r="F1375" s="40"/>
      <c r="G1375" s="40"/>
      <c r="H1375" s="40"/>
      <c r="I1375" s="40"/>
      <c r="J1375" s="40" t="s">
        <v>2491</v>
      </c>
      <c r="K1375" s="40"/>
      <c r="L1375" s="40"/>
      <c r="M1375" s="40"/>
      <c r="N1375" s="40"/>
      <c r="O1375" s="40"/>
      <c r="P1375" s="40"/>
    </row>
    <row r="1376" spans="1:22" ht="15" customHeight="1" x14ac:dyDescent="0.25">
      <c r="A1376" s="34">
        <v>1375</v>
      </c>
      <c r="B1376" s="39" t="s">
        <v>987</v>
      </c>
      <c r="C1376" s="34" t="s">
        <v>273</v>
      </c>
      <c r="D1376" s="39" t="s">
        <v>1277</v>
      </c>
      <c r="E1376" s="34" t="s">
        <v>273</v>
      </c>
      <c r="F1376" s="40"/>
      <c r="G1376" s="40"/>
      <c r="H1376" s="40"/>
      <c r="I1376" s="40"/>
      <c r="J1376" s="40" t="s">
        <v>2491</v>
      </c>
      <c r="K1376" s="40"/>
      <c r="L1376" s="40"/>
      <c r="M1376" s="40"/>
      <c r="N1376" s="40"/>
      <c r="O1376" s="40"/>
      <c r="P1376" s="40"/>
    </row>
    <row r="1377" spans="1:22" ht="15" customHeight="1" x14ac:dyDescent="0.25">
      <c r="A1377" s="34">
        <v>1376</v>
      </c>
      <c r="B1377" s="39" t="s">
        <v>988</v>
      </c>
      <c r="C1377" s="11" t="s">
        <v>273</v>
      </c>
      <c r="D1377" s="39" t="s">
        <v>1278</v>
      </c>
      <c r="E1377" s="34" t="s">
        <v>273</v>
      </c>
      <c r="F1377" s="40"/>
      <c r="G1377" s="40"/>
      <c r="H1377" s="40"/>
      <c r="I1377" s="40"/>
      <c r="J1377" s="40" t="s">
        <v>2491</v>
      </c>
      <c r="K1377" s="40"/>
      <c r="L1377" s="40"/>
      <c r="M1377" s="40"/>
      <c r="N1377" s="40"/>
      <c r="O1377" s="40"/>
      <c r="P1377" s="40"/>
    </row>
    <row r="1378" spans="1:22" ht="15" customHeight="1" x14ac:dyDescent="0.25">
      <c r="A1378" s="34">
        <v>1377</v>
      </c>
      <c r="B1378" s="39" t="s">
        <v>989</v>
      </c>
      <c r="C1378" s="11" t="s">
        <v>273</v>
      </c>
      <c r="D1378" s="39" t="s">
        <v>1279</v>
      </c>
      <c r="E1378" s="34" t="s">
        <v>273</v>
      </c>
      <c r="F1378" s="40"/>
      <c r="G1378" s="40"/>
      <c r="H1378" s="40"/>
      <c r="I1378" s="40"/>
      <c r="J1378" s="40" t="s">
        <v>2491</v>
      </c>
      <c r="K1378" s="40"/>
      <c r="L1378" s="40"/>
      <c r="M1378" s="40"/>
      <c r="N1378" s="40"/>
      <c r="O1378" s="40"/>
      <c r="P1378" s="40"/>
    </row>
    <row r="1379" spans="1:22" ht="15" customHeight="1" x14ac:dyDescent="0.25">
      <c r="A1379" s="34">
        <v>1378</v>
      </c>
      <c r="B1379" s="39" t="s">
        <v>990</v>
      </c>
      <c r="C1379" s="11" t="s">
        <v>273</v>
      </c>
      <c r="D1379" s="39" t="s">
        <v>1280</v>
      </c>
      <c r="E1379" s="34" t="s">
        <v>273</v>
      </c>
      <c r="F1379" s="40"/>
      <c r="G1379" s="40"/>
      <c r="H1379" s="40"/>
      <c r="I1379" s="40"/>
      <c r="J1379" s="40" t="s">
        <v>2491</v>
      </c>
      <c r="K1379" s="40"/>
      <c r="L1379" s="40"/>
      <c r="M1379" s="40"/>
      <c r="N1379" s="40"/>
      <c r="O1379" s="40"/>
      <c r="P1379" s="40"/>
    </row>
    <row r="1380" spans="1:22" ht="15" customHeight="1" x14ac:dyDescent="0.25">
      <c r="A1380" s="34">
        <v>1379</v>
      </c>
      <c r="B1380" s="39" t="s">
        <v>991</v>
      </c>
      <c r="C1380" s="11" t="s">
        <v>273</v>
      </c>
      <c r="D1380" s="39" t="s">
        <v>1281</v>
      </c>
      <c r="E1380" s="34" t="s">
        <v>273</v>
      </c>
      <c r="F1380" s="40"/>
      <c r="G1380" s="40"/>
      <c r="H1380" s="40"/>
      <c r="I1380" s="40"/>
      <c r="J1380" s="40" t="s">
        <v>2491</v>
      </c>
      <c r="K1380" s="40"/>
      <c r="L1380" s="40"/>
      <c r="M1380" s="40"/>
      <c r="N1380" s="40"/>
      <c r="O1380" s="40"/>
      <c r="P1380" s="40"/>
    </row>
    <row r="1381" spans="1:22" ht="15" customHeight="1" x14ac:dyDescent="0.25">
      <c r="A1381" s="34">
        <v>1380</v>
      </c>
      <c r="B1381" s="39" t="s">
        <v>992</v>
      </c>
      <c r="C1381" s="11" t="s">
        <v>273</v>
      </c>
      <c r="D1381" s="39" t="s">
        <v>1282</v>
      </c>
      <c r="E1381" s="34" t="s">
        <v>273</v>
      </c>
      <c r="F1381" s="40"/>
      <c r="G1381" s="40"/>
      <c r="H1381" s="40"/>
      <c r="I1381" s="40"/>
      <c r="J1381" s="40" t="s">
        <v>2491</v>
      </c>
      <c r="K1381" s="40"/>
      <c r="L1381" s="40"/>
      <c r="M1381" s="40"/>
      <c r="N1381" s="40"/>
      <c r="O1381" s="40"/>
      <c r="P1381" s="40"/>
    </row>
    <row r="1382" spans="1:22" s="22" customFormat="1" ht="15" customHeight="1" x14ac:dyDescent="0.25">
      <c r="A1382" s="34">
        <v>1381</v>
      </c>
      <c r="B1382" s="39" t="s">
        <v>993</v>
      </c>
      <c r="C1382" s="11" t="s">
        <v>273</v>
      </c>
      <c r="D1382" s="39" t="s">
        <v>1283</v>
      </c>
      <c r="E1382" s="34" t="s">
        <v>273</v>
      </c>
      <c r="F1382" s="40"/>
      <c r="G1382" s="40"/>
      <c r="H1382" s="40"/>
      <c r="I1382" s="40"/>
      <c r="J1382" s="40" t="s">
        <v>2491</v>
      </c>
      <c r="K1382" s="40"/>
      <c r="L1382" s="40"/>
      <c r="M1382" s="40"/>
      <c r="N1382" s="40"/>
      <c r="O1382" s="40"/>
      <c r="P1382" s="40"/>
      <c r="Q1382" s="34"/>
      <c r="R1382" s="34"/>
      <c r="S1382" s="34"/>
      <c r="T1382" s="34"/>
      <c r="U1382" s="34"/>
      <c r="V1382" s="34"/>
    </row>
    <row r="1383" spans="1:22" ht="15" customHeight="1" x14ac:dyDescent="0.25">
      <c r="A1383" s="34">
        <v>1382</v>
      </c>
      <c r="B1383" s="39" t="s">
        <v>994</v>
      </c>
      <c r="C1383" s="11" t="s">
        <v>273</v>
      </c>
      <c r="D1383" s="39" t="s">
        <v>1284</v>
      </c>
      <c r="E1383" s="34" t="s">
        <v>273</v>
      </c>
      <c r="F1383" s="40"/>
      <c r="G1383" s="40"/>
      <c r="H1383" s="40"/>
      <c r="I1383" s="40"/>
      <c r="J1383" s="40" t="s">
        <v>2491</v>
      </c>
      <c r="K1383" s="40"/>
      <c r="L1383" s="40"/>
      <c r="M1383" s="40"/>
      <c r="N1383" s="40"/>
      <c r="O1383" s="40"/>
      <c r="P1383" s="40"/>
    </row>
    <row r="1384" spans="1:22" ht="15" customHeight="1" x14ac:dyDescent="0.25">
      <c r="A1384" s="34">
        <v>1383</v>
      </c>
      <c r="B1384" s="39" t="s">
        <v>995</v>
      </c>
      <c r="C1384" s="11" t="s">
        <v>258</v>
      </c>
      <c r="D1384" s="39" t="s">
        <v>1285</v>
      </c>
      <c r="E1384" s="34" t="s">
        <v>258</v>
      </c>
      <c r="F1384" s="40"/>
      <c r="G1384" s="40"/>
      <c r="H1384" s="40"/>
      <c r="I1384" s="40"/>
      <c r="J1384" s="40" t="s">
        <v>2491</v>
      </c>
      <c r="K1384" s="40"/>
      <c r="L1384" s="40"/>
      <c r="M1384" s="40"/>
      <c r="N1384" s="40"/>
      <c r="O1384" s="40"/>
      <c r="P1384" s="40"/>
    </row>
    <row r="1385" spans="1:22" ht="15" customHeight="1" x14ac:dyDescent="0.25">
      <c r="A1385" s="34">
        <v>1384</v>
      </c>
      <c r="B1385" s="39" t="s">
        <v>996</v>
      </c>
      <c r="C1385" s="11" t="s">
        <v>279</v>
      </c>
      <c r="D1385" s="39" t="s">
        <v>1286</v>
      </c>
      <c r="E1385" s="34" t="s">
        <v>279</v>
      </c>
      <c r="F1385" s="40"/>
      <c r="G1385" s="40"/>
      <c r="H1385" s="40"/>
      <c r="I1385" s="40"/>
      <c r="J1385" s="40" t="s">
        <v>2491</v>
      </c>
      <c r="K1385" s="40"/>
      <c r="L1385" s="40"/>
      <c r="M1385" s="40"/>
      <c r="N1385" s="40"/>
      <c r="O1385" s="40"/>
      <c r="P1385" s="40"/>
    </row>
    <row r="1386" spans="1:22" s="22" customFormat="1" ht="15" customHeight="1" x14ac:dyDescent="0.25">
      <c r="A1386" s="34">
        <v>1385</v>
      </c>
      <c r="B1386" s="39" t="s">
        <v>998</v>
      </c>
      <c r="C1386" s="11" t="s">
        <v>273</v>
      </c>
      <c r="D1386" s="39" t="s">
        <v>1288</v>
      </c>
      <c r="E1386" s="34" t="s">
        <v>273</v>
      </c>
      <c r="F1386" s="40"/>
      <c r="G1386" s="40"/>
      <c r="H1386" s="40"/>
      <c r="I1386" s="40"/>
      <c r="J1386" s="40" t="s">
        <v>2491</v>
      </c>
      <c r="K1386" s="40"/>
      <c r="L1386" s="40"/>
      <c r="M1386" s="40"/>
      <c r="N1386" s="40"/>
      <c r="O1386" s="40"/>
      <c r="P1386" s="40"/>
      <c r="Q1386" s="34"/>
      <c r="R1386" s="34"/>
      <c r="S1386" s="34"/>
      <c r="T1386" s="34"/>
      <c r="U1386" s="34"/>
      <c r="V1386" s="34"/>
    </row>
    <row r="1387" spans="1:22" ht="15" customHeight="1" x14ac:dyDescent="0.25">
      <c r="A1387" s="34">
        <v>1386</v>
      </c>
      <c r="B1387" s="39" t="s">
        <v>999</v>
      </c>
      <c r="C1387" s="11" t="s">
        <v>273</v>
      </c>
      <c r="D1387" s="39" t="s">
        <v>1289</v>
      </c>
      <c r="E1387" s="34" t="s">
        <v>273</v>
      </c>
      <c r="F1387" s="40"/>
      <c r="G1387" s="40"/>
      <c r="H1387" s="40"/>
      <c r="I1387" s="40"/>
      <c r="J1387" s="40" t="s">
        <v>2491</v>
      </c>
      <c r="K1387" s="40"/>
      <c r="L1387" s="40"/>
      <c r="M1387" s="40"/>
      <c r="N1387" s="40"/>
      <c r="O1387" s="40"/>
      <c r="P1387" s="40"/>
    </row>
    <row r="1388" spans="1:22" ht="15" customHeight="1" x14ac:dyDescent="0.25">
      <c r="A1388" s="34">
        <v>1387</v>
      </c>
      <c r="B1388" s="39" t="s">
        <v>1000</v>
      </c>
      <c r="C1388" s="11" t="s">
        <v>273</v>
      </c>
      <c r="D1388" s="39" t="s">
        <v>1290</v>
      </c>
      <c r="E1388" s="34" t="s">
        <v>273</v>
      </c>
      <c r="F1388" s="40"/>
      <c r="G1388" s="40"/>
      <c r="H1388" s="40"/>
      <c r="I1388" s="40"/>
      <c r="J1388" s="40" t="s">
        <v>2491</v>
      </c>
      <c r="K1388" s="40"/>
      <c r="L1388" s="40"/>
      <c r="M1388" s="40"/>
      <c r="N1388" s="40"/>
      <c r="O1388" s="40"/>
      <c r="P1388" s="40"/>
      <c r="Q1388" s="14"/>
      <c r="R1388" s="14"/>
      <c r="S1388" s="14"/>
      <c r="T1388" s="39"/>
      <c r="U1388" s="39"/>
      <c r="V1388" s="22"/>
    </row>
    <row r="1389" spans="1:22" ht="15" customHeight="1" x14ac:dyDescent="0.25">
      <c r="A1389" s="34">
        <v>1388</v>
      </c>
      <c r="B1389" s="39" t="s">
        <v>1001</v>
      </c>
      <c r="C1389" s="11" t="s">
        <v>273</v>
      </c>
      <c r="D1389" s="39" t="s">
        <v>1291</v>
      </c>
      <c r="E1389" s="34" t="s">
        <v>273</v>
      </c>
      <c r="F1389" s="40"/>
      <c r="G1389" s="40"/>
      <c r="H1389" s="40"/>
      <c r="I1389" s="40"/>
      <c r="J1389" s="40" t="s">
        <v>2491</v>
      </c>
      <c r="K1389" s="40"/>
      <c r="L1389" s="40"/>
      <c r="M1389" s="40"/>
      <c r="N1389" s="40"/>
      <c r="O1389" s="40"/>
      <c r="P1389" s="40"/>
      <c r="Q1389" s="14"/>
      <c r="R1389" s="14"/>
      <c r="S1389" s="14"/>
      <c r="T1389" s="22"/>
      <c r="U1389" s="22"/>
      <c r="V1389" s="22"/>
    </row>
    <row r="1390" spans="1:22" ht="15" customHeight="1" x14ac:dyDescent="0.25">
      <c r="A1390" s="34">
        <v>1389</v>
      </c>
      <c r="B1390" s="39" t="s">
        <v>1002</v>
      </c>
      <c r="C1390" s="11" t="s">
        <v>273</v>
      </c>
      <c r="D1390" s="39" t="s">
        <v>1292</v>
      </c>
      <c r="E1390" s="34" t="s">
        <v>273</v>
      </c>
      <c r="F1390" s="40"/>
      <c r="G1390" s="40"/>
      <c r="H1390" s="40"/>
      <c r="I1390" s="40"/>
      <c r="J1390" s="40" t="s">
        <v>2491</v>
      </c>
      <c r="K1390" s="40"/>
      <c r="L1390" s="40"/>
      <c r="M1390" s="40"/>
      <c r="N1390" s="40"/>
      <c r="O1390" s="40"/>
      <c r="P1390" s="40"/>
      <c r="T1390" s="39"/>
      <c r="U1390" s="39"/>
    </row>
    <row r="1391" spans="1:22" ht="15" customHeight="1" x14ac:dyDescent="0.25">
      <c r="A1391" s="34">
        <v>1390</v>
      </c>
      <c r="B1391" s="39" t="s">
        <v>1006</v>
      </c>
      <c r="C1391" s="34" t="s">
        <v>279</v>
      </c>
      <c r="D1391" s="39" t="s">
        <v>1295</v>
      </c>
      <c r="E1391" s="34" t="s">
        <v>279</v>
      </c>
      <c r="F1391" s="40"/>
      <c r="G1391" s="40"/>
      <c r="H1391" s="40"/>
      <c r="I1391" s="40"/>
      <c r="J1391" s="40" t="s">
        <v>2491</v>
      </c>
      <c r="K1391" s="40"/>
      <c r="L1391" s="40"/>
      <c r="M1391" s="40"/>
      <c r="N1391" s="40"/>
      <c r="O1391" s="40"/>
      <c r="P1391" s="40"/>
      <c r="T1391" s="39"/>
      <c r="U1391" s="39"/>
    </row>
    <row r="1392" spans="1:22" ht="15" customHeight="1" x14ac:dyDescent="0.25">
      <c r="A1392" s="34">
        <v>1391</v>
      </c>
      <c r="B1392" s="39" t="s">
        <v>1007</v>
      </c>
      <c r="C1392" s="34" t="s">
        <v>258</v>
      </c>
      <c r="D1392" s="39" t="s">
        <v>1296</v>
      </c>
      <c r="E1392" s="34" t="s">
        <v>258</v>
      </c>
      <c r="F1392" s="40"/>
      <c r="G1392" s="40"/>
      <c r="H1392" s="40"/>
      <c r="I1392" s="40"/>
      <c r="J1392" s="40" t="s">
        <v>2491</v>
      </c>
      <c r="K1392" s="40"/>
      <c r="L1392" s="40"/>
      <c r="M1392" s="40"/>
      <c r="N1392" s="40"/>
      <c r="O1392" s="40"/>
      <c r="P1392" s="40"/>
      <c r="T1392" s="39"/>
      <c r="U1392" s="39"/>
    </row>
    <row r="1393" spans="1:22" ht="15" customHeight="1" x14ac:dyDescent="0.25">
      <c r="A1393" s="34">
        <v>1392</v>
      </c>
      <c r="B1393" s="39" t="s">
        <v>1009</v>
      </c>
      <c r="C1393" s="34" t="s">
        <v>279</v>
      </c>
      <c r="D1393" s="39" t="s">
        <v>1298</v>
      </c>
      <c r="E1393" s="34" t="s">
        <v>279</v>
      </c>
      <c r="F1393" s="40"/>
      <c r="G1393" s="40"/>
      <c r="H1393" s="40"/>
      <c r="I1393" s="40"/>
      <c r="J1393" s="40" t="s">
        <v>2491</v>
      </c>
      <c r="K1393" s="40"/>
      <c r="L1393" s="40"/>
      <c r="M1393" s="40"/>
      <c r="N1393" s="40"/>
      <c r="O1393" s="40"/>
      <c r="P1393" s="40"/>
      <c r="T1393" s="39"/>
      <c r="U1393" s="39"/>
    </row>
    <row r="1394" spans="1:22" ht="15" customHeight="1" x14ac:dyDescent="0.25">
      <c r="A1394" s="34">
        <v>1393</v>
      </c>
      <c r="B1394" s="39" t="s">
        <v>1010</v>
      </c>
      <c r="C1394" s="11" t="s">
        <v>273</v>
      </c>
      <c r="D1394" s="39" t="s">
        <v>1299</v>
      </c>
      <c r="E1394" s="34" t="s">
        <v>273</v>
      </c>
      <c r="F1394" s="40"/>
      <c r="G1394" s="40"/>
      <c r="H1394" s="40"/>
      <c r="I1394" s="40"/>
      <c r="J1394" s="40" t="s">
        <v>2491</v>
      </c>
      <c r="K1394" s="40"/>
      <c r="L1394" s="40"/>
      <c r="M1394" s="40"/>
      <c r="N1394" s="40"/>
      <c r="O1394" s="40"/>
      <c r="P1394" s="40"/>
      <c r="T1394" s="39"/>
      <c r="U1394" s="39"/>
    </row>
    <row r="1395" spans="1:22" s="22" customFormat="1" ht="15" customHeight="1" x14ac:dyDescent="0.25">
      <c r="A1395" s="34">
        <v>1394</v>
      </c>
      <c r="B1395" s="39" t="s">
        <v>1012</v>
      </c>
      <c r="C1395" s="34" t="s">
        <v>279</v>
      </c>
      <c r="D1395" s="39" t="s">
        <v>1301</v>
      </c>
      <c r="E1395" s="34" t="s">
        <v>279</v>
      </c>
      <c r="F1395" s="40"/>
      <c r="G1395" s="40"/>
      <c r="H1395" s="40"/>
      <c r="I1395" s="40"/>
      <c r="J1395" s="40" t="s">
        <v>2491</v>
      </c>
      <c r="K1395" s="40"/>
      <c r="L1395" s="40"/>
      <c r="M1395" s="40"/>
      <c r="N1395" s="40"/>
      <c r="O1395" s="40"/>
      <c r="P1395" s="40"/>
      <c r="Q1395" s="14"/>
      <c r="R1395" s="14"/>
      <c r="S1395" s="14"/>
      <c r="T1395" s="39"/>
      <c r="U1395" s="39"/>
    </row>
    <row r="1396" spans="1:22" ht="15" customHeight="1" x14ac:dyDescent="0.25">
      <c r="A1396" s="34">
        <v>1395</v>
      </c>
      <c r="B1396" s="39" t="s">
        <v>1013</v>
      </c>
      <c r="C1396" s="34" t="s">
        <v>258</v>
      </c>
      <c r="D1396" s="39" t="s">
        <v>1302</v>
      </c>
      <c r="E1396" s="34" t="s">
        <v>258</v>
      </c>
      <c r="F1396" s="40"/>
      <c r="G1396" s="40"/>
      <c r="H1396" s="40"/>
      <c r="I1396" s="40"/>
      <c r="J1396" s="40" t="s">
        <v>2491</v>
      </c>
      <c r="K1396" s="40"/>
      <c r="L1396" s="40"/>
      <c r="M1396" s="40"/>
      <c r="N1396" s="40"/>
      <c r="O1396" s="40"/>
      <c r="P1396" s="40"/>
      <c r="Q1396" s="14"/>
      <c r="R1396" s="14"/>
      <c r="S1396" s="14"/>
      <c r="T1396" s="39"/>
      <c r="U1396" s="39"/>
      <c r="V1396" s="22"/>
    </row>
    <row r="1397" spans="1:22" ht="15" customHeight="1" x14ac:dyDescent="0.25">
      <c r="A1397" s="34">
        <v>1396</v>
      </c>
      <c r="B1397" s="39" t="s">
        <v>268</v>
      </c>
      <c r="C1397" s="34" t="s">
        <v>270</v>
      </c>
      <c r="D1397" s="39" t="s">
        <v>269</v>
      </c>
      <c r="E1397" s="34" t="s">
        <v>270</v>
      </c>
      <c r="F1397" s="40"/>
      <c r="G1397" s="40"/>
      <c r="H1397" s="40"/>
      <c r="I1397" s="40"/>
      <c r="J1397" s="40" t="s">
        <v>2491</v>
      </c>
      <c r="K1397" s="40"/>
      <c r="L1397" s="40"/>
      <c r="M1397" s="40"/>
      <c r="N1397" s="40"/>
      <c r="O1397" s="40"/>
      <c r="P1397" s="40"/>
      <c r="T1397" s="39"/>
      <c r="U1397" s="39"/>
    </row>
    <row r="1398" spans="1:22" ht="15" customHeight="1" x14ac:dyDescent="0.25">
      <c r="A1398" s="34">
        <v>1397</v>
      </c>
      <c r="B1398" s="39" t="s">
        <v>1014</v>
      </c>
      <c r="C1398" s="34" t="s">
        <v>273</v>
      </c>
      <c r="D1398" s="39" t="s">
        <v>1303</v>
      </c>
      <c r="E1398" s="34" t="s">
        <v>273</v>
      </c>
      <c r="F1398" s="40"/>
      <c r="G1398" s="40"/>
      <c r="H1398" s="40"/>
      <c r="I1398" s="40"/>
      <c r="J1398" s="40" t="s">
        <v>2491</v>
      </c>
      <c r="K1398" s="40"/>
      <c r="L1398" s="40"/>
      <c r="M1398" s="40"/>
      <c r="N1398" s="40"/>
      <c r="O1398" s="40"/>
      <c r="P1398" s="40"/>
      <c r="T1398" s="39"/>
      <c r="U1398" s="39"/>
    </row>
    <row r="1399" spans="1:22" ht="15" customHeight="1" x14ac:dyDescent="0.25">
      <c r="A1399" s="34">
        <v>1398</v>
      </c>
      <c r="B1399" s="39" t="s">
        <v>1015</v>
      </c>
      <c r="C1399" s="34" t="s">
        <v>273</v>
      </c>
      <c r="D1399" s="39" t="s">
        <v>1304</v>
      </c>
      <c r="E1399" s="34" t="s">
        <v>273</v>
      </c>
      <c r="F1399" s="40"/>
      <c r="G1399" s="40"/>
      <c r="H1399" s="40"/>
      <c r="I1399" s="40"/>
      <c r="J1399" s="40" t="s">
        <v>2491</v>
      </c>
      <c r="K1399" s="40"/>
      <c r="L1399" s="40"/>
      <c r="M1399" s="40"/>
      <c r="N1399" s="40"/>
      <c r="O1399" s="40"/>
      <c r="P1399" s="40"/>
      <c r="T1399" s="39"/>
      <c r="U1399" s="39"/>
    </row>
    <row r="1400" spans="1:22" ht="15" customHeight="1" x14ac:dyDescent="0.25">
      <c r="A1400" s="34">
        <v>1399</v>
      </c>
      <c r="B1400" s="39" t="s">
        <v>1016</v>
      </c>
      <c r="C1400" s="34" t="s">
        <v>273</v>
      </c>
      <c r="D1400" s="39" t="s">
        <v>1305</v>
      </c>
      <c r="E1400" s="34" t="s">
        <v>273</v>
      </c>
      <c r="F1400" s="40"/>
      <c r="G1400" s="40"/>
      <c r="H1400" s="40"/>
      <c r="I1400" s="40"/>
      <c r="J1400" s="40" t="s">
        <v>2491</v>
      </c>
      <c r="K1400" s="40"/>
      <c r="L1400" s="40"/>
      <c r="M1400" s="40"/>
      <c r="N1400" s="40"/>
      <c r="O1400" s="40"/>
      <c r="P1400" s="40"/>
      <c r="T1400" s="39"/>
      <c r="U1400" s="39"/>
    </row>
    <row r="1401" spans="1:22" ht="15" customHeight="1" x14ac:dyDescent="0.25">
      <c r="A1401" s="34">
        <v>1400</v>
      </c>
      <c r="B1401" s="39" t="s">
        <v>1017</v>
      </c>
      <c r="C1401" s="34" t="s">
        <v>273</v>
      </c>
      <c r="D1401" s="39" t="s">
        <v>1306</v>
      </c>
      <c r="E1401" s="34" t="s">
        <v>273</v>
      </c>
      <c r="F1401" s="40"/>
      <c r="G1401" s="40"/>
      <c r="H1401" s="40"/>
      <c r="I1401" s="40"/>
      <c r="J1401" s="40" t="s">
        <v>2491</v>
      </c>
      <c r="K1401" s="40"/>
      <c r="L1401" s="40"/>
      <c r="M1401" s="40"/>
      <c r="N1401" s="40"/>
      <c r="O1401" s="40"/>
      <c r="P1401" s="40"/>
      <c r="Q1401" s="14"/>
      <c r="R1401" s="14"/>
      <c r="S1401" s="14"/>
      <c r="T1401" s="22"/>
      <c r="U1401" s="22"/>
      <c r="V1401" s="22"/>
    </row>
    <row r="1402" spans="1:22" ht="15" customHeight="1" x14ac:dyDescent="0.25">
      <c r="A1402" s="34">
        <v>1401</v>
      </c>
      <c r="B1402" s="39" t="s">
        <v>1018</v>
      </c>
      <c r="C1402" s="34" t="s">
        <v>273</v>
      </c>
      <c r="D1402" s="39" t="s">
        <v>1307</v>
      </c>
      <c r="E1402" s="34" t="s">
        <v>273</v>
      </c>
      <c r="F1402" s="40"/>
      <c r="G1402" s="40"/>
      <c r="H1402" s="40"/>
      <c r="I1402" s="40"/>
      <c r="J1402" s="40" t="s">
        <v>2491</v>
      </c>
      <c r="K1402" s="40"/>
      <c r="L1402" s="40"/>
      <c r="M1402" s="40"/>
      <c r="N1402" s="40"/>
      <c r="O1402" s="40"/>
      <c r="P1402" s="40"/>
    </row>
    <row r="1403" spans="1:22" ht="15" customHeight="1" x14ac:dyDescent="0.25">
      <c r="A1403" s="34">
        <v>1402</v>
      </c>
      <c r="B1403" s="39" t="s">
        <v>1019</v>
      </c>
      <c r="C1403" s="34" t="s">
        <v>273</v>
      </c>
      <c r="D1403" s="39" t="s">
        <v>1308</v>
      </c>
      <c r="E1403" s="34" t="s">
        <v>273</v>
      </c>
      <c r="F1403" s="40"/>
      <c r="G1403" s="40"/>
      <c r="H1403" s="40"/>
      <c r="I1403" s="40"/>
      <c r="J1403" s="40" t="s">
        <v>2491</v>
      </c>
      <c r="K1403" s="40"/>
      <c r="L1403" s="40"/>
      <c r="M1403" s="40"/>
      <c r="N1403" s="40"/>
      <c r="O1403" s="40"/>
      <c r="P1403" s="40"/>
    </row>
    <row r="1404" spans="1:22" ht="15" customHeight="1" x14ac:dyDescent="0.25">
      <c r="A1404" s="34">
        <v>1403</v>
      </c>
      <c r="B1404" s="39" t="s">
        <v>1020</v>
      </c>
      <c r="C1404" s="34" t="s">
        <v>273</v>
      </c>
      <c r="D1404" s="39" t="s">
        <v>1309</v>
      </c>
      <c r="E1404" s="34" t="s">
        <v>273</v>
      </c>
      <c r="F1404" s="40"/>
      <c r="G1404" s="40"/>
      <c r="H1404" s="40"/>
      <c r="I1404" s="40"/>
      <c r="J1404" s="40" t="s">
        <v>2491</v>
      </c>
      <c r="K1404" s="40"/>
      <c r="L1404" s="40"/>
      <c r="M1404" s="40"/>
      <c r="N1404" s="40"/>
      <c r="O1404" s="40"/>
      <c r="P1404" s="40"/>
    </row>
    <row r="1405" spans="1:22" ht="15" customHeight="1" x14ac:dyDescent="0.25">
      <c r="A1405" s="34">
        <v>1404</v>
      </c>
      <c r="B1405" s="39" t="s">
        <v>1021</v>
      </c>
      <c r="C1405" s="34" t="s">
        <v>258</v>
      </c>
      <c r="D1405" s="39" t="s">
        <v>1310</v>
      </c>
      <c r="E1405" s="34" t="s">
        <v>258</v>
      </c>
      <c r="F1405" s="40"/>
      <c r="G1405" s="40"/>
      <c r="H1405" s="40"/>
      <c r="I1405" s="40"/>
      <c r="J1405" s="40" t="s">
        <v>2491</v>
      </c>
      <c r="K1405" s="40"/>
      <c r="L1405" s="40"/>
      <c r="M1405" s="40"/>
      <c r="N1405" s="40"/>
      <c r="O1405" s="40"/>
      <c r="P1405" s="40"/>
    </row>
    <row r="1406" spans="1:22" s="22" customFormat="1" ht="15" customHeight="1" x14ac:dyDescent="0.25">
      <c r="A1406" s="34">
        <v>1405</v>
      </c>
      <c r="B1406" s="39" t="s">
        <v>1023</v>
      </c>
      <c r="C1406" s="11" t="s">
        <v>279</v>
      </c>
      <c r="D1406" s="39" t="s">
        <v>1312</v>
      </c>
      <c r="E1406" s="34" t="s">
        <v>279</v>
      </c>
      <c r="F1406" s="40"/>
      <c r="G1406" s="40"/>
      <c r="H1406" s="40"/>
      <c r="I1406" s="40"/>
      <c r="J1406" s="40" t="s">
        <v>2491</v>
      </c>
      <c r="K1406" s="40"/>
      <c r="L1406" s="40"/>
      <c r="M1406" s="40"/>
      <c r="N1406" s="40"/>
      <c r="O1406" s="40"/>
      <c r="P1406" s="40"/>
      <c r="Q1406" s="34"/>
      <c r="R1406" s="34"/>
      <c r="S1406" s="34"/>
      <c r="T1406" s="39"/>
      <c r="U1406" s="39"/>
      <c r="V1406" s="34"/>
    </row>
    <row r="1407" spans="1:22" ht="15" customHeight="1" x14ac:dyDescent="0.25">
      <c r="A1407" s="34">
        <v>1406</v>
      </c>
      <c r="B1407" s="39" t="s">
        <v>1024</v>
      </c>
      <c r="C1407" s="11" t="s">
        <v>258</v>
      </c>
      <c r="D1407" s="39" t="s">
        <v>1313</v>
      </c>
      <c r="E1407" s="34" t="s">
        <v>258</v>
      </c>
      <c r="F1407" s="40"/>
      <c r="G1407" s="40"/>
      <c r="H1407" s="40"/>
      <c r="I1407" s="40"/>
      <c r="J1407" s="40" t="s">
        <v>2491</v>
      </c>
      <c r="K1407" s="40"/>
      <c r="L1407" s="40"/>
      <c r="M1407" s="40"/>
      <c r="N1407" s="40"/>
      <c r="O1407" s="40"/>
      <c r="P1407" s="40"/>
      <c r="T1407" s="39"/>
      <c r="U1407" s="39"/>
    </row>
    <row r="1408" spans="1:22" ht="15" customHeight="1" x14ac:dyDescent="0.25">
      <c r="A1408" s="34">
        <v>1407</v>
      </c>
      <c r="B1408" s="39" t="s">
        <v>1027</v>
      </c>
      <c r="C1408" s="34" t="s">
        <v>279</v>
      </c>
      <c r="D1408" s="39" t="s">
        <v>1316</v>
      </c>
      <c r="E1408" s="34" t="s">
        <v>279</v>
      </c>
      <c r="F1408" s="40"/>
      <c r="G1408" s="40"/>
      <c r="H1408" s="40"/>
      <c r="I1408" s="40"/>
      <c r="J1408" s="40" t="s">
        <v>2491</v>
      </c>
      <c r="K1408" s="40"/>
      <c r="L1408" s="40"/>
      <c r="M1408" s="40"/>
      <c r="N1408" s="40"/>
      <c r="O1408" s="40"/>
      <c r="P1408" s="40"/>
      <c r="T1408" s="39"/>
      <c r="U1408" s="39"/>
    </row>
    <row r="1409" spans="1:22" ht="15" customHeight="1" x14ac:dyDescent="0.25">
      <c r="A1409" s="34">
        <v>1408</v>
      </c>
      <c r="B1409" s="39" t="s">
        <v>1028</v>
      </c>
      <c r="C1409" s="34" t="s">
        <v>258</v>
      </c>
      <c r="D1409" s="39" t="s">
        <v>1317</v>
      </c>
      <c r="E1409" s="34" t="s">
        <v>258</v>
      </c>
      <c r="F1409" s="40"/>
      <c r="G1409" s="40"/>
      <c r="H1409" s="40"/>
      <c r="I1409" s="40"/>
      <c r="J1409" s="40" t="s">
        <v>2491</v>
      </c>
      <c r="K1409" s="40"/>
      <c r="L1409" s="40"/>
      <c r="M1409" s="40"/>
      <c r="N1409" s="40"/>
      <c r="O1409" s="40"/>
      <c r="P1409" s="40"/>
      <c r="T1409" s="39"/>
      <c r="U1409" s="39"/>
    </row>
    <row r="1410" spans="1:22" ht="15" customHeight="1" x14ac:dyDescent="0.25">
      <c r="A1410" s="34">
        <v>1409</v>
      </c>
      <c r="B1410" s="39" t="s">
        <v>1029</v>
      </c>
      <c r="C1410" s="34" t="s">
        <v>273</v>
      </c>
      <c r="D1410" s="39" t="s">
        <v>1318</v>
      </c>
      <c r="E1410" s="34" t="s">
        <v>273</v>
      </c>
      <c r="F1410" s="40"/>
      <c r="G1410" s="40"/>
      <c r="H1410" s="40"/>
      <c r="I1410" s="40"/>
      <c r="J1410" s="40" t="s">
        <v>2491</v>
      </c>
      <c r="K1410" s="40"/>
      <c r="L1410" s="40"/>
      <c r="M1410" s="40"/>
      <c r="N1410" s="40"/>
      <c r="O1410" s="40"/>
      <c r="P1410" s="40"/>
      <c r="T1410" s="39"/>
      <c r="U1410" s="39"/>
    </row>
    <row r="1411" spans="1:22" ht="15" customHeight="1" x14ac:dyDescent="0.25">
      <c r="A1411" s="34">
        <v>1410</v>
      </c>
      <c r="B1411" s="39" t="s">
        <v>1032</v>
      </c>
      <c r="C1411" s="34" t="s">
        <v>273</v>
      </c>
      <c r="D1411" s="39" t="s">
        <v>1320</v>
      </c>
      <c r="E1411" s="34" t="s">
        <v>273</v>
      </c>
      <c r="F1411" s="40"/>
      <c r="G1411" s="40"/>
      <c r="H1411" s="40"/>
      <c r="I1411" s="40"/>
      <c r="J1411" s="40" t="s">
        <v>2491</v>
      </c>
      <c r="K1411" s="40"/>
      <c r="L1411" s="40"/>
      <c r="M1411" s="40"/>
      <c r="N1411" s="40"/>
      <c r="O1411" s="40"/>
      <c r="P1411" s="40"/>
      <c r="T1411" s="39"/>
      <c r="U1411" s="39"/>
    </row>
    <row r="1412" spans="1:22" s="22" customFormat="1" ht="15" customHeight="1" x14ac:dyDescent="0.25">
      <c r="A1412" s="34">
        <v>1411</v>
      </c>
      <c r="B1412" s="39" t="s">
        <v>1034</v>
      </c>
      <c r="C1412" s="34" t="s">
        <v>279</v>
      </c>
      <c r="D1412" s="39" t="s">
        <v>1322</v>
      </c>
      <c r="E1412" s="34" t="s">
        <v>279</v>
      </c>
      <c r="F1412" s="40"/>
      <c r="G1412" s="40"/>
      <c r="H1412" s="40"/>
      <c r="I1412" s="40"/>
      <c r="J1412" s="40" t="s">
        <v>2491</v>
      </c>
      <c r="K1412" s="40"/>
      <c r="L1412" s="40"/>
      <c r="M1412" s="40"/>
      <c r="N1412" s="40"/>
      <c r="O1412" s="40"/>
      <c r="P1412" s="40"/>
      <c r="Q1412" s="34"/>
      <c r="R1412" s="34"/>
      <c r="S1412" s="34"/>
      <c r="T1412" s="39"/>
      <c r="U1412" s="39"/>
      <c r="V1412" s="34"/>
    </row>
    <row r="1413" spans="1:22" ht="15" customHeight="1" x14ac:dyDescent="0.25">
      <c r="A1413" s="34">
        <v>1412</v>
      </c>
      <c r="B1413" s="39" t="s">
        <v>1035</v>
      </c>
      <c r="C1413" s="34" t="s">
        <v>273</v>
      </c>
      <c r="D1413" s="39" t="s">
        <v>1323</v>
      </c>
      <c r="E1413" s="34" t="s">
        <v>273</v>
      </c>
      <c r="F1413" s="40"/>
      <c r="G1413" s="40"/>
      <c r="H1413" s="40"/>
      <c r="I1413" s="40"/>
      <c r="J1413" s="40" t="s">
        <v>2491</v>
      </c>
      <c r="K1413" s="40"/>
      <c r="L1413" s="40"/>
      <c r="M1413" s="40"/>
      <c r="N1413" s="40"/>
      <c r="O1413" s="40"/>
      <c r="P1413" s="40"/>
      <c r="T1413" s="39"/>
      <c r="U1413" s="39"/>
    </row>
    <row r="1414" spans="1:22" ht="15" customHeight="1" x14ac:dyDescent="0.25">
      <c r="A1414" s="34">
        <v>1413</v>
      </c>
      <c r="B1414" s="39" t="s">
        <v>1036</v>
      </c>
      <c r="C1414" s="34" t="s">
        <v>273</v>
      </c>
      <c r="D1414" s="39" t="s">
        <v>1324</v>
      </c>
      <c r="E1414" s="34" t="s">
        <v>273</v>
      </c>
      <c r="F1414" s="40"/>
      <c r="G1414" s="40"/>
      <c r="H1414" s="40"/>
      <c r="I1414" s="40"/>
      <c r="J1414" s="40" t="s">
        <v>2491</v>
      </c>
      <c r="K1414" s="40"/>
      <c r="L1414" s="40"/>
      <c r="M1414" s="40"/>
      <c r="N1414" s="40"/>
      <c r="O1414" s="40"/>
      <c r="P1414" s="40"/>
      <c r="T1414" s="39"/>
      <c r="U1414" s="39"/>
    </row>
    <row r="1415" spans="1:22" ht="15" customHeight="1" x14ac:dyDescent="0.25">
      <c r="A1415" s="34">
        <v>1414</v>
      </c>
      <c r="B1415" s="39" t="s">
        <v>1037</v>
      </c>
      <c r="C1415" s="34" t="s">
        <v>273</v>
      </c>
      <c r="D1415" s="39" t="s">
        <v>1325</v>
      </c>
      <c r="E1415" s="34" t="s">
        <v>273</v>
      </c>
      <c r="F1415" s="40"/>
      <c r="G1415" s="40"/>
      <c r="H1415" s="40"/>
      <c r="I1415" s="40"/>
      <c r="J1415" s="40" t="s">
        <v>2491</v>
      </c>
      <c r="K1415" s="40"/>
      <c r="L1415" s="40"/>
      <c r="M1415" s="40"/>
      <c r="N1415" s="40"/>
      <c r="O1415" s="40"/>
      <c r="P1415" s="40"/>
      <c r="T1415" s="39"/>
      <c r="U1415" s="39"/>
    </row>
    <row r="1416" spans="1:22" ht="15" customHeight="1" x14ac:dyDescent="0.25">
      <c r="A1416" s="34">
        <v>1415</v>
      </c>
      <c r="B1416" s="39" t="s">
        <v>1038</v>
      </c>
      <c r="C1416" s="34" t="s">
        <v>273</v>
      </c>
      <c r="D1416" s="39" t="s">
        <v>1326</v>
      </c>
      <c r="E1416" s="34" t="s">
        <v>273</v>
      </c>
      <c r="F1416" s="40"/>
      <c r="G1416" s="40"/>
      <c r="H1416" s="40"/>
      <c r="I1416" s="40"/>
      <c r="J1416" s="40" t="s">
        <v>2491</v>
      </c>
      <c r="K1416" s="40"/>
      <c r="L1416" s="40"/>
      <c r="M1416" s="40"/>
      <c r="N1416" s="40"/>
      <c r="O1416" s="40"/>
      <c r="P1416" s="40"/>
      <c r="T1416" s="39"/>
      <c r="U1416" s="39"/>
    </row>
    <row r="1417" spans="1:22" ht="15" customHeight="1" x14ac:dyDescent="0.25">
      <c r="A1417" s="34">
        <v>1416</v>
      </c>
      <c r="B1417" s="39" t="s">
        <v>1040</v>
      </c>
      <c r="C1417" s="34" t="s">
        <v>258</v>
      </c>
      <c r="D1417" s="39" t="s">
        <v>1328</v>
      </c>
      <c r="E1417" s="34" t="s">
        <v>258</v>
      </c>
      <c r="F1417" s="40"/>
      <c r="G1417" s="40"/>
      <c r="H1417" s="40"/>
      <c r="I1417" s="40"/>
      <c r="J1417" s="40" t="s">
        <v>2491</v>
      </c>
      <c r="K1417" s="40"/>
      <c r="L1417" s="40"/>
      <c r="M1417" s="40"/>
      <c r="N1417" s="40"/>
      <c r="O1417" s="40"/>
      <c r="P1417" s="40"/>
      <c r="T1417" s="39"/>
      <c r="U1417" s="39"/>
    </row>
    <row r="1418" spans="1:22" ht="15" customHeight="1" x14ac:dyDescent="0.25">
      <c r="A1418" s="34">
        <v>1417</v>
      </c>
      <c r="B1418" s="39" t="s">
        <v>1042</v>
      </c>
      <c r="C1418" s="34" t="s">
        <v>279</v>
      </c>
      <c r="D1418" s="39" t="s">
        <v>1330</v>
      </c>
      <c r="E1418" s="34" t="s">
        <v>279</v>
      </c>
      <c r="F1418" s="40"/>
      <c r="G1418" s="40"/>
      <c r="H1418" s="40"/>
      <c r="I1418" s="40"/>
      <c r="J1418" s="40" t="s">
        <v>2491</v>
      </c>
      <c r="K1418" s="40"/>
      <c r="L1418" s="40"/>
      <c r="M1418" s="40"/>
      <c r="N1418" s="40"/>
      <c r="O1418" s="40"/>
      <c r="P1418" s="40"/>
      <c r="T1418" s="39"/>
      <c r="U1418" s="39"/>
    </row>
    <row r="1419" spans="1:22" ht="15" customHeight="1" x14ac:dyDescent="0.25">
      <c r="A1419" s="34">
        <v>1418</v>
      </c>
      <c r="B1419" s="39" t="s">
        <v>1044</v>
      </c>
      <c r="C1419" s="34" t="s">
        <v>279</v>
      </c>
      <c r="D1419" s="39" t="s">
        <v>1332</v>
      </c>
      <c r="E1419" s="34" t="s">
        <v>279</v>
      </c>
      <c r="F1419" s="40"/>
      <c r="G1419" s="40"/>
      <c r="H1419" s="40"/>
      <c r="I1419" s="40"/>
      <c r="J1419" s="40" t="s">
        <v>2491</v>
      </c>
      <c r="K1419" s="40"/>
      <c r="L1419" s="40"/>
      <c r="M1419" s="40"/>
      <c r="N1419" s="40"/>
      <c r="O1419" s="40"/>
      <c r="P1419" s="40"/>
      <c r="T1419" s="39"/>
      <c r="U1419" s="39"/>
    </row>
    <row r="1420" spans="1:22" ht="15" customHeight="1" x14ac:dyDescent="0.25">
      <c r="A1420" s="34">
        <v>1419</v>
      </c>
      <c r="B1420" s="39" t="s">
        <v>1045</v>
      </c>
      <c r="C1420" s="34" t="s">
        <v>258</v>
      </c>
      <c r="D1420" s="39" t="s">
        <v>1333</v>
      </c>
      <c r="E1420" s="34" t="s">
        <v>258</v>
      </c>
      <c r="F1420" s="40"/>
      <c r="G1420" s="40"/>
      <c r="H1420" s="40"/>
      <c r="I1420" s="40"/>
      <c r="J1420" s="40" t="s">
        <v>2491</v>
      </c>
      <c r="K1420" s="40"/>
      <c r="L1420" s="40"/>
      <c r="M1420" s="40"/>
      <c r="N1420" s="40"/>
      <c r="O1420" s="40"/>
      <c r="P1420" s="40"/>
      <c r="T1420" s="39"/>
      <c r="U1420" s="39"/>
    </row>
    <row r="1421" spans="1:22" ht="15" customHeight="1" x14ac:dyDescent="0.25">
      <c r="A1421" s="34">
        <v>1420</v>
      </c>
      <c r="B1421" s="39" t="s">
        <v>1048</v>
      </c>
      <c r="C1421" s="34" t="s">
        <v>258</v>
      </c>
      <c r="D1421" s="39" t="s">
        <v>1336</v>
      </c>
      <c r="E1421" s="34" t="s">
        <v>258</v>
      </c>
      <c r="F1421" s="40"/>
      <c r="G1421" s="40"/>
      <c r="H1421" s="40"/>
      <c r="I1421" s="40"/>
      <c r="J1421" s="40" t="s">
        <v>2491</v>
      </c>
      <c r="K1421" s="40"/>
      <c r="L1421" s="40"/>
      <c r="M1421" s="40"/>
      <c r="N1421" s="40"/>
      <c r="O1421" s="40"/>
      <c r="P1421" s="40"/>
      <c r="T1421" s="39"/>
      <c r="U1421" s="39"/>
    </row>
    <row r="1422" spans="1:22" ht="15" customHeight="1" x14ac:dyDescent="0.25">
      <c r="A1422" s="34">
        <v>1421</v>
      </c>
      <c r="B1422" s="39" t="s">
        <v>1049</v>
      </c>
      <c r="C1422" s="34" t="s">
        <v>279</v>
      </c>
      <c r="D1422" s="39" t="s">
        <v>1337</v>
      </c>
      <c r="E1422" s="34" t="s">
        <v>279</v>
      </c>
      <c r="F1422" s="40"/>
      <c r="G1422" s="40"/>
      <c r="H1422" s="40"/>
      <c r="I1422" s="40"/>
      <c r="J1422" s="40" t="s">
        <v>2491</v>
      </c>
      <c r="K1422" s="40"/>
      <c r="L1422" s="40"/>
      <c r="M1422" s="40"/>
      <c r="N1422" s="40"/>
      <c r="O1422" s="40"/>
      <c r="P1422" s="40"/>
      <c r="T1422" s="39"/>
      <c r="U1422" s="39"/>
    </row>
    <row r="1423" spans="1:22" ht="15" customHeight="1" x14ac:dyDescent="0.25">
      <c r="A1423" s="34">
        <v>1422</v>
      </c>
      <c r="B1423" s="39" t="s">
        <v>1050</v>
      </c>
      <c r="C1423" s="34" t="s">
        <v>273</v>
      </c>
      <c r="D1423" s="39" t="s">
        <v>1338</v>
      </c>
      <c r="E1423" s="34" t="s">
        <v>273</v>
      </c>
      <c r="F1423" s="40"/>
      <c r="G1423" s="40"/>
      <c r="H1423" s="40"/>
      <c r="I1423" s="40"/>
      <c r="J1423" s="40" t="s">
        <v>2491</v>
      </c>
      <c r="K1423" s="40"/>
      <c r="L1423" s="40"/>
      <c r="M1423" s="40"/>
      <c r="N1423" s="40"/>
      <c r="O1423" s="40"/>
      <c r="P1423" s="40"/>
      <c r="T1423" s="39"/>
      <c r="U1423" s="39"/>
    </row>
    <row r="1424" spans="1:22" ht="15" customHeight="1" x14ac:dyDescent="0.25">
      <c r="A1424" s="34">
        <v>1423</v>
      </c>
      <c r="B1424" s="39" t="s">
        <v>1051</v>
      </c>
      <c r="C1424" s="34" t="s">
        <v>273</v>
      </c>
      <c r="D1424" s="39" t="s">
        <v>1339</v>
      </c>
      <c r="E1424" s="34" t="s">
        <v>273</v>
      </c>
      <c r="F1424" s="40"/>
      <c r="G1424" s="40"/>
      <c r="H1424" s="40"/>
      <c r="I1424" s="40"/>
      <c r="J1424" s="40" t="s">
        <v>2491</v>
      </c>
      <c r="K1424" s="40"/>
      <c r="L1424" s="40"/>
      <c r="M1424" s="40"/>
      <c r="N1424" s="40"/>
      <c r="O1424" s="40"/>
      <c r="P1424" s="40"/>
      <c r="T1424" s="39"/>
      <c r="U1424" s="39"/>
    </row>
    <row r="1425" spans="1:22" ht="15" customHeight="1" x14ac:dyDescent="0.25">
      <c r="A1425" s="34">
        <v>1424</v>
      </c>
      <c r="B1425" s="39" t="s">
        <v>1052</v>
      </c>
      <c r="C1425" s="34" t="s">
        <v>273</v>
      </c>
      <c r="D1425" s="39" t="s">
        <v>1340</v>
      </c>
      <c r="E1425" s="34" t="s">
        <v>273</v>
      </c>
      <c r="F1425" s="40"/>
      <c r="G1425" s="40"/>
      <c r="H1425" s="40"/>
      <c r="I1425" s="40"/>
      <c r="J1425" s="40" t="s">
        <v>2491</v>
      </c>
      <c r="K1425" s="40"/>
      <c r="L1425" s="40"/>
      <c r="M1425" s="40"/>
      <c r="N1425" s="40"/>
      <c r="O1425" s="40"/>
      <c r="P1425" s="40"/>
      <c r="T1425" s="39"/>
      <c r="U1425" s="39"/>
    </row>
    <row r="1426" spans="1:22" ht="15" customHeight="1" x14ac:dyDescent="0.25">
      <c r="A1426" s="34">
        <v>1425</v>
      </c>
      <c r="B1426" s="39" t="s">
        <v>1053</v>
      </c>
      <c r="C1426" s="34" t="s">
        <v>273</v>
      </c>
      <c r="D1426" s="39" t="s">
        <v>1341</v>
      </c>
      <c r="E1426" s="34" t="s">
        <v>273</v>
      </c>
      <c r="F1426" s="40"/>
      <c r="G1426" s="40"/>
      <c r="H1426" s="40"/>
      <c r="I1426" s="40"/>
      <c r="J1426" s="40" t="s">
        <v>2491</v>
      </c>
      <c r="K1426" s="40"/>
      <c r="L1426" s="40"/>
      <c r="M1426" s="40"/>
      <c r="N1426" s="40"/>
      <c r="O1426" s="40"/>
      <c r="P1426" s="40"/>
      <c r="T1426" s="39"/>
      <c r="U1426" s="39"/>
    </row>
    <row r="1427" spans="1:22" ht="15" customHeight="1" x14ac:dyDescent="0.25">
      <c r="A1427" s="34">
        <v>1426</v>
      </c>
      <c r="B1427" s="39" t="s">
        <v>1054</v>
      </c>
      <c r="C1427" s="34" t="s">
        <v>273</v>
      </c>
      <c r="D1427" s="39" t="s">
        <v>1342</v>
      </c>
      <c r="E1427" s="34" t="s">
        <v>273</v>
      </c>
      <c r="F1427" s="40"/>
      <c r="G1427" s="40"/>
      <c r="H1427" s="40"/>
      <c r="I1427" s="40"/>
      <c r="J1427" s="40" t="s">
        <v>2491</v>
      </c>
      <c r="K1427" s="40"/>
      <c r="L1427" s="40"/>
      <c r="M1427" s="40"/>
      <c r="N1427" s="40"/>
      <c r="O1427" s="40"/>
      <c r="P1427" s="40"/>
      <c r="T1427" s="39"/>
      <c r="U1427" s="39"/>
    </row>
    <row r="1428" spans="1:22" s="22" customFormat="1" ht="15" customHeight="1" x14ac:dyDescent="0.25">
      <c r="A1428" s="34">
        <v>1427</v>
      </c>
      <c r="B1428" s="39" t="s">
        <v>1055</v>
      </c>
      <c r="C1428" s="34" t="s">
        <v>273</v>
      </c>
      <c r="D1428" s="39" t="s">
        <v>1343</v>
      </c>
      <c r="E1428" s="34" t="s">
        <v>273</v>
      </c>
      <c r="F1428" s="40"/>
      <c r="G1428" s="40"/>
      <c r="H1428" s="40"/>
      <c r="I1428" s="40"/>
      <c r="J1428" s="40" t="s">
        <v>2491</v>
      </c>
      <c r="K1428" s="40"/>
      <c r="L1428" s="40"/>
      <c r="M1428" s="40"/>
      <c r="N1428" s="40"/>
      <c r="O1428" s="40"/>
      <c r="P1428" s="40"/>
      <c r="Q1428" s="34"/>
      <c r="R1428" s="34"/>
      <c r="S1428" s="34"/>
      <c r="T1428" s="39"/>
      <c r="U1428" s="39"/>
      <c r="V1428" s="34"/>
    </row>
    <row r="1429" spans="1:22" ht="15" customHeight="1" x14ac:dyDescent="0.25">
      <c r="A1429" s="34">
        <v>1428</v>
      </c>
      <c r="B1429" s="39" t="s">
        <v>1056</v>
      </c>
      <c r="C1429" s="34" t="s">
        <v>273</v>
      </c>
      <c r="D1429" s="39" t="s">
        <v>1344</v>
      </c>
      <c r="E1429" s="34" t="s">
        <v>273</v>
      </c>
      <c r="F1429" s="40"/>
      <c r="G1429" s="40"/>
      <c r="H1429" s="40"/>
      <c r="I1429" s="40"/>
      <c r="J1429" s="40" t="s">
        <v>2491</v>
      </c>
      <c r="K1429" s="40"/>
      <c r="L1429" s="40"/>
      <c r="M1429" s="40"/>
      <c r="N1429" s="40"/>
      <c r="O1429" s="40"/>
      <c r="P1429" s="40"/>
      <c r="T1429" s="39"/>
      <c r="U1429" s="39"/>
    </row>
    <row r="1430" spans="1:22" ht="15" customHeight="1" x14ac:dyDescent="0.25">
      <c r="A1430" s="34">
        <v>1429</v>
      </c>
      <c r="B1430" s="39" t="s">
        <v>1057</v>
      </c>
      <c r="C1430" s="34" t="s">
        <v>273</v>
      </c>
      <c r="D1430" s="39" t="s">
        <v>1345</v>
      </c>
      <c r="E1430" s="34" t="s">
        <v>273</v>
      </c>
      <c r="F1430" s="40"/>
      <c r="G1430" s="40"/>
      <c r="H1430" s="40"/>
      <c r="I1430" s="40"/>
      <c r="J1430" s="40" t="s">
        <v>2491</v>
      </c>
      <c r="K1430" s="40"/>
      <c r="L1430" s="40"/>
      <c r="M1430" s="40"/>
      <c r="N1430" s="40"/>
      <c r="O1430" s="40"/>
      <c r="P1430" s="40"/>
      <c r="T1430" s="39"/>
      <c r="U1430" s="39"/>
    </row>
    <row r="1431" spans="1:22" ht="15" customHeight="1" x14ac:dyDescent="0.25">
      <c r="A1431" s="34">
        <v>1430</v>
      </c>
      <c r="B1431" s="39" t="s">
        <v>1058</v>
      </c>
      <c r="C1431" s="34" t="s">
        <v>273</v>
      </c>
      <c r="D1431" s="39" t="s">
        <v>1346</v>
      </c>
      <c r="E1431" s="34" t="s">
        <v>273</v>
      </c>
      <c r="F1431" s="40"/>
      <c r="G1431" s="40"/>
      <c r="H1431" s="40"/>
      <c r="I1431" s="40"/>
      <c r="J1431" s="40" t="s">
        <v>2491</v>
      </c>
      <c r="K1431" s="40"/>
      <c r="L1431" s="40"/>
      <c r="M1431" s="40"/>
      <c r="N1431" s="40"/>
      <c r="O1431" s="40"/>
      <c r="P1431" s="40"/>
      <c r="T1431" s="39"/>
      <c r="U1431" s="39"/>
    </row>
    <row r="1432" spans="1:22" ht="15" customHeight="1" x14ac:dyDescent="0.25">
      <c r="A1432" s="34">
        <v>1431</v>
      </c>
      <c r="B1432" s="39" t="s">
        <v>1059</v>
      </c>
      <c r="C1432" s="34" t="s">
        <v>273</v>
      </c>
      <c r="D1432" s="39" t="s">
        <v>1347</v>
      </c>
      <c r="E1432" s="34" t="s">
        <v>273</v>
      </c>
      <c r="F1432" s="40"/>
      <c r="G1432" s="40"/>
      <c r="H1432" s="40"/>
      <c r="I1432" s="40"/>
      <c r="J1432" s="40" t="s">
        <v>2491</v>
      </c>
      <c r="K1432" s="40"/>
      <c r="L1432" s="40"/>
      <c r="M1432" s="40"/>
      <c r="N1432" s="40"/>
      <c r="O1432" s="40"/>
      <c r="P1432" s="40"/>
      <c r="T1432" s="39"/>
      <c r="U1432" s="39"/>
    </row>
    <row r="1433" spans="1:22" ht="15" customHeight="1" x14ac:dyDescent="0.25">
      <c r="A1433" s="34">
        <v>1432</v>
      </c>
      <c r="B1433" s="39" t="s">
        <v>1060</v>
      </c>
      <c r="C1433" s="34" t="s">
        <v>273</v>
      </c>
      <c r="D1433" s="39" t="s">
        <v>1348</v>
      </c>
      <c r="E1433" s="34" t="s">
        <v>273</v>
      </c>
      <c r="F1433" s="40"/>
      <c r="G1433" s="40"/>
      <c r="H1433" s="40"/>
      <c r="I1433" s="40"/>
      <c r="J1433" s="40" t="s">
        <v>2491</v>
      </c>
      <c r="K1433" s="40"/>
      <c r="L1433" s="40"/>
      <c r="M1433" s="40"/>
      <c r="N1433" s="40"/>
      <c r="O1433" s="40"/>
      <c r="P1433" s="40"/>
      <c r="T1433" s="39"/>
      <c r="U1433" s="39"/>
    </row>
    <row r="1434" spans="1:22" s="22" customFormat="1" ht="15" customHeight="1" x14ac:dyDescent="0.25">
      <c r="A1434" s="34">
        <v>1433</v>
      </c>
      <c r="B1434" s="39" t="s">
        <v>1061</v>
      </c>
      <c r="C1434" s="34" t="s">
        <v>279</v>
      </c>
      <c r="D1434" s="39" t="s">
        <v>1349</v>
      </c>
      <c r="E1434" s="34" t="s">
        <v>279</v>
      </c>
      <c r="F1434" s="40"/>
      <c r="G1434" s="40"/>
      <c r="H1434" s="40"/>
      <c r="I1434" s="40"/>
      <c r="J1434" s="40" t="s">
        <v>2491</v>
      </c>
      <c r="K1434" s="40"/>
      <c r="L1434" s="40"/>
      <c r="M1434" s="40"/>
      <c r="N1434" s="40"/>
      <c r="O1434" s="40"/>
      <c r="P1434" s="40"/>
      <c r="Q1434" s="14"/>
      <c r="R1434" s="14"/>
      <c r="S1434" s="14"/>
      <c r="T1434" s="39"/>
      <c r="U1434" s="39"/>
    </row>
    <row r="1435" spans="1:22" ht="15" customHeight="1" x14ac:dyDescent="0.25">
      <c r="A1435" s="34">
        <v>1434</v>
      </c>
      <c r="B1435" s="39" t="s">
        <v>1062</v>
      </c>
      <c r="C1435" s="34" t="s">
        <v>273</v>
      </c>
      <c r="D1435" s="39" t="s">
        <v>1350</v>
      </c>
      <c r="E1435" s="34" t="s">
        <v>273</v>
      </c>
      <c r="F1435" s="40"/>
      <c r="G1435" s="40"/>
      <c r="H1435" s="40"/>
      <c r="I1435" s="40"/>
      <c r="J1435" s="40" t="s">
        <v>2491</v>
      </c>
      <c r="K1435" s="40"/>
      <c r="L1435" s="40"/>
      <c r="M1435" s="40"/>
      <c r="N1435" s="40"/>
      <c r="O1435" s="40"/>
      <c r="P1435" s="40"/>
      <c r="T1435" s="39"/>
      <c r="U1435" s="39"/>
    </row>
    <row r="1436" spans="1:22" ht="15" customHeight="1" x14ac:dyDescent="0.25">
      <c r="A1436" s="34">
        <v>1435</v>
      </c>
      <c r="B1436" s="39" t="s">
        <v>1063</v>
      </c>
      <c r="C1436" s="34" t="s">
        <v>273</v>
      </c>
      <c r="D1436" s="39" t="s">
        <v>1351</v>
      </c>
      <c r="E1436" s="34" t="s">
        <v>273</v>
      </c>
      <c r="F1436" s="40"/>
      <c r="G1436" s="40"/>
      <c r="H1436" s="40"/>
      <c r="I1436" s="40"/>
      <c r="J1436" s="40" t="s">
        <v>2491</v>
      </c>
      <c r="K1436" s="40"/>
      <c r="L1436" s="40"/>
      <c r="M1436" s="40"/>
      <c r="N1436" s="40"/>
      <c r="O1436" s="40"/>
      <c r="P1436" s="40"/>
      <c r="T1436" s="39"/>
      <c r="U1436" s="39"/>
    </row>
    <row r="1437" spans="1:22" ht="15" customHeight="1" x14ac:dyDescent="0.25">
      <c r="A1437" s="34">
        <v>1436</v>
      </c>
      <c r="B1437" s="39" t="s">
        <v>1064</v>
      </c>
      <c r="C1437" s="34" t="s">
        <v>273</v>
      </c>
      <c r="D1437" s="39" t="s">
        <v>1352</v>
      </c>
      <c r="E1437" s="34" t="s">
        <v>273</v>
      </c>
      <c r="F1437" s="40"/>
      <c r="G1437" s="40"/>
      <c r="H1437" s="40"/>
      <c r="I1437" s="40"/>
      <c r="J1437" s="40" t="s">
        <v>2491</v>
      </c>
      <c r="K1437" s="40"/>
      <c r="L1437" s="40"/>
      <c r="M1437" s="40"/>
      <c r="N1437" s="40"/>
      <c r="O1437" s="40"/>
      <c r="P1437" s="40"/>
      <c r="T1437" s="39"/>
      <c r="U1437" s="39"/>
    </row>
    <row r="1438" spans="1:22" ht="15" customHeight="1" x14ac:dyDescent="0.25">
      <c r="A1438" s="34">
        <v>1437</v>
      </c>
      <c r="B1438" s="39" t="s">
        <v>1065</v>
      </c>
      <c r="C1438" s="34" t="s">
        <v>273</v>
      </c>
      <c r="D1438" s="39" t="s">
        <v>1353</v>
      </c>
      <c r="E1438" s="34" t="s">
        <v>273</v>
      </c>
      <c r="F1438" s="40"/>
      <c r="G1438" s="40"/>
      <c r="H1438" s="40"/>
      <c r="I1438" s="40"/>
      <c r="J1438" s="40" t="s">
        <v>2491</v>
      </c>
      <c r="K1438" s="40"/>
      <c r="L1438" s="40"/>
      <c r="M1438" s="40"/>
      <c r="N1438" s="40"/>
      <c r="O1438" s="40"/>
      <c r="P1438" s="40"/>
      <c r="T1438" s="39"/>
      <c r="U1438" s="39"/>
    </row>
    <row r="1439" spans="1:22" ht="15" customHeight="1" x14ac:dyDescent="0.25">
      <c r="A1439" s="34">
        <v>1438</v>
      </c>
      <c r="B1439" s="39" t="s">
        <v>1066</v>
      </c>
      <c r="C1439" s="34" t="s">
        <v>273</v>
      </c>
      <c r="D1439" s="39" t="s">
        <v>1354</v>
      </c>
      <c r="E1439" s="34" t="s">
        <v>273</v>
      </c>
      <c r="F1439" s="40"/>
      <c r="G1439" s="40"/>
      <c r="H1439" s="40"/>
      <c r="I1439" s="40"/>
      <c r="J1439" s="40" t="s">
        <v>2491</v>
      </c>
      <c r="K1439" s="40"/>
      <c r="L1439" s="40"/>
      <c r="M1439" s="40"/>
      <c r="N1439" s="40"/>
      <c r="O1439" s="40"/>
      <c r="P1439" s="40"/>
      <c r="T1439" s="39"/>
      <c r="U1439" s="39"/>
    </row>
    <row r="1440" spans="1:22" s="22" customFormat="1" ht="15" customHeight="1" x14ac:dyDescent="0.25">
      <c r="A1440" s="34">
        <v>1439</v>
      </c>
      <c r="B1440" s="39" t="s">
        <v>1067</v>
      </c>
      <c r="C1440" s="34" t="s">
        <v>273</v>
      </c>
      <c r="D1440" s="39" t="s">
        <v>1355</v>
      </c>
      <c r="E1440" s="34" t="s">
        <v>273</v>
      </c>
      <c r="F1440" s="40"/>
      <c r="G1440" s="40"/>
      <c r="H1440" s="40"/>
      <c r="I1440" s="40"/>
      <c r="J1440" s="40" t="s">
        <v>2491</v>
      </c>
      <c r="K1440" s="40"/>
      <c r="L1440" s="40"/>
      <c r="M1440" s="40"/>
      <c r="N1440" s="40"/>
      <c r="O1440" s="40"/>
      <c r="P1440" s="40"/>
      <c r="Q1440" s="34"/>
      <c r="R1440" s="34"/>
      <c r="S1440" s="34"/>
      <c r="T1440" s="39"/>
      <c r="U1440" s="39"/>
      <c r="V1440" s="34"/>
    </row>
    <row r="1441" spans="1:22" ht="15" customHeight="1" x14ac:dyDescent="0.25">
      <c r="A1441" s="34">
        <v>1440</v>
      </c>
      <c r="B1441" s="39" t="s">
        <v>1069</v>
      </c>
      <c r="C1441" s="34" t="s">
        <v>279</v>
      </c>
      <c r="D1441" s="39" t="s">
        <v>1357</v>
      </c>
      <c r="E1441" s="34" t="s">
        <v>279</v>
      </c>
      <c r="F1441" s="40"/>
      <c r="G1441" s="40"/>
      <c r="H1441" s="40"/>
      <c r="I1441" s="40"/>
      <c r="J1441" s="40" t="s">
        <v>2491</v>
      </c>
      <c r="K1441" s="40"/>
      <c r="L1441" s="40"/>
      <c r="M1441" s="40"/>
      <c r="N1441" s="40"/>
      <c r="O1441" s="40"/>
      <c r="P1441" s="40"/>
      <c r="T1441" s="39"/>
      <c r="U1441" s="39"/>
    </row>
    <row r="1442" spans="1:22" ht="15" customHeight="1" x14ac:dyDescent="0.25">
      <c r="A1442" s="34">
        <v>1441</v>
      </c>
      <c r="B1442" s="39" t="s">
        <v>1070</v>
      </c>
      <c r="C1442" s="34" t="s">
        <v>273</v>
      </c>
      <c r="D1442" s="39" t="s">
        <v>1358</v>
      </c>
      <c r="E1442" s="34" t="s">
        <v>273</v>
      </c>
      <c r="F1442" s="40"/>
      <c r="G1442" s="40"/>
      <c r="H1442" s="40"/>
      <c r="I1442" s="40"/>
      <c r="J1442" s="40" t="s">
        <v>2491</v>
      </c>
      <c r="K1442" s="40"/>
      <c r="L1442" s="40"/>
      <c r="M1442" s="40"/>
      <c r="N1442" s="40"/>
      <c r="O1442" s="40"/>
      <c r="P1442" s="40"/>
      <c r="T1442" s="39"/>
      <c r="U1442" s="39"/>
    </row>
    <row r="1443" spans="1:22" ht="15" customHeight="1" x14ac:dyDescent="0.25">
      <c r="A1443" s="34">
        <v>1442</v>
      </c>
      <c r="B1443" s="39" t="s">
        <v>1071</v>
      </c>
      <c r="C1443" s="34" t="s">
        <v>273</v>
      </c>
      <c r="D1443" s="39" t="s">
        <v>1359</v>
      </c>
      <c r="E1443" s="34" t="s">
        <v>273</v>
      </c>
      <c r="F1443" s="40"/>
      <c r="G1443" s="40"/>
      <c r="H1443" s="40"/>
      <c r="I1443" s="40"/>
      <c r="J1443" s="40" t="s">
        <v>2491</v>
      </c>
      <c r="K1443" s="40"/>
      <c r="L1443" s="40"/>
      <c r="M1443" s="40"/>
      <c r="N1443" s="40"/>
      <c r="O1443" s="40"/>
      <c r="P1443" s="40"/>
      <c r="T1443" s="39"/>
      <c r="U1443" s="39"/>
    </row>
    <row r="1444" spans="1:22" ht="15" customHeight="1" x14ac:dyDescent="0.25">
      <c r="A1444" s="34">
        <v>1443</v>
      </c>
      <c r="B1444" s="39" t="s">
        <v>1072</v>
      </c>
      <c r="C1444" s="34" t="s">
        <v>273</v>
      </c>
      <c r="D1444" s="39" t="s">
        <v>1360</v>
      </c>
      <c r="E1444" s="34" t="s">
        <v>273</v>
      </c>
      <c r="F1444" s="40"/>
      <c r="G1444" s="40"/>
      <c r="H1444" s="40"/>
      <c r="I1444" s="40"/>
      <c r="J1444" s="40" t="s">
        <v>2491</v>
      </c>
      <c r="K1444" s="40"/>
      <c r="L1444" s="40"/>
      <c r="M1444" s="40"/>
      <c r="N1444" s="40"/>
      <c r="O1444" s="40"/>
      <c r="P1444" s="40"/>
      <c r="T1444" s="39"/>
      <c r="U1444" s="39"/>
    </row>
    <row r="1445" spans="1:22" ht="15" customHeight="1" x14ac:dyDescent="0.25">
      <c r="A1445" s="34">
        <v>1444</v>
      </c>
      <c r="B1445" s="39" t="s">
        <v>1073</v>
      </c>
      <c r="C1445" s="34" t="s">
        <v>258</v>
      </c>
      <c r="D1445" s="39" t="s">
        <v>1361</v>
      </c>
      <c r="E1445" s="34" t="s">
        <v>258</v>
      </c>
      <c r="F1445" s="40"/>
      <c r="G1445" s="40"/>
      <c r="H1445" s="40"/>
      <c r="I1445" s="40"/>
      <c r="J1445" s="40" t="s">
        <v>2491</v>
      </c>
      <c r="K1445" s="40"/>
      <c r="L1445" s="40"/>
      <c r="M1445" s="40"/>
      <c r="N1445" s="40"/>
      <c r="O1445" s="40"/>
      <c r="P1445" s="40"/>
      <c r="T1445" s="39"/>
      <c r="U1445" s="39"/>
    </row>
    <row r="1446" spans="1:22" s="22" customFormat="1" ht="15" customHeight="1" x14ac:dyDescent="0.25">
      <c r="A1446" s="34">
        <v>1445</v>
      </c>
      <c r="B1446" s="39" t="s">
        <v>1074</v>
      </c>
      <c r="C1446" s="34" t="s">
        <v>273</v>
      </c>
      <c r="D1446" s="39" t="s">
        <v>1362</v>
      </c>
      <c r="E1446" s="34" t="s">
        <v>273</v>
      </c>
      <c r="F1446" s="40"/>
      <c r="G1446" s="40"/>
      <c r="H1446" s="40"/>
      <c r="I1446" s="40"/>
      <c r="J1446" s="40" t="s">
        <v>2491</v>
      </c>
      <c r="K1446" s="40"/>
      <c r="L1446" s="40"/>
      <c r="M1446" s="40"/>
      <c r="N1446" s="40"/>
      <c r="O1446" s="40"/>
      <c r="P1446" s="40"/>
      <c r="Q1446" s="14"/>
      <c r="R1446" s="14"/>
      <c r="S1446" s="14"/>
    </row>
    <row r="1447" spans="1:22" ht="15" customHeight="1" x14ac:dyDescent="0.25">
      <c r="A1447" s="34">
        <v>1446</v>
      </c>
      <c r="B1447" s="39" t="s">
        <v>1076</v>
      </c>
      <c r="C1447" s="34" t="s">
        <v>258</v>
      </c>
      <c r="D1447" s="39" t="s">
        <v>1364</v>
      </c>
      <c r="E1447" s="34" t="s">
        <v>258</v>
      </c>
      <c r="F1447" s="40"/>
      <c r="G1447" s="40"/>
      <c r="H1447" s="40"/>
      <c r="I1447" s="40"/>
      <c r="J1447" s="40" t="s">
        <v>2491</v>
      </c>
      <c r="K1447" s="40"/>
      <c r="L1447" s="40"/>
      <c r="M1447" s="40"/>
      <c r="N1447" s="40"/>
      <c r="O1447" s="40"/>
      <c r="P1447" s="40"/>
    </row>
    <row r="1448" spans="1:22" ht="15" customHeight="1" x14ac:dyDescent="0.25">
      <c r="A1448" s="34">
        <v>1447</v>
      </c>
      <c r="B1448" s="39" t="s">
        <v>1078</v>
      </c>
      <c r="C1448" s="34" t="s">
        <v>273</v>
      </c>
      <c r="D1448" s="39" t="s">
        <v>1366</v>
      </c>
      <c r="E1448" s="34" t="s">
        <v>273</v>
      </c>
      <c r="F1448" s="40"/>
      <c r="G1448" s="40"/>
      <c r="H1448" s="40"/>
      <c r="I1448" s="40"/>
      <c r="J1448" s="40" t="s">
        <v>2491</v>
      </c>
      <c r="K1448" s="40"/>
      <c r="L1448" s="40"/>
      <c r="M1448" s="40"/>
      <c r="N1448" s="40"/>
      <c r="O1448" s="40"/>
      <c r="P1448" s="40"/>
    </row>
    <row r="1449" spans="1:22" ht="15" customHeight="1" x14ac:dyDescent="0.25">
      <c r="A1449" s="34">
        <v>1448</v>
      </c>
      <c r="B1449" s="39" t="s">
        <v>1079</v>
      </c>
      <c r="C1449" s="34" t="s">
        <v>273</v>
      </c>
      <c r="D1449" s="39" t="s">
        <v>1367</v>
      </c>
      <c r="E1449" s="34" t="s">
        <v>273</v>
      </c>
      <c r="F1449" s="40"/>
      <c r="G1449" s="40"/>
      <c r="H1449" s="40"/>
      <c r="I1449" s="40"/>
      <c r="J1449" s="40" t="s">
        <v>2491</v>
      </c>
      <c r="K1449" s="40"/>
      <c r="L1449" s="40"/>
      <c r="M1449" s="40"/>
      <c r="N1449" s="40"/>
      <c r="O1449" s="40"/>
      <c r="P1449" s="40"/>
    </row>
    <row r="1450" spans="1:22" ht="15" customHeight="1" x14ac:dyDescent="0.25">
      <c r="A1450" s="34">
        <v>1449</v>
      </c>
      <c r="B1450" s="39" t="s">
        <v>1081</v>
      </c>
      <c r="C1450" s="34" t="s">
        <v>273</v>
      </c>
      <c r="D1450" s="39" t="s">
        <v>1369</v>
      </c>
      <c r="E1450" s="34" t="s">
        <v>273</v>
      </c>
      <c r="F1450" s="40"/>
      <c r="G1450" s="40"/>
      <c r="H1450" s="40"/>
      <c r="I1450" s="40"/>
      <c r="J1450" s="40" t="s">
        <v>2491</v>
      </c>
      <c r="K1450" s="40"/>
      <c r="L1450" s="40"/>
      <c r="M1450" s="40"/>
      <c r="N1450" s="40"/>
      <c r="O1450" s="40"/>
      <c r="P1450" s="40"/>
    </row>
    <row r="1451" spans="1:22" s="22" customFormat="1" ht="15" customHeight="1" x14ac:dyDescent="0.25">
      <c r="A1451" s="34">
        <v>1450</v>
      </c>
      <c r="B1451" s="39" t="s">
        <v>1085</v>
      </c>
      <c r="C1451" s="34" t="s">
        <v>279</v>
      </c>
      <c r="D1451" s="39" t="s">
        <v>1373</v>
      </c>
      <c r="E1451" s="34" t="s">
        <v>279</v>
      </c>
      <c r="F1451" s="40"/>
      <c r="G1451" s="40"/>
      <c r="H1451" s="40"/>
      <c r="I1451" s="40"/>
      <c r="J1451" s="40" t="s">
        <v>2491</v>
      </c>
      <c r="K1451" s="40"/>
      <c r="L1451" s="40"/>
      <c r="M1451" s="40"/>
      <c r="N1451" s="40"/>
      <c r="O1451" s="40"/>
      <c r="P1451" s="40"/>
      <c r="Q1451" s="34"/>
      <c r="R1451" s="34"/>
      <c r="S1451" s="34"/>
      <c r="T1451" s="34"/>
      <c r="U1451" s="34"/>
      <c r="V1451" s="34"/>
    </row>
    <row r="1452" spans="1:22" ht="15" customHeight="1" x14ac:dyDescent="0.25">
      <c r="A1452" s="34">
        <v>1451</v>
      </c>
      <c r="B1452" s="39" t="s">
        <v>1086</v>
      </c>
      <c r="C1452" s="34" t="s">
        <v>258</v>
      </c>
      <c r="D1452" s="39" t="s">
        <v>1374</v>
      </c>
      <c r="E1452" s="34" t="s">
        <v>258</v>
      </c>
      <c r="F1452" s="40"/>
      <c r="G1452" s="40"/>
      <c r="H1452" s="40"/>
      <c r="I1452" s="40"/>
      <c r="J1452" s="40" t="s">
        <v>2491</v>
      </c>
      <c r="K1452" s="40"/>
      <c r="L1452" s="40"/>
      <c r="M1452" s="40"/>
      <c r="N1452" s="40"/>
      <c r="O1452" s="40"/>
      <c r="P1452" s="40"/>
    </row>
    <row r="1453" spans="1:22" ht="15" customHeight="1" x14ac:dyDescent="0.25">
      <c r="A1453" s="34">
        <v>1452</v>
      </c>
      <c r="B1453" s="39" t="s">
        <v>1087</v>
      </c>
      <c r="C1453" s="34" t="s">
        <v>273</v>
      </c>
      <c r="D1453" s="39" t="s">
        <v>1375</v>
      </c>
      <c r="E1453" s="34" t="s">
        <v>273</v>
      </c>
      <c r="F1453" s="40"/>
      <c r="G1453" s="40"/>
      <c r="H1453" s="40"/>
      <c r="I1453" s="40"/>
      <c r="J1453" s="40" t="s">
        <v>2491</v>
      </c>
      <c r="K1453" s="40"/>
      <c r="L1453" s="40"/>
      <c r="M1453" s="40"/>
      <c r="N1453" s="40"/>
      <c r="O1453" s="40"/>
      <c r="P1453" s="40"/>
    </row>
    <row r="1454" spans="1:22" ht="15" customHeight="1" x14ac:dyDescent="0.25">
      <c r="A1454" s="34">
        <v>1453</v>
      </c>
      <c r="B1454" s="39" t="s">
        <v>1088</v>
      </c>
      <c r="C1454" s="34" t="s">
        <v>273</v>
      </c>
      <c r="D1454" s="39" t="s">
        <v>1376</v>
      </c>
      <c r="E1454" s="34" t="s">
        <v>273</v>
      </c>
      <c r="F1454" s="40"/>
      <c r="G1454" s="40"/>
      <c r="H1454" s="40"/>
      <c r="I1454" s="40"/>
      <c r="J1454" s="40" t="s">
        <v>2491</v>
      </c>
      <c r="K1454" s="40"/>
      <c r="L1454" s="40"/>
      <c r="M1454" s="40"/>
      <c r="N1454" s="40"/>
      <c r="O1454" s="40"/>
      <c r="P1454" s="40"/>
    </row>
    <row r="1455" spans="1:22" ht="15" customHeight="1" x14ac:dyDescent="0.25">
      <c r="A1455" s="34">
        <v>1454</v>
      </c>
      <c r="B1455" s="39" t="s">
        <v>1089</v>
      </c>
      <c r="C1455" s="34" t="s">
        <v>273</v>
      </c>
      <c r="D1455" s="39" t="s">
        <v>1377</v>
      </c>
      <c r="E1455" s="34" t="s">
        <v>273</v>
      </c>
      <c r="F1455" s="40"/>
      <c r="G1455" s="40"/>
      <c r="H1455" s="40"/>
      <c r="I1455" s="40"/>
      <c r="J1455" s="40" t="s">
        <v>2491</v>
      </c>
      <c r="K1455" s="40"/>
      <c r="L1455" s="40"/>
      <c r="M1455" s="40"/>
      <c r="N1455" s="40"/>
      <c r="O1455" s="40"/>
      <c r="P1455" s="40"/>
    </row>
    <row r="1456" spans="1:22" ht="15" customHeight="1" x14ac:dyDescent="0.25">
      <c r="A1456" s="34">
        <v>1455</v>
      </c>
      <c r="B1456" s="39" t="s">
        <v>1090</v>
      </c>
      <c r="C1456" s="34" t="s">
        <v>273</v>
      </c>
      <c r="D1456" s="39" t="s">
        <v>1378</v>
      </c>
      <c r="E1456" s="34" t="s">
        <v>273</v>
      </c>
      <c r="F1456" s="40"/>
      <c r="G1456" s="40"/>
      <c r="H1456" s="40"/>
      <c r="I1456" s="40"/>
      <c r="J1456" s="40" t="s">
        <v>2491</v>
      </c>
      <c r="K1456" s="40"/>
      <c r="L1456" s="40"/>
      <c r="M1456" s="40"/>
      <c r="N1456" s="40"/>
      <c r="O1456" s="40"/>
      <c r="P1456" s="40"/>
    </row>
    <row r="1457" spans="1:22" ht="15" customHeight="1" x14ac:dyDescent="0.25">
      <c r="A1457" s="34">
        <v>1456</v>
      </c>
      <c r="B1457" s="39" t="s">
        <v>1091</v>
      </c>
      <c r="C1457" s="34" t="s">
        <v>273</v>
      </c>
      <c r="D1457" s="39" t="s">
        <v>1379</v>
      </c>
      <c r="E1457" s="34" t="s">
        <v>273</v>
      </c>
      <c r="F1457" s="40"/>
      <c r="G1457" s="40"/>
      <c r="H1457" s="40"/>
      <c r="I1457" s="40"/>
      <c r="J1457" s="40" t="s">
        <v>2491</v>
      </c>
      <c r="K1457" s="40"/>
      <c r="L1457" s="40"/>
      <c r="M1457" s="40"/>
      <c r="N1457" s="40"/>
      <c r="O1457" s="40"/>
      <c r="P1457" s="40"/>
      <c r="T1457" s="39"/>
      <c r="U1457" s="39"/>
    </row>
    <row r="1458" spans="1:22" ht="15" customHeight="1" x14ac:dyDescent="0.25">
      <c r="A1458" s="34">
        <v>1457</v>
      </c>
      <c r="B1458" s="39" t="s">
        <v>1093</v>
      </c>
      <c r="C1458" s="34" t="s">
        <v>279</v>
      </c>
      <c r="D1458" s="39" t="s">
        <v>1381</v>
      </c>
      <c r="E1458" s="34" t="s">
        <v>279</v>
      </c>
      <c r="F1458" s="40"/>
      <c r="G1458" s="40"/>
      <c r="H1458" s="40"/>
      <c r="I1458" s="40"/>
      <c r="J1458" s="40" t="s">
        <v>2491</v>
      </c>
      <c r="K1458" s="40"/>
      <c r="L1458" s="40"/>
      <c r="M1458" s="40"/>
      <c r="N1458" s="40"/>
      <c r="O1458" s="40"/>
      <c r="P1458" s="40"/>
      <c r="T1458" s="39"/>
      <c r="U1458" s="39"/>
    </row>
    <row r="1459" spans="1:22" ht="15" customHeight="1" x14ac:dyDescent="0.25">
      <c r="A1459" s="34">
        <v>1458</v>
      </c>
      <c r="B1459" s="39" t="s">
        <v>1094</v>
      </c>
      <c r="C1459" s="34" t="s">
        <v>258</v>
      </c>
      <c r="D1459" s="39" t="s">
        <v>1382</v>
      </c>
      <c r="E1459" s="34" t="s">
        <v>258</v>
      </c>
      <c r="F1459" s="40"/>
      <c r="G1459" s="40"/>
      <c r="H1459" s="40"/>
      <c r="I1459" s="40"/>
      <c r="J1459" s="40" t="s">
        <v>2491</v>
      </c>
      <c r="K1459" s="40"/>
      <c r="L1459" s="40"/>
      <c r="M1459" s="40"/>
      <c r="N1459" s="40"/>
      <c r="O1459" s="40"/>
      <c r="P1459" s="40"/>
      <c r="T1459" s="39"/>
      <c r="U1459" s="39"/>
    </row>
    <row r="1460" spans="1:22" ht="15" customHeight="1" x14ac:dyDescent="0.25">
      <c r="A1460" s="34">
        <v>1459</v>
      </c>
      <c r="B1460" s="39" t="s">
        <v>1095</v>
      </c>
      <c r="C1460" s="34" t="s">
        <v>273</v>
      </c>
      <c r="D1460" s="39" t="s">
        <v>1383</v>
      </c>
      <c r="E1460" s="34" t="s">
        <v>273</v>
      </c>
      <c r="F1460" s="40"/>
      <c r="G1460" s="40"/>
      <c r="H1460" s="40"/>
      <c r="I1460" s="40"/>
      <c r="J1460" s="40" t="s">
        <v>2491</v>
      </c>
      <c r="K1460" s="40"/>
      <c r="L1460" s="40"/>
      <c r="M1460" s="40"/>
      <c r="N1460" s="40"/>
      <c r="O1460" s="40"/>
      <c r="P1460" s="40"/>
      <c r="T1460" s="39"/>
      <c r="U1460" s="39"/>
    </row>
    <row r="1461" spans="1:22" ht="15" customHeight="1" x14ac:dyDescent="0.25">
      <c r="A1461" s="34">
        <v>1460</v>
      </c>
      <c r="B1461" s="39" t="s">
        <v>1096</v>
      </c>
      <c r="C1461" s="34" t="s">
        <v>273</v>
      </c>
      <c r="D1461" s="39" t="s">
        <v>1384</v>
      </c>
      <c r="E1461" s="34" t="s">
        <v>273</v>
      </c>
      <c r="F1461" s="40"/>
      <c r="G1461" s="40"/>
      <c r="H1461" s="40"/>
      <c r="I1461" s="40"/>
      <c r="J1461" s="40" t="s">
        <v>2491</v>
      </c>
      <c r="K1461" s="40"/>
      <c r="L1461" s="40"/>
      <c r="M1461" s="40"/>
      <c r="N1461" s="40"/>
      <c r="O1461" s="40"/>
      <c r="P1461" s="40"/>
      <c r="T1461" s="39"/>
      <c r="U1461" s="39"/>
    </row>
    <row r="1462" spans="1:22" ht="15" customHeight="1" x14ac:dyDescent="0.25">
      <c r="A1462" s="34">
        <v>1461</v>
      </c>
      <c r="B1462" s="39" t="s">
        <v>1098</v>
      </c>
      <c r="C1462" s="34" t="s">
        <v>279</v>
      </c>
      <c r="D1462" s="39" t="s">
        <v>1386</v>
      </c>
      <c r="E1462" s="34" t="s">
        <v>279</v>
      </c>
      <c r="F1462" s="40"/>
      <c r="G1462" s="40"/>
      <c r="H1462" s="40"/>
      <c r="I1462" s="40"/>
      <c r="J1462" s="40" t="s">
        <v>2491</v>
      </c>
      <c r="K1462" s="40"/>
      <c r="L1462" s="40"/>
      <c r="M1462" s="40"/>
      <c r="N1462" s="40"/>
      <c r="O1462" s="40"/>
      <c r="P1462" s="40"/>
      <c r="T1462" s="39"/>
      <c r="U1462" s="39"/>
    </row>
    <row r="1463" spans="1:22" ht="15" customHeight="1" x14ac:dyDescent="0.25">
      <c r="A1463" s="34">
        <v>1462</v>
      </c>
      <c r="B1463" s="39" t="s">
        <v>1099</v>
      </c>
      <c r="C1463" s="34" t="s">
        <v>258</v>
      </c>
      <c r="D1463" s="39" t="s">
        <v>1387</v>
      </c>
      <c r="E1463" s="34" t="s">
        <v>258</v>
      </c>
      <c r="F1463" s="40"/>
      <c r="G1463" s="40"/>
      <c r="H1463" s="40"/>
      <c r="I1463" s="40"/>
      <c r="J1463" s="40" t="s">
        <v>2491</v>
      </c>
      <c r="K1463" s="40"/>
      <c r="L1463" s="40"/>
      <c r="M1463" s="40"/>
      <c r="N1463" s="40"/>
      <c r="O1463" s="40"/>
      <c r="P1463" s="40"/>
      <c r="T1463" s="39"/>
      <c r="U1463" s="39"/>
    </row>
    <row r="1464" spans="1:22" ht="15" customHeight="1" x14ac:dyDescent="0.25">
      <c r="A1464" s="34">
        <v>1463</v>
      </c>
      <c r="B1464" s="39" t="s">
        <v>1101</v>
      </c>
      <c r="C1464" s="34" t="s">
        <v>273</v>
      </c>
      <c r="D1464" s="39" t="s">
        <v>1389</v>
      </c>
      <c r="E1464" s="34" t="s">
        <v>273</v>
      </c>
      <c r="F1464" s="40"/>
      <c r="G1464" s="40"/>
      <c r="H1464" s="40"/>
      <c r="I1464" s="40"/>
      <c r="J1464" s="40" t="s">
        <v>2491</v>
      </c>
      <c r="K1464" s="40"/>
      <c r="L1464" s="40"/>
      <c r="M1464" s="40"/>
      <c r="N1464" s="40"/>
      <c r="O1464" s="40"/>
      <c r="P1464" s="40"/>
      <c r="T1464" s="39"/>
      <c r="U1464" s="39"/>
    </row>
    <row r="1465" spans="1:22" ht="15" customHeight="1" x14ac:dyDescent="0.25">
      <c r="A1465" s="34">
        <v>1464</v>
      </c>
      <c r="B1465" s="39" t="s">
        <v>1102</v>
      </c>
      <c r="C1465" s="34" t="s">
        <v>273</v>
      </c>
      <c r="D1465" s="39" t="s">
        <v>1390</v>
      </c>
      <c r="E1465" s="34" t="s">
        <v>273</v>
      </c>
      <c r="F1465" s="40"/>
      <c r="G1465" s="40"/>
      <c r="H1465" s="40"/>
      <c r="I1465" s="40"/>
      <c r="J1465" s="40" t="s">
        <v>2491</v>
      </c>
      <c r="K1465" s="40"/>
      <c r="L1465" s="40"/>
      <c r="M1465" s="40"/>
      <c r="N1465" s="40"/>
      <c r="O1465" s="40"/>
      <c r="P1465" s="40"/>
      <c r="T1465" s="39"/>
      <c r="U1465" s="39"/>
    </row>
    <row r="1466" spans="1:22" ht="15" customHeight="1" x14ac:dyDescent="0.25">
      <c r="A1466" s="34">
        <v>1465</v>
      </c>
      <c r="B1466" s="39" t="s">
        <v>1103</v>
      </c>
      <c r="C1466" s="34" t="s">
        <v>273</v>
      </c>
      <c r="D1466" s="39" t="s">
        <v>1391</v>
      </c>
      <c r="E1466" s="34" t="s">
        <v>273</v>
      </c>
      <c r="F1466" s="40"/>
      <c r="G1466" s="40"/>
      <c r="H1466" s="40"/>
      <c r="I1466" s="40"/>
      <c r="J1466" s="40" t="s">
        <v>2491</v>
      </c>
      <c r="K1466" s="40"/>
      <c r="L1466" s="40"/>
      <c r="M1466" s="40"/>
      <c r="N1466" s="40"/>
      <c r="O1466" s="40"/>
      <c r="P1466" s="40"/>
      <c r="T1466" s="39"/>
      <c r="U1466" s="39"/>
    </row>
    <row r="1467" spans="1:22" ht="15" customHeight="1" x14ac:dyDescent="0.25">
      <c r="A1467" s="34">
        <v>1466</v>
      </c>
      <c r="B1467" s="39" t="s">
        <v>1104</v>
      </c>
      <c r="C1467" s="34" t="s">
        <v>273</v>
      </c>
      <c r="D1467" s="39" t="s">
        <v>1391</v>
      </c>
      <c r="E1467" s="34" t="s">
        <v>273</v>
      </c>
      <c r="F1467" s="40"/>
      <c r="G1467" s="40"/>
      <c r="H1467" s="40"/>
      <c r="I1467" s="40"/>
      <c r="J1467" s="40" t="s">
        <v>2491</v>
      </c>
      <c r="K1467" s="40"/>
      <c r="L1467" s="40"/>
      <c r="M1467" s="40"/>
      <c r="N1467" s="40"/>
      <c r="O1467" s="40"/>
      <c r="P1467" s="40"/>
      <c r="T1467" s="39"/>
      <c r="U1467" s="39"/>
    </row>
    <row r="1468" spans="1:22" s="22" customFormat="1" ht="15" customHeight="1" x14ac:dyDescent="0.25">
      <c r="A1468" s="34">
        <v>1467</v>
      </c>
      <c r="B1468" s="39" t="s">
        <v>1106</v>
      </c>
      <c r="C1468" s="34" t="s">
        <v>279</v>
      </c>
      <c r="D1468" s="39" t="s">
        <v>1393</v>
      </c>
      <c r="E1468" s="34" t="s">
        <v>279</v>
      </c>
      <c r="F1468" s="40"/>
      <c r="G1468" s="40"/>
      <c r="H1468" s="40"/>
      <c r="I1468" s="40"/>
      <c r="J1468" s="40" t="s">
        <v>2491</v>
      </c>
      <c r="K1468" s="40"/>
      <c r="L1468" s="40"/>
      <c r="M1468" s="40"/>
      <c r="N1468" s="40"/>
      <c r="O1468" s="40"/>
      <c r="P1468" s="40"/>
      <c r="Q1468" s="34"/>
      <c r="R1468" s="34"/>
      <c r="S1468" s="34"/>
      <c r="T1468" s="39"/>
      <c r="U1468" s="39"/>
      <c r="V1468" s="34"/>
    </row>
    <row r="1469" spans="1:22" s="22" customFormat="1" ht="15" customHeight="1" x14ac:dyDescent="0.25">
      <c r="A1469" s="34">
        <v>1468</v>
      </c>
      <c r="B1469" s="39" t="s">
        <v>1107</v>
      </c>
      <c r="C1469" s="34" t="s">
        <v>273</v>
      </c>
      <c r="D1469" s="39" t="s">
        <v>1394</v>
      </c>
      <c r="E1469" s="34" t="s">
        <v>273</v>
      </c>
      <c r="F1469" s="40"/>
      <c r="G1469" s="40"/>
      <c r="H1469" s="40"/>
      <c r="I1469" s="40"/>
      <c r="J1469" s="40" t="s">
        <v>2491</v>
      </c>
      <c r="K1469" s="40"/>
      <c r="L1469" s="40"/>
      <c r="M1469" s="40"/>
      <c r="N1469" s="40"/>
      <c r="O1469" s="40"/>
      <c r="P1469" s="40"/>
      <c r="Q1469" s="34"/>
      <c r="R1469" s="34"/>
      <c r="S1469" s="34"/>
      <c r="T1469" s="39"/>
      <c r="U1469" s="39"/>
      <c r="V1469" s="34"/>
    </row>
    <row r="1470" spans="1:22" s="22" customFormat="1" ht="15" customHeight="1" x14ac:dyDescent="0.25">
      <c r="A1470" s="34">
        <v>1469</v>
      </c>
      <c r="B1470" s="39" t="s">
        <v>1108</v>
      </c>
      <c r="C1470" s="34" t="s">
        <v>273</v>
      </c>
      <c r="D1470" s="39" t="s">
        <v>1395</v>
      </c>
      <c r="E1470" s="34" t="s">
        <v>273</v>
      </c>
      <c r="F1470" s="40"/>
      <c r="G1470" s="40"/>
      <c r="H1470" s="40"/>
      <c r="I1470" s="40"/>
      <c r="J1470" s="40" t="s">
        <v>2491</v>
      </c>
      <c r="K1470" s="40"/>
      <c r="L1470" s="40"/>
      <c r="M1470" s="40"/>
      <c r="N1470" s="40"/>
      <c r="O1470" s="40"/>
      <c r="P1470" s="40"/>
      <c r="Q1470" s="34"/>
      <c r="R1470" s="34"/>
      <c r="S1470" s="34"/>
      <c r="T1470" s="39"/>
      <c r="U1470" s="39"/>
      <c r="V1470" s="34"/>
    </row>
    <row r="1471" spans="1:22" s="22" customFormat="1" ht="15" customHeight="1" x14ac:dyDescent="0.25">
      <c r="A1471" s="34">
        <v>1470</v>
      </c>
      <c r="B1471" s="39" t="s">
        <v>1109</v>
      </c>
      <c r="C1471" s="34" t="s">
        <v>273</v>
      </c>
      <c r="D1471" s="39" t="s">
        <v>1396</v>
      </c>
      <c r="E1471" s="34" t="s">
        <v>273</v>
      </c>
      <c r="F1471" s="40"/>
      <c r="G1471" s="40"/>
      <c r="H1471" s="40"/>
      <c r="I1471" s="40"/>
      <c r="J1471" s="40" t="s">
        <v>2491</v>
      </c>
      <c r="K1471" s="40"/>
      <c r="L1471" s="40"/>
      <c r="M1471" s="40"/>
      <c r="N1471" s="40"/>
      <c r="O1471" s="40"/>
      <c r="P1471" s="40"/>
      <c r="Q1471" s="34"/>
      <c r="R1471" s="34"/>
      <c r="S1471" s="34"/>
      <c r="T1471" s="39"/>
      <c r="U1471" s="39"/>
      <c r="V1471" s="34"/>
    </row>
    <row r="1472" spans="1:22" s="22" customFormat="1" ht="15" customHeight="1" x14ac:dyDescent="0.25">
      <c r="A1472" s="34">
        <v>1471</v>
      </c>
      <c r="B1472" s="39" t="s">
        <v>1110</v>
      </c>
      <c r="C1472" s="34" t="s">
        <v>273</v>
      </c>
      <c r="D1472" s="39" t="s">
        <v>1397</v>
      </c>
      <c r="E1472" s="34" t="s">
        <v>273</v>
      </c>
      <c r="F1472" s="40"/>
      <c r="G1472" s="40"/>
      <c r="H1472" s="40"/>
      <c r="I1472" s="40"/>
      <c r="J1472" s="40" t="s">
        <v>2491</v>
      </c>
      <c r="K1472" s="40"/>
      <c r="L1472" s="40"/>
      <c r="M1472" s="40"/>
      <c r="N1472" s="40"/>
      <c r="O1472" s="40"/>
      <c r="P1472" s="40"/>
      <c r="Q1472" s="34"/>
      <c r="R1472" s="34"/>
      <c r="S1472" s="34"/>
      <c r="T1472" s="39"/>
      <c r="U1472" s="39"/>
      <c r="V1472" s="34"/>
    </row>
    <row r="1473" spans="1:22" s="22" customFormat="1" ht="15" customHeight="1" x14ac:dyDescent="0.25">
      <c r="A1473" s="34">
        <v>1472</v>
      </c>
      <c r="B1473" s="39" t="s">
        <v>1111</v>
      </c>
      <c r="C1473" s="34" t="s">
        <v>273</v>
      </c>
      <c r="D1473" s="39" t="s">
        <v>1398</v>
      </c>
      <c r="E1473" s="34" t="s">
        <v>273</v>
      </c>
      <c r="F1473" s="40"/>
      <c r="G1473" s="40"/>
      <c r="H1473" s="40"/>
      <c r="I1473" s="40"/>
      <c r="J1473" s="40" t="s">
        <v>2491</v>
      </c>
      <c r="K1473" s="40"/>
      <c r="L1473" s="40"/>
      <c r="M1473" s="40"/>
      <c r="N1473" s="40"/>
      <c r="O1473" s="40"/>
      <c r="P1473" s="40"/>
      <c r="Q1473" s="34"/>
      <c r="R1473" s="34"/>
      <c r="S1473" s="34"/>
      <c r="T1473" s="39"/>
      <c r="U1473" s="39"/>
      <c r="V1473" s="34"/>
    </row>
    <row r="1474" spans="1:22" s="22" customFormat="1" ht="15" customHeight="1" x14ac:dyDescent="0.25">
      <c r="A1474" s="34">
        <v>1473</v>
      </c>
      <c r="B1474" s="39" t="s">
        <v>1112</v>
      </c>
      <c r="C1474" s="34" t="s">
        <v>273</v>
      </c>
      <c r="D1474" s="39" t="s">
        <v>1399</v>
      </c>
      <c r="E1474" s="34" t="s">
        <v>273</v>
      </c>
      <c r="F1474" s="40"/>
      <c r="G1474" s="40"/>
      <c r="H1474" s="40"/>
      <c r="I1474" s="40"/>
      <c r="J1474" s="40" t="s">
        <v>2491</v>
      </c>
      <c r="K1474" s="40"/>
      <c r="L1474" s="40"/>
      <c r="M1474" s="40"/>
      <c r="N1474" s="40"/>
      <c r="O1474" s="40"/>
      <c r="P1474" s="40"/>
      <c r="Q1474" s="34"/>
      <c r="R1474" s="34"/>
      <c r="S1474" s="34"/>
      <c r="T1474" s="39"/>
      <c r="U1474" s="39"/>
      <c r="V1474" s="34"/>
    </row>
    <row r="1475" spans="1:22" s="22" customFormat="1" ht="15" customHeight="1" x14ac:dyDescent="0.25">
      <c r="A1475" s="34">
        <v>1474</v>
      </c>
      <c r="B1475" s="39" t="s">
        <v>1113</v>
      </c>
      <c r="C1475" s="34" t="s">
        <v>273</v>
      </c>
      <c r="D1475" s="39" t="s">
        <v>1400</v>
      </c>
      <c r="E1475" s="34" t="s">
        <v>273</v>
      </c>
      <c r="F1475" s="40"/>
      <c r="G1475" s="40"/>
      <c r="H1475" s="40"/>
      <c r="I1475" s="40"/>
      <c r="J1475" s="40" t="s">
        <v>2491</v>
      </c>
      <c r="K1475" s="40"/>
      <c r="L1475" s="40"/>
      <c r="M1475" s="40"/>
      <c r="N1475" s="40"/>
      <c r="O1475" s="40"/>
      <c r="P1475" s="40"/>
      <c r="Q1475" s="34"/>
      <c r="R1475" s="34"/>
      <c r="S1475" s="34"/>
      <c r="T1475" s="39"/>
      <c r="U1475" s="39"/>
      <c r="V1475" s="34"/>
    </row>
    <row r="1476" spans="1:22" s="22" customFormat="1" ht="15" customHeight="1" x14ac:dyDescent="0.25">
      <c r="A1476" s="34">
        <v>1475</v>
      </c>
      <c r="B1476" s="39" t="s">
        <v>1116</v>
      </c>
      <c r="C1476" s="34" t="s">
        <v>279</v>
      </c>
      <c r="D1476" s="39" t="s">
        <v>1403</v>
      </c>
      <c r="E1476" s="34" t="s">
        <v>279</v>
      </c>
      <c r="F1476" s="40"/>
      <c r="G1476" s="40"/>
      <c r="H1476" s="40"/>
      <c r="I1476" s="40"/>
      <c r="J1476" s="40" t="s">
        <v>2491</v>
      </c>
      <c r="K1476" s="40"/>
      <c r="L1476" s="40"/>
      <c r="M1476" s="40"/>
      <c r="N1476" s="40"/>
      <c r="O1476" s="40"/>
      <c r="P1476" s="40"/>
      <c r="Q1476" s="34"/>
      <c r="R1476" s="34"/>
      <c r="S1476" s="34"/>
      <c r="T1476" s="39"/>
      <c r="U1476" s="39"/>
      <c r="V1476" s="34"/>
    </row>
    <row r="1477" spans="1:22" s="22" customFormat="1" ht="15" customHeight="1" x14ac:dyDescent="0.25">
      <c r="A1477" s="34">
        <v>1476</v>
      </c>
      <c r="B1477" s="39" t="s">
        <v>1117</v>
      </c>
      <c r="C1477" s="34" t="s">
        <v>258</v>
      </c>
      <c r="D1477" s="39" t="s">
        <v>1404</v>
      </c>
      <c r="E1477" s="34" t="s">
        <v>258</v>
      </c>
      <c r="F1477" s="40"/>
      <c r="G1477" s="40"/>
      <c r="H1477" s="40"/>
      <c r="I1477" s="40"/>
      <c r="J1477" s="40" t="s">
        <v>2491</v>
      </c>
      <c r="K1477" s="40"/>
      <c r="L1477" s="40"/>
      <c r="M1477" s="40"/>
      <c r="N1477" s="40"/>
      <c r="O1477" s="40"/>
      <c r="P1477" s="40"/>
      <c r="Q1477" s="34"/>
      <c r="R1477" s="34"/>
      <c r="S1477" s="34"/>
      <c r="T1477" s="39"/>
      <c r="U1477" s="39"/>
      <c r="V1477" s="34"/>
    </row>
    <row r="1478" spans="1:22" s="22" customFormat="1" ht="15" customHeight="1" x14ac:dyDescent="0.25">
      <c r="A1478" s="34">
        <v>1477</v>
      </c>
      <c r="B1478" s="39" t="s">
        <v>1120</v>
      </c>
      <c r="C1478" s="34" t="s">
        <v>258</v>
      </c>
      <c r="D1478" s="39" t="s">
        <v>1407</v>
      </c>
      <c r="E1478" s="34" t="s">
        <v>258</v>
      </c>
      <c r="F1478" s="40"/>
      <c r="G1478" s="40"/>
      <c r="H1478" s="40"/>
      <c r="I1478" s="40"/>
      <c r="J1478" s="40" t="s">
        <v>2491</v>
      </c>
      <c r="K1478" s="40"/>
      <c r="L1478" s="40"/>
      <c r="M1478" s="40"/>
      <c r="N1478" s="40"/>
      <c r="O1478" s="40"/>
      <c r="P1478" s="40"/>
      <c r="Q1478" s="34"/>
      <c r="R1478" s="34"/>
      <c r="S1478" s="34"/>
      <c r="T1478" s="39"/>
      <c r="U1478" s="39"/>
      <c r="V1478" s="34"/>
    </row>
    <row r="1479" spans="1:22" s="22" customFormat="1" ht="15" customHeight="1" x14ac:dyDescent="0.25">
      <c r="A1479" s="34">
        <v>1478</v>
      </c>
      <c r="B1479" s="39" t="s">
        <v>1121</v>
      </c>
      <c r="C1479" s="34" t="s">
        <v>258</v>
      </c>
      <c r="D1479" s="39" t="s">
        <v>1408</v>
      </c>
      <c r="E1479" s="34" t="s">
        <v>258</v>
      </c>
      <c r="F1479" s="40"/>
      <c r="G1479" s="40"/>
      <c r="H1479" s="40"/>
      <c r="I1479" s="40"/>
      <c r="J1479" s="40" t="s">
        <v>2491</v>
      </c>
      <c r="K1479" s="40"/>
      <c r="L1479" s="40"/>
      <c r="M1479" s="40"/>
      <c r="N1479" s="40"/>
      <c r="O1479" s="40"/>
      <c r="P1479" s="40"/>
      <c r="Q1479" s="34"/>
      <c r="R1479" s="34"/>
      <c r="S1479" s="34"/>
      <c r="T1479" s="39"/>
      <c r="U1479" s="39"/>
      <c r="V1479" s="34"/>
    </row>
    <row r="1480" spans="1:22" s="22" customFormat="1" ht="15" customHeight="1" x14ac:dyDescent="0.25">
      <c r="A1480" s="34">
        <v>1479</v>
      </c>
      <c r="B1480" s="39" t="s">
        <v>1124</v>
      </c>
      <c r="C1480" s="34" t="s">
        <v>258</v>
      </c>
      <c r="D1480" s="39" t="s">
        <v>1411</v>
      </c>
      <c r="E1480" s="34" t="s">
        <v>258</v>
      </c>
      <c r="F1480" s="40"/>
      <c r="G1480" s="40"/>
      <c r="H1480" s="40"/>
      <c r="I1480" s="40"/>
      <c r="J1480" s="40" t="s">
        <v>2491</v>
      </c>
      <c r="K1480" s="40"/>
      <c r="L1480" s="40"/>
      <c r="M1480" s="40"/>
      <c r="N1480" s="40"/>
      <c r="O1480" s="40"/>
      <c r="P1480" s="40"/>
      <c r="Q1480" s="34"/>
      <c r="R1480" s="34"/>
      <c r="S1480" s="34"/>
      <c r="T1480" s="39"/>
      <c r="U1480" s="39"/>
      <c r="V1480" s="34"/>
    </row>
    <row r="1481" spans="1:22" s="22" customFormat="1" ht="15" customHeight="1" x14ac:dyDescent="0.25">
      <c r="A1481" s="34">
        <v>1480</v>
      </c>
      <c r="B1481" s="39" t="s">
        <v>259</v>
      </c>
      <c r="C1481" s="34" t="s">
        <v>258</v>
      </c>
      <c r="D1481" s="39" t="s">
        <v>260</v>
      </c>
      <c r="E1481" s="34" t="s">
        <v>258</v>
      </c>
      <c r="F1481" s="40"/>
      <c r="G1481" s="40"/>
      <c r="H1481" s="40"/>
      <c r="I1481" s="40"/>
      <c r="J1481" s="40" t="s">
        <v>2491</v>
      </c>
      <c r="K1481" s="40"/>
      <c r="L1481" s="40"/>
      <c r="M1481" s="40"/>
      <c r="N1481" s="40"/>
      <c r="O1481" s="40"/>
      <c r="P1481" s="40"/>
      <c r="Q1481" s="34"/>
      <c r="R1481" s="34"/>
      <c r="S1481" s="34"/>
      <c r="T1481" s="39"/>
      <c r="U1481" s="39"/>
      <c r="V1481" s="34"/>
    </row>
    <row r="1482" spans="1:22" s="22" customFormat="1" ht="15" customHeight="1" x14ac:dyDescent="0.25">
      <c r="A1482" s="34">
        <v>1481</v>
      </c>
      <c r="B1482" s="39" t="s">
        <v>256</v>
      </c>
      <c r="C1482" s="34" t="s">
        <v>258</v>
      </c>
      <c r="D1482" s="39" t="s">
        <v>257</v>
      </c>
      <c r="E1482" s="34" t="s">
        <v>258</v>
      </c>
      <c r="F1482" s="40"/>
      <c r="G1482" s="40"/>
      <c r="H1482" s="40"/>
      <c r="I1482" s="40"/>
      <c r="J1482" s="40" t="s">
        <v>2491</v>
      </c>
      <c r="K1482" s="40"/>
      <c r="L1482" s="40"/>
      <c r="M1482" s="40"/>
      <c r="N1482" s="40"/>
      <c r="O1482" s="40"/>
      <c r="P1482" s="40"/>
      <c r="Q1482" s="34"/>
      <c r="R1482" s="34"/>
      <c r="S1482" s="34"/>
      <c r="T1482" s="39"/>
      <c r="U1482" s="39"/>
      <c r="V1482" s="34"/>
    </row>
    <row r="1483" spans="1:22" s="22" customFormat="1" ht="15" customHeight="1" x14ac:dyDescent="0.25">
      <c r="A1483" s="34">
        <v>1482</v>
      </c>
      <c r="B1483" s="39" t="s">
        <v>1126</v>
      </c>
      <c r="C1483" s="34" t="s">
        <v>279</v>
      </c>
      <c r="D1483" s="39" t="s">
        <v>1413</v>
      </c>
      <c r="E1483" s="34" t="s">
        <v>279</v>
      </c>
      <c r="F1483" s="40"/>
      <c r="G1483" s="40"/>
      <c r="H1483" s="40"/>
      <c r="I1483" s="40"/>
      <c r="J1483" s="40" t="s">
        <v>2491</v>
      </c>
      <c r="K1483" s="40"/>
      <c r="L1483" s="40"/>
      <c r="M1483" s="40"/>
      <c r="N1483" s="40"/>
      <c r="O1483" s="40"/>
      <c r="P1483" s="40"/>
      <c r="Q1483" s="34"/>
      <c r="R1483" s="34"/>
      <c r="S1483" s="34"/>
      <c r="T1483" s="39"/>
      <c r="U1483" s="39"/>
      <c r="V1483" s="34"/>
    </row>
    <row r="1484" spans="1:22" s="22" customFormat="1" ht="15" customHeight="1" x14ac:dyDescent="0.25">
      <c r="A1484" s="34">
        <v>1483</v>
      </c>
      <c r="B1484" s="39" t="s">
        <v>899</v>
      </c>
      <c r="C1484" s="34" t="s">
        <v>258</v>
      </c>
      <c r="D1484" s="39" t="s">
        <v>1414</v>
      </c>
      <c r="E1484" s="34" t="s">
        <v>258</v>
      </c>
      <c r="F1484" s="40"/>
      <c r="G1484" s="40"/>
      <c r="H1484" s="40"/>
      <c r="I1484" s="40"/>
      <c r="J1484" s="40" t="s">
        <v>2491</v>
      </c>
      <c r="K1484" s="40"/>
      <c r="L1484" s="40"/>
      <c r="M1484" s="40"/>
      <c r="N1484" s="40"/>
      <c r="O1484" s="40"/>
      <c r="P1484" s="40"/>
      <c r="Q1484" s="34"/>
      <c r="R1484" s="34"/>
      <c r="S1484" s="34"/>
      <c r="T1484" s="39"/>
      <c r="U1484" s="39"/>
      <c r="V1484" s="34"/>
    </row>
    <row r="1485" spans="1:22" s="22" customFormat="1" ht="15" customHeight="1" x14ac:dyDescent="0.25">
      <c r="A1485" s="34">
        <v>1484</v>
      </c>
      <c r="B1485" s="39" t="s">
        <v>1127</v>
      </c>
      <c r="C1485" s="34" t="s">
        <v>279</v>
      </c>
      <c r="D1485" s="39" t="s">
        <v>1415</v>
      </c>
      <c r="E1485" s="34" t="s">
        <v>279</v>
      </c>
      <c r="F1485" s="40"/>
      <c r="G1485" s="40"/>
      <c r="H1485" s="40"/>
      <c r="I1485" s="40"/>
      <c r="J1485" s="40" t="s">
        <v>2491</v>
      </c>
      <c r="K1485" s="40"/>
      <c r="L1485" s="40"/>
      <c r="M1485" s="40"/>
      <c r="N1485" s="40"/>
      <c r="O1485" s="40"/>
      <c r="P1485" s="40"/>
      <c r="Q1485" s="34"/>
      <c r="R1485" s="34"/>
      <c r="S1485" s="34"/>
      <c r="T1485" s="39"/>
      <c r="U1485" s="39"/>
      <c r="V1485" s="34"/>
    </row>
    <row r="1486" spans="1:22" s="22" customFormat="1" ht="15" customHeight="1" x14ac:dyDescent="0.25">
      <c r="A1486" s="34">
        <v>1485</v>
      </c>
      <c r="B1486" s="39" t="s">
        <v>1128</v>
      </c>
      <c r="C1486" s="34" t="s">
        <v>258</v>
      </c>
      <c r="D1486" s="39" t="s">
        <v>1416</v>
      </c>
      <c r="E1486" s="34" t="s">
        <v>258</v>
      </c>
      <c r="F1486" s="40"/>
      <c r="G1486" s="40"/>
      <c r="H1486" s="40"/>
      <c r="I1486" s="40"/>
      <c r="J1486" s="40" t="s">
        <v>2491</v>
      </c>
      <c r="K1486" s="40"/>
      <c r="L1486" s="40"/>
      <c r="M1486" s="40"/>
      <c r="N1486" s="40"/>
      <c r="O1486" s="40"/>
      <c r="P1486" s="40"/>
      <c r="Q1486" s="34"/>
      <c r="R1486" s="34"/>
      <c r="S1486" s="34"/>
      <c r="T1486" s="39"/>
      <c r="U1486" s="39"/>
      <c r="V1486" s="34"/>
    </row>
    <row r="1487" spans="1:22" s="22" customFormat="1" ht="15" customHeight="1" x14ac:dyDescent="0.25">
      <c r="A1487" s="34">
        <v>1486</v>
      </c>
      <c r="B1487" s="39" t="s">
        <v>1129</v>
      </c>
      <c r="C1487" s="34" t="s">
        <v>258</v>
      </c>
      <c r="D1487" s="39" t="s">
        <v>1417</v>
      </c>
      <c r="E1487" s="34" t="s">
        <v>258</v>
      </c>
      <c r="F1487" s="40"/>
      <c r="G1487" s="40"/>
      <c r="H1487" s="40"/>
      <c r="I1487" s="40"/>
      <c r="J1487" s="40" t="s">
        <v>2491</v>
      </c>
      <c r="K1487" s="40"/>
      <c r="L1487" s="40"/>
      <c r="M1487" s="40"/>
      <c r="N1487" s="40"/>
      <c r="O1487" s="40"/>
      <c r="P1487" s="40"/>
      <c r="Q1487" s="34"/>
      <c r="R1487" s="34"/>
      <c r="S1487" s="34"/>
      <c r="T1487" s="39"/>
      <c r="U1487" s="39"/>
      <c r="V1487" s="34"/>
    </row>
    <row r="1488" spans="1:22" s="22" customFormat="1" ht="15" customHeight="1" x14ac:dyDescent="0.25">
      <c r="A1488" s="34">
        <v>1487</v>
      </c>
      <c r="B1488" s="39" t="s">
        <v>1131</v>
      </c>
      <c r="C1488" s="34" t="s">
        <v>279</v>
      </c>
      <c r="D1488" s="39" t="s">
        <v>1419</v>
      </c>
      <c r="E1488" s="34" t="s">
        <v>279</v>
      </c>
      <c r="F1488" s="40"/>
      <c r="G1488" s="40"/>
      <c r="H1488" s="40"/>
      <c r="I1488" s="40"/>
      <c r="J1488" s="40" t="s">
        <v>2491</v>
      </c>
      <c r="K1488" s="40"/>
      <c r="L1488" s="40"/>
      <c r="M1488" s="40"/>
      <c r="N1488" s="40"/>
      <c r="O1488" s="40"/>
      <c r="P1488" s="40"/>
      <c r="Q1488" s="34"/>
      <c r="R1488" s="34"/>
      <c r="S1488" s="34"/>
      <c r="T1488" s="39"/>
      <c r="U1488" s="39"/>
      <c r="V1488" s="34"/>
    </row>
    <row r="1489" spans="1:22" s="22" customFormat="1" ht="15" customHeight="1" x14ac:dyDescent="0.25">
      <c r="A1489" s="34">
        <v>1488</v>
      </c>
      <c r="B1489" s="39" t="s">
        <v>1132</v>
      </c>
      <c r="C1489" s="34" t="s">
        <v>258</v>
      </c>
      <c r="D1489" s="39" t="s">
        <v>1420</v>
      </c>
      <c r="E1489" s="34" t="s">
        <v>258</v>
      </c>
      <c r="F1489" s="40"/>
      <c r="G1489" s="40"/>
      <c r="H1489" s="40"/>
      <c r="I1489" s="40"/>
      <c r="J1489" s="40" t="s">
        <v>2491</v>
      </c>
      <c r="K1489" s="40"/>
      <c r="L1489" s="40"/>
      <c r="M1489" s="40"/>
      <c r="N1489" s="40"/>
      <c r="O1489" s="40"/>
      <c r="P1489" s="40"/>
      <c r="Q1489" s="34"/>
      <c r="R1489" s="34"/>
      <c r="S1489" s="34"/>
      <c r="T1489" s="39"/>
      <c r="U1489" s="39"/>
      <c r="V1489" s="34"/>
    </row>
    <row r="1490" spans="1:22" s="22" customFormat="1" ht="15" customHeight="1" x14ac:dyDescent="0.25">
      <c r="A1490" s="34">
        <v>1489</v>
      </c>
      <c r="B1490" s="39" t="s">
        <v>275</v>
      </c>
      <c r="C1490" s="34" t="s">
        <v>273</v>
      </c>
      <c r="D1490" s="39" t="s">
        <v>276</v>
      </c>
      <c r="E1490" s="34" t="s">
        <v>273</v>
      </c>
      <c r="F1490" s="40"/>
      <c r="G1490" s="40"/>
      <c r="H1490" s="40"/>
      <c r="I1490" s="40"/>
      <c r="J1490" s="40" t="s">
        <v>2491</v>
      </c>
      <c r="K1490" s="40"/>
      <c r="L1490" s="40"/>
      <c r="M1490" s="40"/>
      <c r="N1490" s="40"/>
      <c r="O1490" s="40"/>
      <c r="P1490" s="40"/>
      <c r="Q1490" s="34"/>
      <c r="R1490" s="34"/>
      <c r="S1490" s="34"/>
      <c r="T1490" s="39"/>
      <c r="U1490" s="39"/>
      <c r="V1490" s="34"/>
    </row>
    <row r="1491" spans="1:22" ht="15" customHeight="1" x14ac:dyDescent="0.25">
      <c r="A1491" s="34">
        <v>1490</v>
      </c>
      <c r="B1491" s="39" t="s">
        <v>1134</v>
      </c>
      <c r="C1491" s="34" t="s">
        <v>273</v>
      </c>
      <c r="D1491" s="39" t="s">
        <v>1422</v>
      </c>
      <c r="E1491" s="34" t="s">
        <v>273</v>
      </c>
      <c r="F1491" s="40"/>
      <c r="G1491" s="40"/>
      <c r="H1491" s="40"/>
      <c r="I1491" s="40"/>
      <c r="J1491" s="40" t="s">
        <v>2491</v>
      </c>
      <c r="K1491" s="40"/>
      <c r="L1491" s="40"/>
      <c r="M1491" s="40"/>
      <c r="N1491" s="40"/>
      <c r="O1491" s="40"/>
      <c r="P1491" s="40"/>
      <c r="T1491" s="39"/>
      <c r="U1491" s="39"/>
    </row>
    <row r="1492" spans="1:22" ht="15" customHeight="1" x14ac:dyDescent="0.25">
      <c r="A1492" s="34">
        <v>1491</v>
      </c>
      <c r="B1492" s="39" t="s">
        <v>1135</v>
      </c>
      <c r="C1492" s="34" t="s">
        <v>273</v>
      </c>
      <c r="D1492" s="39" t="s">
        <v>1423</v>
      </c>
      <c r="E1492" s="34" t="s">
        <v>273</v>
      </c>
      <c r="F1492" s="40"/>
      <c r="G1492" s="40"/>
      <c r="H1492" s="40"/>
      <c r="I1492" s="40"/>
      <c r="J1492" s="40" t="s">
        <v>2491</v>
      </c>
      <c r="K1492" s="40"/>
      <c r="L1492" s="40"/>
      <c r="M1492" s="40"/>
      <c r="N1492" s="40"/>
      <c r="O1492" s="40"/>
      <c r="P1492" s="40"/>
      <c r="T1492" s="39"/>
      <c r="U1492" s="39"/>
    </row>
    <row r="1493" spans="1:22" ht="15" customHeight="1" x14ac:dyDescent="0.25">
      <c r="A1493" s="34">
        <v>1492</v>
      </c>
      <c r="B1493" s="39" t="s">
        <v>1136</v>
      </c>
      <c r="C1493" s="34" t="s">
        <v>273</v>
      </c>
      <c r="D1493" s="39" t="s">
        <v>1424</v>
      </c>
      <c r="E1493" s="34" t="s">
        <v>273</v>
      </c>
      <c r="F1493" s="40"/>
      <c r="G1493" s="40"/>
      <c r="H1493" s="40"/>
      <c r="I1493" s="40"/>
      <c r="J1493" s="40" t="s">
        <v>2491</v>
      </c>
      <c r="K1493" s="40"/>
      <c r="L1493" s="40"/>
      <c r="M1493" s="40"/>
      <c r="N1493" s="40"/>
      <c r="O1493" s="40"/>
      <c r="P1493" s="40"/>
      <c r="R1493" s="14"/>
      <c r="S1493" s="14"/>
      <c r="T1493" s="39"/>
      <c r="U1493" s="39"/>
      <c r="V1493" s="22"/>
    </row>
    <row r="1494" spans="1:22" ht="15" customHeight="1" x14ac:dyDescent="0.25">
      <c r="A1494" s="34">
        <v>1493</v>
      </c>
      <c r="B1494" s="39" t="s">
        <v>1137</v>
      </c>
      <c r="C1494" s="34" t="s">
        <v>273</v>
      </c>
      <c r="D1494" s="39" t="s">
        <v>1425</v>
      </c>
      <c r="E1494" s="34" t="s">
        <v>273</v>
      </c>
      <c r="F1494" s="40"/>
      <c r="G1494" s="40"/>
      <c r="H1494" s="40"/>
      <c r="I1494" s="40"/>
      <c r="J1494" s="40" t="s">
        <v>2491</v>
      </c>
      <c r="K1494" s="40"/>
      <c r="L1494" s="40"/>
      <c r="M1494" s="40"/>
      <c r="N1494" s="40"/>
      <c r="O1494" s="40"/>
      <c r="P1494" s="40"/>
      <c r="T1494" s="39"/>
      <c r="U1494" s="39"/>
    </row>
    <row r="1495" spans="1:22" ht="15" customHeight="1" x14ac:dyDescent="0.25">
      <c r="A1495" s="34">
        <v>1494</v>
      </c>
      <c r="B1495" s="39" t="s">
        <v>1138</v>
      </c>
      <c r="C1495" s="34" t="s">
        <v>273</v>
      </c>
      <c r="D1495" s="39" t="s">
        <v>1426</v>
      </c>
      <c r="E1495" s="34" t="s">
        <v>273</v>
      </c>
      <c r="F1495" s="40"/>
      <c r="G1495" s="40"/>
      <c r="H1495" s="40"/>
      <c r="I1495" s="40"/>
      <c r="J1495" s="40" t="s">
        <v>2491</v>
      </c>
      <c r="K1495" s="40"/>
      <c r="L1495" s="40"/>
      <c r="M1495" s="40"/>
      <c r="N1495" s="40"/>
      <c r="O1495" s="40"/>
      <c r="P1495" s="40"/>
      <c r="T1495" s="39"/>
      <c r="U1495" s="39"/>
    </row>
    <row r="1496" spans="1:22" ht="15" customHeight="1" x14ac:dyDescent="0.25">
      <c r="A1496" s="34">
        <v>1495</v>
      </c>
      <c r="B1496" s="39" t="s">
        <v>1139</v>
      </c>
      <c r="C1496" s="34" t="s">
        <v>258</v>
      </c>
      <c r="D1496" s="39" t="s">
        <v>1427</v>
      </c>
      <c r="E1496" s="34" t="s">
        <v>258</v>
      </c>
      <c r="F1496" s="40"/>
      <c r="G1496" s="40"/>
      <c r="H1496" s="40"/>
      <c r="I1496" s="40"/>
      <c r="J1496" s="40" t="s">
        <v>2491</v>
      </c>
      <c r="K1496" s="40"/>
      <c r="L1496" s="40"/>
      <c r="M1496" s="40"/>
      <c r="N1496" s="40"/>
      <c r="O1496" s="40"/>
      <c r="P1496" s="40"/>
      <c r="T1496" s="39"/>
      <c r="U1496" s="39"/>
    </row>
    <row r="1497" spans="1:22" ht="15" customHeight="1" x14ac:dyDescent="0.25">
      <c r="A1497" s="34">
        <v>1496</v>
      </c>
      <c r="B1497" s="39" t="s">
        <v>1141</v>
      </c>
      <c r="C1497" s="34" t="s">
        <v>279</v>
      </c>
      <c r="D1497" s="39" t="s">
        <v>1429</v>
      </c>
      <c r="E1497" s="34" t="s">
        <v>279</v>
      </c>
      <c r="F1497" s="40"/>
      <c r="G1497" s="40"/>
      <c r="H1497" s="40"/>
      <c r="I1497" s="40"/>
      <c r="J1497" s="40" t="s">
        <v>2491</v>
      </c>
      <c r="K1497" s="40"/>
      <c r="L1497" s="40"/>
      <c r="M1497" s="40"/>
      <c r="N1497" s="40"/>
      <c r="O1497" s="40"/>
      <c r="P1497" s="40"/>
      <c r="T1497" s="39"/>
      <c r="U1497" s="39"/>
    </row>
    <row r="1498" spans="1:22" ht="15" customHeight="1" x14ac:dyDescent="0.25">
      <c r="A1498" s="34">
        <v>1497</v>
      </c>
      <c r="B1498" s="39" t="s">
        <v>1143</v>
      </c>
      <c r="C1498" s="34" t="s">
        <v>273</v>
      </c>
      <c r="D1498" s="39" t="s">
        <v>1431</v>
      </c>
      <c r="E1498" s="34" t="s">
        <v>273</v>
      </c>
      <c r="F1498" s="40"/>
      <c r="G1498" s="40"/>
      <c r="H1498" s="40"/>
      <c r="I1498" s="40"/>
      <c r="J1498" s="40" t="s">
        <v>2491</v>
      </c>
      <c r="K1498" s="40"/>
      <c r="L1498" s="40"/>
      <c r="M1498" s="40"/>
      <c r="N1498" s="40"/>
      <c r="O1498" s="40"/>
      <c r="P1498" s="40"/>
      <c r="T1498" s="39"/>
      <c r="U1498" s="39"/>
    </row>
    <row r="1499" spans="1:22" ht="15" customHeight="1" x14ac:dyDescent="0.25">
      <c r="A1499" s="34">
        <v>1498</v>
      </c>
      <c r="B1499" s="39" t="s">
        <v>284</v>
      </c>
      <c r="C1499" s="34" t="s">
        <v>279</v>
      </c>
      <c r="D1499" s="39" t="s">
        <v>285</v>
      </c>
      <c r="E1499" s="34" t="s">
        <v>279</v>
      </c>
      <c r="F1499" s="40"/>
      <c r="G1499" s="40"/>
      <c r="H1499" s="40"/>
      <c r="I1499" s="40"/>
      <c r="J1499" s="40" t="s">
        <v>2491</v>
      </c>
      <c r="K1499" s="40"/>
      <c r="L1499" s="40"/>
      <c r="M1499" s="40"/>
      <c r="N1499" s="40"/>
      <c r="O1499" s="40"/>
      <c r="P1499" s="40"/>
      <c r="T1499" s="39"/>
      <c r="U1499" s="39"/>
    </row>
    <row r="1500" spans="1:22" ht="15" customHeight="1" x14ac:dyDescent="0.25">
      <c r="A1500" s="34">
        <v>1499</v>
      </c>
      <c r="B1500" s="39" t="s">
        <v>280</v>
      </c>
      <c r="C1500" s="34" t="s">
        <v>279</v>
      </c>
      <c r="D1500" s="39" t="s">
        <v>281</v>
      </c>
      <c r="E1500" s="34" t="s">
        <v>279</v>
      </c>
      <c r="F1500" s="40"/>
      <c r="G1500" s="40"/>
      <c r="H1500" s="40"/>
      <c r="I1500" s="40"/>
      <c r="J1500" s="40" t="s">
        <v>2491</v>
      </c>
      <c r="K1500" s="40"/>
      <c r="L1500" s="40"/>
      <c r="M1500" s="40"/>
      <c r="N1500" s="40"/>
      <c r="O1500" s="40"/>
      <c r="P1500" s="40"/>
      <c r="T1500" s="39"/>
      <c r="U1500" s="39"/>
    </row>
    <row r="1501" spans="1:22" ht="15" customHeight="1" x14ac:dyDescent="0.25">
      <c r="A1501" s="34">
        <v>1500</v>
      </c>
      <c r="B1501" s="39" t="s">
        <v>282</v>
      </c>
      <c r="C1501" s="34" t="s">
        <v>279</v>
      </c>
      <c r="D1501" s="39" t="s">
        <v>283</v>
      </c>
      <c r="E1501" s="34" t="s">
        <v>279</v>
      </c>
      <c r="F1501" s="40"/>
      <c r="G1501" s="40"/>
      <c r="H1501" s="40"/>
      <c r="I1501" s="40"/>
      <c r="J1501" s="40" t="s">
        <v>2491</v>
      </c>
      <c r="K1501" s="40"/>
      <c r="L1501" s="40"/>
      <c r="M1501" s="40"/>
      <c r="N1501" s="40"/>
      <c r="O1501" s="40"/>
      <c r="P1501" s="40"/>
      <c r="T1501" s="39"/>
      <c r="U1501" s="39"/>
    </row>
    <row r="1502" spans="1:22" ht="15" customHeight="1" x14ac:dyDescent="0.25">
      <c r="A1502" s="34">
        <v>1501</v>
      </c>
      <c r="B1502" s="39" t="s">
        <v>1144</v>
      </c>
      <c r="C1502" s="34" t="s">
        <v>273</v>
      </c>
      <c r="D1502" s="39" t="s">
        <v>1432</v>
      </c>
      <c r="E1502" s="34" t="s">
        <v>273</v>
      </c>
      <c r="F1502" s="40"/>
      <c r="G1502" s="40"/>
      <c r="H1502" s="40"/>
      <c r="I1502" s="40"/>
      <c r="J1502" s="40" t="s">
        <v>2491</v>
      </c>
      <c r="K1502" s="40"/>
      <c r="L1502" s="40"/>
      <c r="M1502" s="40"/>
      <c r="N1502" s="40"/>
      <c r="O1502" s="40"/>
      <c r="P1502" s="40"/>
      <c r="T1502" s="39"/>
      <c r="U1502" s="39"/>
    </row>
    <row r="1503" spans="1:22" ht="15" customHeight="1" x14ac:dyDescent="0.25">
      <c r="A1503" s="34">
        <v>1502</v>
      </c>
      <c r="B1503" s="39" t="s">
        <v>1145</v>
      </c>
      <c r="C1503" s="34" t="s">
        <v>273</v>
      </c>
      <c r="D1503" s="39" t="s">
        <v>1433</v>
      </c>
      <c r="E1503" s="34" t="s">
        <v>273</v>
      </c>
      <c r="F1503" s="40"/>
      <c r="G1503" s="40"/>
      <c r="H1503" s="40"/>
      <c r="I1503" s="40"/>
      <c r="J1503" s="40" t="s">
        <v>2491</v>
      </c>
      <c r="K1503" s="40"/>
      <c r="L1503" s="40"/>
      <c r="M1503" s="40"/>
      <c r="N1503" s="40"/>
      <c r="O1503" s="40"/>
      <c r="P1503" s="40"/>
      <c r="T1503" s="39"/>
      <c r="U1503" s="39"/>
    </row>
    <row r="1504" spans="1:22" ht="15" customHeight="1" x14ac:dyDescent="0.25">
      <c r="A1504" s="34">
        <v>1503</v>
      </c>
      <c r="B1504" s="39" t="s">
        <v>1146</v>
      </c>
      <c r="C1504" s="34" t="s">
        <v>279</v>
      </c>
      <c r="D1504" s="39" t="s">
        <v>1434</v>
      </c>
      <c r="E1504" s="34" t="s">
        <v>279</v>
      </c>
      <c r="F1504" s="40"/>
      <c r="G1504" s="40"/>
      <c r="H1504" s="40"/>
      <c r="I1504" s="40"/>
      <c r="J1504" s="40" t="s">
        <v>2491</v>
      </c>
      <c r="K1504" s="40"/>
      <c r="L1504" s="40"/>
      <c r="M1504" s="40"/>
      <c r="N1504" s="40"/>
      <c r="O1504" s="40"/>
      <c r="P1504" s="40"/>
      <c r="T1504" s="39"/>
      <c r="U1504" s="39"/>
    </row>
    <row r="1505" spans="1:21" ht="15" customHeight="1" x14ac:dyDescent="0.25">
      <c r="A1505" s="34">
        <v>1504</v>
      </c>
      <c r="B1505" s="39" t="s">
        <v>1148</v>
      </c>
      <c r="C1505" s="34" t="s">
        <v>279</v>
      </c>
      <c r="D1505" s="39" t="s">
        <v>1436</v>
      </c>
      <c r="E1505" s="34" t="s">
        <v>279</v>
      </c>
      <c r="F1505" s="40"/>
      <c r="G1505" s="40"/>
      <c r="H1505" s="40"/>
      <c r="I1505" s="40"/>
      <c r="J1505" s="40" t="s">
        <v>2491</v>
      </c>
      <c r="K1505" s="40"/>
      <c r="L1505" s="40"/>
      <c r="M1505" s="40"/>
      <c r="N1505" s="40"/>
      <c r="O1505" s="40"/>
      <c r="P1505" s="40"/>
      <c r="T1505" s="39"/>
      <c r="U1505" s="39"/>
    </row>
    <row r="1506" spans="1:21" ht="15" customHeight="1" x14ac:dyDescent="0.25">
      <c r="A1506" s="34">
        <v>1505</v>
      </c>
      <c r="B1506" s="39" t="s">
        <v>1149</v>
      </c>
      <c r="C1506" s="34" t="s">
        <v>279</v>
      </c>
      <c r="D1506" s="39" t="s">
        <v>1437</v>
      </c>
      <c r="E1506" s="34" t="s">
        <v>279</v>
      </c>
      <c r="F1506" s="40"/>
      <c r="G1506" s="40"/>
      <c r="H1506" s="40"/>
      <c r="I1506" s="40"/>
      <c r="J1506" s="40" t="s">
        <v>2491</v>
      </c>
      <c r="K1506" s="40"/>
      <c r="L1506" s="40"/>
      <c r="M1506" s="40"/>
      <c r="N1506" s="40"/>
      <c r="O1506" s="40"/>
      <c r="P1506" s="40"/>
      <c r="T1506" s="39"/>
      <c r="U1506" s="39"/>
    </row>
    <row r="1507" spans="1:21" ht="15" customHeight="1" x14ac:dyDescent="0.25">
      <c r="A1507" s="34">
        <v>1506</v>
      </c>
      <c r="B1507" s="39" t="s">
        <v>1151</v>
      </c>
      <c r="C1507" s="34" t="s">
        <v>273</v>
      </c>
      <c r="D1507" s="39" t="s">
        <v>1439</v>
      </c>
      <c r="E1507" s="34" t="s">
        <v>273</v>
      </c>
      <c r="F1507" s="40"/>
      <c r="G1507" s="40"/>
      <c r="H1507" s="40"/>
      <c r="I1507" s="40"/>
      <c r="J1507" s="40" t="s">
        <v>2491</v>
      </c>
      <c r="K1507" s="40"/>
      <c r="L1507" s="40"/>
      <c r="M1507" s="40"/>
      <c r="N1507" s="40"/>
      <c r="O1507" s="40"/>
      <c r="P1507" s="40"/>
      <c r="T1507" s="39"/>
      <c r="U1507" s="39"/>
    </row>
    <row r="1508" spans="1:21" ht="15" customHeight="1" x14ac:dyDescent="0.25">
      <c r="A1508" s="34">
        <v>1507</v>
      </c>
      <c r="B1508" s="39" t="s">
        <v>1152</v>
      </c>
      <c r="C1508" s="34" t="s">
        <v>273</v>
      </c>
      <c r="D1508" s="39" t="s">
        <v>1440</v>
      </c>
      <c r="E1508" s="34" t="s">
        <v>273</v>
      </c>
      <c r="F1508" s="40"/>
      <c r="G1508" s="40"/>
      <c r="H1508" s="40"/>
      <c r="I1508" s="40"/>
      <c r="J1508" s="40" t="s">
        <v>2491</v>
      </c>
      <c r="K1508" s="40"/>
      <c r="L1508" s="40"/>
      <c r="M1508" s="40"/>
      <c r="N1508" s="40"/>
      <c r="O1508" s="40"/>
      <c r="P1508" s="40"/>
      <c r="T1508" s="39"/>
      <c r="U1508" s="39"/>
    </row>
    <row r="1509" spans="1:21" ht="15" customHeight="1" x14ac:dyDescent="0.25">
      <c r="A1509" s="34">
        <v>1508</v>
      </c>
      <c r="B1509" s="39" t="s">
        <v>1153</v>
      </c>
      <c r="C1509" s="34" t="s">
        <v>273</v>
      </c>
      <c r="D1509" s="39" t="s">
        <v>1441</v>
      </c>
      <c r="E1509" s="34" t="s">
        <v>273</v>
      </c>
      <c r="F1509" s="40"/>
      <c r="G1509" s="40"/>
      <c r="H1509" s="40"/>
      <c r="I1509" s="40"/>
      <c r="J1509" s="40" t="s">
        <v>2491</v>
      </c>
      <c r="K1509" s="40"/>
      <c r="L1509" s="40"/>
      <c r="M1509" s="40"/>
      <c r="N1509" s="40"/>
      <c r="O1509" s="40"/>
      <c r="P1509" s="40"/>
      <c r="T1509" s="39"/>
      <c r="U1509" s="39"/>
    </row>
    <row r="1510" spans="1:21" ht="15" customHeight="1" x14ac:dyDescent="0.25">
      <c r="A1510" s="34">
        <v>1509</v>
      </c>
      <c r="B1510" s="39" t="s">
        <v>1154</v>
      </c>
      <c r="C1510" s="34" t="s">
        <v>273</v>
      </c>
      <c r="D1510" s="39" t="s">
        <v>1442</v>
      </c>
      <c r="E1510" s="34" t="s">
        <v>273</v>
      </c>
      <c r="F1510" s="40"/>
      <c r="G1510" s="40"/>
      <c r="H1510" s="40"/>
      <c r="I1510" s="40"/>
      <c r="J1510" s="40" t="s">
        <v>2491</v>
      </c>
      <c r="K1510" s="40"/>
      <c r="L1510" s="40"/>
      <c r="M1510" s="40"/>
      <c r="N1510" s="40"/>
      <c r="O1510" s="40"/>
      <c r="P1510" s="40"/>
      <c r="T1510" s="39"/>
      <c r="U1510" s="39"/>
    </row>
    <row r="1511" spans="1:21" ht="15" customHeight="1" x14ac:dyDescent="0.25">
      <c r="A1511" s="34">
        <v>1510</v>
      </c>
      <c r="B1511" s="39" t="s">
        <v>1155</v>
      </c>
      <c r="C1511" s="34" t="s">
        <v>273</v>
      </c>
      <c r="D1511" s="39" t="s">
        <v>1443</v>
      </c>
      <c r="E1511" s="34" t="s">
        <v>273</v>
      </c>
      <c r="F1511" s="40"/>
      <c r="G1511" s="40"/>
      <c r="H1511" s="40"/>
      <c r="I1511" s="40"/>
      <c r="J1511" s="40" t="s">
        <v>2491</v>
      </c>
      <c r="K1511" s="40"/>
      <c r="L1511" s="40"/>
      <c r="M1511" s="40"/>
      <c r="N1511" s="40"/>
      <c r="O1511" s="40"/>
      <c r="P1511" s="40"/>
      <c r="T1511" s="39"/>
      <c r="U1511" s="39"/>
    </row>
    <row r="1512" spans="1:21" ht="15" customHeight="1" x14ac:dyDescent="0.25">
      <c r="A1512" s="34">
        <v>1511</v>
      </c>
      <c r="B1512" s="39" t="s">
        <v>1156</v>
      </c>
      <c r="C1512" s="34" t="s">
        <v>273</v>
      </c>
      <c r="D1512" s="39" t="s">
        <v>1444</v>
      </c>
      <c r="E1512" s="34" t="s">
        <v>273</v>
      </c>
      <c r="F1512" s="40"/>
      <c r="G1512" s="40"/>
      <c r="H1512" s="40"/>
      <c r="I1512" s="40"/>
      <c r="J1512" s="40" t="s">
        <v>2491</v>
      </c>
      <c r="K1512" s="40"/>
      <c r="L1512" s="40"/>
      <c r="M1512" s="40"/>
      <c r="N1512" s="40"/>
      <c r="O1512" s="40"/>
      <c r="P1512" s="40"/>
      <c r="T1512" s="39"/>
      <c r="U1512" s="39"/>
    </row>
    <row r="1513" spans="1:21" ht="15" customHeight="1" x14ac:dyDescent="0.25">
      <c r="A1513" s="34">
        <v>1512</v>
      </c>
      <c r="B1513" s="39" t="s">
        <v>1157</v>
      </c>
      <c r="C1513" s="34" t="s">
        <v>273</v>
      </c>
      <c r="D1513" s="39" t="s">
        <v>1445</v>
      </c>
      <c r="E1513" s="34" t="s">
        <v>273</v>
      </c>
      <c r="F1513" s="40"/>
      <c r="G1513" s="40"/>
      <c r="H1513" s="40"/>
      <c r="I1513" s="40"/>
      <c r="J1513" s="40" t="s">
        <v>2491</v>
      </c>
      <c r="K1513" s="40"/>
      <c r="L1513" s="40"/>
      <c r="M1513" s="40"/>
      <c r="N1513" s="40"/>
      <c r="O1513" s="40"/>
      <c r="P1513" s="40"/>
      <c r="T1513" s="39"/>
      <c r="U1513" s="39"/>
    </row>
    <row r="1514" spans="1:21" ht="15" customHeight="1" x14ac:dyDescent="0.25">
      <c r="A1514" s="34">
        <v>1513</v>
      </c>
      <c r="B1514" s="39" t="s">
        <v>1159</v>
      </c>
      <c r="C1514" s="34" t="s">
        <v>279</v>
      </c>
      <c r="D1514" s="39" t="s">
        <v>1447</v>
      </c>
      <c r="E1514" s="34" t="s">
        <v>279</v>
      </c>
      <c r="F1514" s="40"/>
      <c r="G1514" s="40"/>
      <c r="H1514" s="40"/>
      <c r="I1514" s="40"/>
      <c r="J1514" s="40" t="s">
        <v>2491</v>
      </c>
      <c r="K1514" s="40"/>
      <c r="L1514" s="40"/>
      <c r="M1514" s="40"/>
      <c r="N1514" s="40"/>
      <c r="O1514" s="40"/>
      <c r="P1514" s="40"/>
      <c r="T1514" s="39"/>
      <c r="U1514" s="39"/>
    </row>
    <row r="1515" spans="1:21" ht="15" customHeight="1" x14ac:dyDescent="0.25">
      <c r="A1515" s="34">
        <v>1514</v>
      </c>
      <c r="B1515" s="39" t="s">
        <v>1161</v>
      </c>
      <c r="C1515" s="34" t="s">
        <v>279</v>
      </c>
      <c r="D1515" s="39" t="s">
        <v>1449</v>
      </c>
      <c r="E1515" s="34" t="s">
        <v>279</v>
      </c>
      <c r="F1515" s="40"/>
      <c r="G1515" s="40"/>
      <c r="H1515" s="40"/>
      <c r="I1515" s="40"/>
      <c r="J1515" s="40" t="s">
        <v>2491</v>
      </c>
      <c r="K1515" s="40"/>
      <c r="L1515" s="40"/>
      <c r="M1515" s="40"/>
      <c r="N1515" s="40"/>
      <c r="O1515" s="40"/>
      <c r="P1515" s="40"/>
      <c r="T1515" s="39"/>
      <c r="U1515" s="39"/>
    </row>
    <row r="1516" spans="1:21" ht="15" customHeight="1" x14ac:dyDescent="0.25">
      <c r="A1516" s="34">
        <v>1515</v>
      </c>
      <c r="B1516" s="39" t="s">
        <v>1162</v>
      </c>
      <c r="C1516" s="34" t="s">
        <v>258</v>
      </c>
      <c r="D1516" s="39" t="s">
        <v>1450</v>
      </c>
      <c r="E1516" s="34" t="s">
        <v>258</v>
      </c>
      <c r="F1516" s="40"/>
      <c r="G1516" s="40"/>
      <c r="H1516" s="40"/>
      <c r="I1516" s="40"/>
      <c r="J1516" s="40" t="s">
        <v>2491</v>
      </c>
      <c r="K1516" s="40"/>
      <c r="L1516" s="40"/>
      <c r="M1516" s="40"/>
      <c r="N1516" s="40"/>
      <c r="O1516" s="40"/>
      <c r="P1516" s="40"/>
      <c r="T1516" s="39"/>
      <c r="U1516" s="39"/>
    </row>
    <row r="1517" spans="1:21" ht="15" customHeight="1" x14ac:dyDescent="0.25">
      <c r="A1517" s="34">
        <v>1516</v>
      </c>
      <c r="B1517" s="39" t="s">
        <v>261</v>
      </c>
      <c r="C1517" s="34" t="s">
        <v>279</v>
      </c>
      <c r="D1517" s="39" t="s">
        <v>262</v>
      </c>
      <c r="E1517" s="34" t="s">
        <v>279</v>
      </c>
      <c r="F1517" s="40"/>
      <c r="G1517" s="40"/>
      <c r="H1517" s="40"/>
      <c r="I1517" s="40"/>
      <c r="J1517" s="40" t="s">
        <v>2491</v>
      </c>
      <c r="K1517" s="40"/>
      <c r="L1517" s="40"/>
      <c r="M1517" s="40"/>
      <c r="N1517" s="40"/>
      <c r="O1517" s="40"/>
      <c r="P1517" s="40"/>
      <c r="T1517" s="39"/>
      <c r="U1517" s="39"/>
    </row>
    <row r="1518" spans="1:21" ht="15" customHeight="1" x14ac:dyDescent="0.25">
      <c r="A1518" s="34">
        <v>1517</v>
      </c>
      <c r="B1518" s="39" t="s">
        <v>290</v>
      </c>
      <c r="C1518" s="34" t="s">
        <v>279</v>
      </c>
      <c r="D1518" s="39" t="s">
        <v>291</v>
      </c>
      <c r="E1518" s="34" t="s">
        <v>279</v>
      </c>
      <c r="F1518" s="40"/>
      <c r="G1518" s="40"/>
      <c r="H1518" s="40"/>
      <c r="I1518" s="40"/>
      <c r="J1518" s="40" t="s">
        <v>2491</v>
      </c>
      <c r="K1518" s="40"/>
      <c r="L1518" s="40"/>
      <c r="M1518" s="40"/>
      <c r="N1518" s="40"/>
      <c r="O1518" s="40"/>
      <c r="P1518" s="40"/>
      <c r="T1518" s="39"/>
      <c r="U1518" s="39"/>
    </row>
    <row r="1519" spans="1:21" ht="15" customHeight="1" x14ac:dyDescent="0.25">
      <c r="A1519" s="34">
        <v>1518</v>
      </c>
      <c r="B1519" s="39" t="s">
        <v>299</v>
      </c>
      <c r="C1519" s="34" t="s">
        <v>301</v>
      </c>
      <c r="D1519" s="39" t="s">
        <v>300</v>
      </c>
      <c r="E1519" s="34" t="s">
        <v>301</v>
      </c>
      <c r="F1519" s="40"/>
      <c r="G1519" s="40"/>
      <c r="H1519" s="40"/>
      <c r="I1519" s="40"/>
      <c r="J1519" s="40" t="s">
        <v>2491</v>
      </c>
      <c r="K1519" s="40"/>
      <c r="L1519" s="40"/>
      <c r="M1519" s="40"/>
      <c r="N1519" s="40"/>
      <c r="O1519" s="40"/>
      <c r="P1519" s="40"/>
      <c r="T1519" s="39"/>
      <c r="U1519" s="39"/>
    </row>
    <row r="1520" spans="1:21" ht="15" customHeight="1" x14ac:dyDescent="0.25">
      <c r="A1520" s="34">
        <v>1519</v>
      </c>
      <c r="B1520" s="39" t="s">
        <v>264</v>
      </c>
      <c r="C1520" s="34" t="s">
        <v>279</v>
      </c>
      <c r="D1520" s="39" t="s">
        <v>265</v>
      </c>
      <c r="E1520" s="34" t="s">
        <v>279</v>
      </c>
      <c r="F1520" s="40"/>
      <c r="G1520" s="40"/>
      <c r="H1520" s="40"/>
      <c r="I1520" s="40"/>
      <c r="J1520" s="40" t="s">
        <v>2491</v>
      </c>
      <c r="K1520" s="40"/>
      <c r="L1520" s="40"/>
      <c r="M1520" s="40"/>
      <c r="N1520" s="40"/>
      <c r="O1520" s="40"/>
      <c r="P1520" s="40"/>
      <c r="T1520" s="39"/>
      <c r="U1520" s="39"/>
    </row>
    <row r="1521" spans="1:21" ht="15" customHeight="1" x14ac:dyDescent="0.25">
      <c r="A1521" s="34">
        <v>1520</v>
      </c>
      <c r="B1521" s="39" t="s">
        <v>292</v>
      </c>
      <c r="C1521" s="34" t="s">
        <v>279</v>
      </c>
      <c r="D1521" s="39" t="s">
        <v>293</v>
      </c>
      <c r="E1521" s="34" t="s">
        <v>279</v>
      </c>
      <c r="F1521" s="40"/>
      <c r="G1521" s="40"/>
      <c r="H1521" s="40"/>
      <c r="I1521" s="40"/>
      <c r="J1521" s="40" t="s">
        <v>2491</v>
      </c>
      <c r="K1521" s="40"/>
      <c r="L1521" s="40"/>
      <c r="M1521" s="40"/>
      <c r="N1521" s="40"/>
      <c r="O1521" s="40"/>
      <c r="P1521" s="40"/>
      <c r="T1521" s="39"/>
      <c r="U1521" s="39"/>
    </row>
    <row r="1522" spans="1:21" ht="15" customHeight="1" x14ac:dyDescent="0.25">
      <c r="A1522" s="34">
        <v>1521</v>
      </c>
      <c r="B1522" s="39" t="s">
        <v>304</v>
      </c>
      <c r="C1522" s="34" t="s">
        <v>306</v>
      </c>
      <c r="D1522" s="39" t="s">
        <v>305</v>
      </c>
      <c r="E1522" s="34" t="s">
        <v>306</v>
      </c>
      <c r="F1522" s="40"/>
      <c r="G1522" s="40"/>
      <c r="H1522" s="40"/>
      <c r="I1522" s="40"/>
      <c r="J1522" s="40" t="s">
        <v>2491</v>
      </c>
      <c r="K1522" s="40"/>
      <c r="L1522" s="40"/>
      <c r="M1522" s="40"/>
      <c r="N1522" s="40"/>
      <c r="O1522" s="40"/>
      <c r="P1522" s="40"/>
      <c r="T1522" s="39"/>
      <c r="U1522" s="39"/>
    </row>
    <row r="1523" spans="1:21" ht="15" customHeight="1" x14ac:dyDescent="0.25">
      <c r="A1523" s="34">
        <v>1522</v>
      </c>
      <c r="B1523" s="39" t="s">
        <v>1163</v>
      </c>
      <c r="C1523" s="34" t="s">
        <v>273</v>
      </c>
      <c r="D1523" s="39" t="s">
        <v>1451</v>
      </c>
      <c r="E1523" s="34" t="s">
        <v>273</v>
      </c>
      <c r="F1523" s="40"/>
      <c r="G1523" s="40"/>
      <c r="H1523" s="40"/>
      <c r="I1523" s="40"/>
      <c r="J1523" s="40" t="s">
        <v>2491</v>
      </c>
      <c r="K1523" s="40"/>
      <c r="L1523" s="40"/>
      <c r="M1523" s="40"/>
      <c r="N1523" s="40"/>
      <c r="O1523" s="40"/>
      <c r="P1523" s="40"/>
    </row>
    <row r="1524" spans="1:21" ht="15" customHeight="1" x14ac:dyDescent="0.25">
      <c r="A1524" s="34">
        <v>1523</v>
      </c>
      <c r="B1524" s="39" t="s">
        <v>1164</v>
      </c>
      <c r="C1524" s="34" t="s">
        <v>273</v>
      </c>
      <c r="D1524" s="39" t="s">
        <v>1452</v>
      </c>
      <c r="E1524" s="34" t="s">
        <v>273</v>
      </c>
      <c r="F1524" s="40"/>
      <c r="G1524" s="40"/>
      <c r="H1524" s="40"/>
      <c r="I1524" s="40"/>
      <c r="J1524" s="40" t="s">
        <v>2491</v>
      </c>
      <c r="K1524" s="40"/>
      <c r="L1524" s="40"/>
      <c r="M1524" s="40"/>
      <c r="N1524" s="40"/>
      <c r="O1524" s="40"/>
      <c r="P1524" s="40"/>
    </row>
    <row r="1525" spans="1:21" ht="15" customHeight="1" x14ac:dyDescent="0.25">
      <c r="A1525" s="34">
        <v>1524</v>
      </c>
      <c r="B1525" s="39" t="s">
        <v>1165</v>
      </c>
      <c r="C1525" s="34" t="s">
        <v>273</v>
      </c>
      <c r="D1525" s="39" t="s">
        <v>1453</v>
      </c>
      <c r="E1525" s="34" t="s">
        <v>273</v>
      </c>
      <c r="F1525" s="40"/>
      <c r="G1525" s="40"/>
      <c r="H1525" s="40"/>
      <c r="I1525" s="40"/>
      <c r="J1525" s="40" t="s">
        <v>2491</v>
      </c>
      <c r="K1525" s="40"/>
      <c r="L1525" s="40"/>
      <c r="M1525" s="40"/>
      <c r="N1525" s="40"/>
      <c r="O1525" s="40"/>
      <c r="P1525" s="40"/>
    </row>
    <row r="1526" spans="1:21" ht="15" customHeight="1" x14ac:dyDescent="0.25">
      <c r="A1526" s="34">
        <v>1525</v>
      </c>
      <c r="B1526" s="39" t="s">
        <v>1166</v>
      </c>
      <c r="C1526" s="34" t="s">
        <v>273</v>
      </c>
      <c r="D1526" s="39" t="s">
        <v>1454</v>
      </c>
      <c r="E1526" s="34" t="s">
        <v>273</v>
      </c>
      <c r="F1526" s="40"/>
      <c r="G1526" s="40"/>
      <c r="H1526" s="40"/>
      <c r="I1526" s="40"/>
      <c r="J1526" s="40" t="s">
        <v>2491</v>
      </c>
      <c r="K1526" s="40"/>
      <c r="L1526" s="40"/>
      <c r="M1526" s="40"/>
      <c r="N1526" s="40"/>
      <c r="O1526" s="40"/>
      <c r="P1526" s="40"/>
    </row>
    <row r="1527" spans="1:21" ht="15" customHeight="1" x14ac:dyDescent="0.25">
      <c r="A1527" s="34">
        <v>1526</v>
      </c>
      <c r="B1527" s="39" t="s">
        <v>1167</v>
      </c>
      <c r="C1527" s="34" t="s">
        <v>273</v>
      </c>
      <c r="D1527" s="39" t="s">
        <v>1455</v>
      </c>
      <c r="E1527" s="34" t="s">
        <v>273</v>
      </c>
      <c r="F1527" s="40"/>
      <c r="G1527" s="40"/>
      <c r="H1527" s="40"/>
      <c r="I1527" s="40"/>
      <c r="J1527" s="40" t="s">
        <v>2491</v>
      </c>
      <c r="K1527" s="40"/>
      <c r="L1527" s="40"/>
      <c r="M1527" s="40"/>
      <c r="N1527" s="40"/>
      <c r="O1527" s="40"/>
      <c r="P1527" s="40"/>
    </row>
    <row r="1528" spans="1:21" ht="15" customHeight="1" x14ac:dyDescent="0.25">
      <c r="A1528" s="34">
        <v>1527</v>
      </c>
      <c r="B1528" s="39" t="s">
        <v>1168</v>
      </c>
      <c r="C1528" s="34" t="s">
        <v>273</v>
      </c>
      <c r="D1528" s="39" t="s">
        <v>1456</v>
      </c>
      <c r="E1528" s="34" t="s">
        <v>273</v>
      </c>
      <c r="F1528" s="40"/>
      <c r="G1528" s="40"/>
      <c r="H1528" s="40"/>
      <c r="I1528" s="40"/>
      <c r="J1528" s="40" t="s">
        <v>2491</v>
      </c>
      <c r="K1528" s="40"/>
      <c r="L1528" s="40"/>
      <c r="M1528" s="40"/>
      <c r="N1528" s="40"/>
      <c r="O1528" s="40"/>
      <c r="P1528" s="40"/>
    </row>
    <row r="1529" spans="1:21" ht="15" customHeight="1" x14ac:dyDescent="0.25">
      <c r="A1529" s="34">
        <v>1528</v>
      </c>
      <c r="B1529" s="39" t="s">
        <v>1169</v>
      </c>
      <c r="C1529" s="34" t="s">
        <v>273</v>
      </c>
      <c r="D1529" s="39" t="s">
        <v>1457</v>
      </c>
      <c r="E1529" s="34" t="s">
        <v>273</v>
      </c>
      <c r="F1529" s="40"/>
      <c r="G1529" s="40"/>
      <c r="H1529" s="40"/>
      <c r="I1529" s="40"/>
      <c r="J1529" s="40" t="s">
        <v>2491</v>
      </c>
      <c r="K1529" s="40"/>
      <c r="L1529" s="40"/>
      <c r="M1529" s="40"/>
      <c r="N1529" s="40"/>
      <c r="O1529" s="40"/>
      <c r="P1529" s="40"/>
    </row>
    <row r="1530" spans="1:21" ht="15" customHeight="1" x14ac:dyDescent="0.25">
      <c r="A1530" s="34">
        <v>1529</v>
      </c>
      <c r="B1530" s="39" t="s">
        <v>1170</v>
      </c>
      <c r="C1530" s="34" t="s">
        <v>273</v>
      </c>
      <c r="D1530" s="39" t="s">
        <v>1458</v>
      </c>
      <c r="E1530" s="34" t="s">
        <v>273</v>
      </c>
      <c r="F1530" s="40"/>
      <c r="G1530" s="40"/>
      <c r="H1530" s="40"/>
      <c r="I1530" s="40"/>
      <c r="J1530" s="40" t="s">
        <v>2491</v>
      </c>
      <c r="K1530" s="40"/>
      <c r="L1530" s="40"/>
      <c r="M1530" s="40"/>
      <c r="N1530" s="40"/>
      <c r="O1530" s="40"/>
      <c r="P1530" s="40"/>
    </row>
    <row r="1531" spans="1:21" ht="15" customHeight="1" x14ac:dyDescent="0.25">
      <c r="A1531" s="34">
        <v>1530</v>
      </c>
      <c r="B1531" s="39" t="s">
        <v>1176</v>
      </c>
      <c r="C1531" s="34" t="s">
        <v>273</v>
      </c>
      <c r="D1531" s="39" t="s">
        <v>1462</v>
      </c>
      <c r="E1531" s="34" t="s">
        <v>273</v>
      </c>
      <c r="F1531" s="40"/>
      <c r="G1531" s="40"/>
      <c r="H1531" s="40"/>
      <c r="I1531" s="40"/>
      <c r="J1531" s="40" t="s">
        <v>2491</v>
      </c>
      <c r="K1531" s="40"/>
      <c r="L1531" s="40"/>
      <c r="M1531" s="40"/>
      <c r="N1531" s="40"/>
      <c r="O1531" s="40"/>
      <c r="P1531" s="40"/>
    </row>
    <row r="1532" spans="1:21" ht="15" customHeight="1" x14ac:dyDescent="0.25">
      <c r="A1532" s="34">
        <v>1531</v>
      </c>
      <c r="B1532" s="39" t="s">
        <v>1177</v>
      </c>
      <c r="C1532" s="34" t="s">
        <v>258</v>
      </c>
      <c r="D1532" s="39" t="s">
        <v>1463</v>
      </c>
      <c r="E1532" s="34" t="s">
        <v>258</v>
      </c>
      <c r="F1532" s="40"/>
      <c r="G1532" s="40"/>
      <c r="H1532" s="40"/>
      <c r="I1532" s="40"/>
      <c r="J1532" s="40" t="s">
        <v>2491</v>
      </c>
      <c r="K1532" s="40"/>
      <c r="L1532" s="40"/>
      <c r="M1532" s="40"/>
      <c r="N1532" s="40"/>
      <c r="O1532" s="40"/>
      <c r="P1532" s="40"/>
    </row>
    <row r="1533" spans="1:21" ht="15" customHeight="1" x14ac:dyDescent="0.25">
      <c r="A1533" s="34">
        <v>1532</v>
      </c>
      <c r="B1533" s="39" t="s">
        <v>1179</v>
      </c>
      <c r="C1533" s="34" t="s">
        <v>279</v>
      </c>
      <c r="D1533" s="39" t="s">
        <v>1465</v>
      </c>
      <c r="E1533" s="34" t="s">
        <v>279</v>
      </c>
      <c r="F1533" s="40"/>
      <c r="G1533" s="40"/>
      <c r="H1533" s="40"/>
      <c r="I1533" s="40"/>
      <c r="J1533" s="40" t="s">
        <v>2491</v>
      </c>
      <c r="K1533" s="40"/>
      <c r="L1533" s="40"/>
      <c r="M1533" s="40"/>
      <c r="N1533" s="40"/>
      <c r="O1533" s="40"/>
      <c r="P1533" s="40"/>
    </row>
    <row r="1534" spans="1:21" ht="15" customHeight="1" x14ac:dyDescent="0.25">
      <c r="A1534" s="34">
        <v>1533</v>
      </c>
      <c r="B1534" s="39" t="s">
        <v>277</v>
      </c>
      <c r="C1534" s="34" t="s">
        <v>279</v>
      </c>
      <c r="D1534" s="39" t="s">
        <v>278</v>
      </c>
      <c r="E1534" s="34" t="s">
        <v>279</v>
      </c>
      <c r="F1534" s="40"/>
      <c r="G1534" s="40"/>
      <c r="H1534" s="40"/>
      <c r="I1534" s="40"/>
      <c r="J1534" s="40" t="s">
        <v>2491</v>
      </c>
      <c r="K1534" s="40"/>
      <c r="L1534" s="40"/>
      <c r="M1534" s="40"/>
      <c r="N1534" s="40"/>
      <c r="O1534" s="40"/>
      <c r="P1534" s="40"/>
    </row>
    <row r="1535" spans="1:21" ht="15" customHeight="1" x14ac:dyDescent="0.25">
      <c r="A1535" s="34">
        <v>1534</v>
      </c>
      <c r="B1535" s="39" t="s">
        <v>1185</v>
      </c>
      <c r="C1535" s="34" t="s">
        <v>273</v>
      </c>
      <c r="D1535" s="39" t="s">
        <v>1468</v>
      </c>
      <c r="E1535" s="34" t="s">
        <v>273</v>
      </c>
      <c r="F1535" s="40"/>
      <c r="G1535" s="40"/>
      <c r="H1535" s="40"/>
      <c r="I1535" s="40"/>
      <c r="J1535" s="40" t="s">
        <v>2491</v>
      </c>
      <c r="K1535" s="40"/>
      <c r="L1535" s="40"/>
      <c r="M1535" s="40"/>
      <c r="N1535" s="40"/>
      <c r="O1535" s="40"/>
      <c r="P1535" s="40"/>
    </row>
    <row r="1536" spans="1:21" ht="15" customHeight="1" x14ac:dyDescent="0.25">
      <c r="A1536" s="34">
        <v>1535</v>
      </c>
      <c r="B1536" s="39" t="s">
        <v>1186</v>
      </c>
      <c r="C1536" s="34" t="s">
        <v>273</v>
      </c>
      <c r="D1536" s="39" t="s">
        <v>1469</v>
      </c>
      <c r="E1536" s="34" t="s">
        <v>273</v>
      </c>
      <c r="F1536" s="40"/>
      <c r="G1536" s="40"/>
      <c r="H1536" s="40"/>
      <c r="I1536" s="40"/>
      <c r="J1536" s="40" t="s">
        <v>2491</v>
      </c>
      <c r="K1536" s="40"/>
      <c r="L1536" s="40"/>
      <c r="M1536" s="40"/>
      <c r="N1536" s="40"/>
      <c r="O1536" s="40"/>
      <c r="P1536" s="40"/>
    </row>
    <row r="1537" spans="1:21" ht="15" customHeight="1" x14ac:dyDescent="0.25">
      <c r="A1537" s="34">
        <v>1536</v>
      </c>
      <c r="B1537" s="39" t="s">
        <v>1187</v>
      </c>
      <c r="C1537" s="34" t="s">
        <v>273</v>
      </c>
      <c r="D1537" s="39" t="s">
        <v>1470</v>
      </c>
      <c r="E1537" s="34" t="s">
        <v>273</v>
      </c>
      <c r="F1537" s="40"/>
      <c r="G1537" s="40"/>
      <c r="H1537" s="40"/>
      <c r="I1537" s="40"/>
      <c r="J1537" s="40" t="s">
        <v>2491</v>
      </c>
      <c r="K1537" s="40"/>
      <c r="L1537" s="40"/>
      <c r="M1537" s="40"/>
      <c r="N1537" s="40"/>
      <c r="O1537" s="40"/>
      <c r="P1537" s="40"/>
    </row>
    <row r="1538" spans="1:21" ht="15" customHeight="1" x14ac:dyDescent="0.25">
      <c r="A1538" s="34">
        <v>1537</v>
      </c>
      <c r="B1538" s="39" t="s">
        <v>1188</v>
      </c>
      <c r="C1538" s="34" t="s">
        <v>273</v>
      </c>
      <c r="D1538" s="39" t="s">
        <v>1471</v>
      </c>
      <c r="E1538" s="34" t="s">
        <v>273</v>
      </c>
      <c r="F1538" s="40"/>
      <c r="G1538" s="40"/>
      <c r="H1538" s="40"/>
      <c r="I1538" s="40"/>
      <c r="J1538" s="40" t="s">
        <v>2491</v>
      </c>
      <c r="K1538" s="40"/>
      <c r="L1538" s="40"/>
      <c r="M1538" s="40"/>
      <c r="N1538" s="40"/>
      <c r="O1538" s="40"/>
      <c r="P1538" s="40"/>
    </row>
    <row r="1539" spans="1:21" ht="15" customHeight="1" x14ac:dyDescent="0.25">
      <c r="A1539" s="34">
        <v>1538</v>
      </c>
      <c r="B1539" s="39" t="s">
        <v>1189</v>
      </c>
      <c r="C1539" s="34" t="s">
        <v>273</v>
      </c>
      <c r="D1539" s="39" t="s">
        <v>1472</v>
      </c>
      <c r="E1539" s="34" t="s">
        <v>273</v>
      </c>
      <c r="F1539" s="40"/>
      <c r="G1539" s="40"/>
      <c r="H1539" s="40"/>
      <c r="I1539" s="40"/>
      <c r="J1539" s="40" t="s">
        <v>2491</v>
      </c>
      <c r="K1539" s="40"/>
      <c r="L1539" s="40"/>
      <c r="M1539" s="40"/>
      <c r="N1539" s="40"/>
      <c r="O1539" s="40"/>
      <c r="P1539" s="40"/>
    </row>
    <row r="1540" spans="1:21" ht="15" customHeight="1" x14ac:dyDescent="0.25">
      <c r="A1540" s="34">
        <v>1539</v>
      </c>
      <c r="B1540" s="39" t="s">
        <v>1190</v>
      </c>
      <c r="C1540" s="34" t="s">
        <v>273</v>
      </c>
      <c r="D1540" s="39" t="s">
        <v>1473</v>
      </c>
      <c r="E1540" s="34" t="s">
        <v>273</v>
      </c>
      <c r="F1540" s="40"/>
      <c r="G1540" s="40"/>
      <c r="H1540" s="40"/>
      <c r="I1540" s="40"/>
      <c r="J1540" s="40" t="s">
        <v>2491</v>
      </c>
      <c r="K1540" s="40"/>
      <c r="L1540" s="40"/>
      <c r="M1540" s="40"/>
      <c r="N1540" s="40"/>
      <c r="O1540" s="40"/>
      <c r="P1540" s="40"/>
    </row>
    <row r="1541" spans="1:21" ht="15" customHeight="1" x14ac:dyDescent="0.25">
      <c r="A1541" s="34">
        <v>1540</v>
      </c>
      <c r="B1541" s="39" t="s">
        <v>1191</v>
      </c>
      <c r="C1541" s="34" t="s">
        <v>273</v>
      </c>
      <c r="D1541" s="39" t="s">
        <v>1474</v>
      </c>
      <c r="E1541" s="34" t="s">
        <v>273</v>
      </c>
      <c r="F1541" s="40"/>
      <c r="G1541" s="40"/>
      <c r="H1541" s="40"/>
      <c r="I1541" s="40"/>
      <c r="J1541" s="40" t="s">
        <v>2491</v>
      </c>
      <c r="K1541" s="40"/>
      <c r="L1541" s="40"/>
      <c r="M1541" s="40"/>
      <c r="N1541" s="40"/>
      <c r="O1541" s="40"/>
      <c r="P1541" s="40"/>
    </row>
    <row r="1542" spans="1:21" ht="15" customHeight="1" x14ac:dyDescent="0.25">
      <c r="A1542" s="34">
        <v>1541</v>
      </c>
      <c r="B1542" s="39" t="s">
        <v>1192</v>
      </c>
      <c r="C1542" s="34" t="s">
        <v>273</v>
      </c>
      <c r="D1542" s="39" t="s">
        <v>1475</v>
      </c>
      <c r="E1542" s="34" t="s">
        <v>273</v>
      </c>
      <c r="F1542" s="40"/>
      <c r="G1542" s="40"/>
      <c r="H1542" s="40"/>
      <c r="I1542" s="40"/>
      <c r="J1542" s="40" t="s">
        <v>2491</v>
      </c>
      <c r="K1542" s="40"/>
      <c r="L1542" s="40"/>
      <c r="M1542" s="40"/>
      <c r="N1542" s="40"/>
      <c r="O1542" s="40"/>
      <c r="P1542" s="40"/>
    </row>
    <row r="1543" spans="1:21" ht="15" customHeight="1" x14ac:dyDescent="0.25">
      <c r="A1543" s="34">
        <v>1542</v>
      </c>
      <c r="B1543" s="39" t="s">
        <v>1193</v>
      </c>
      <c r="C1543" s="34" t="s">
        <v>273</v>
      </c>
      <c r="D1543" s="39" t="s">
        <v>1476</v>
      </c>
      <c r="E1543" s="34" t="s">
        <v>273</v>
      </c>
      <c r="F1543" s="40"/>
      <c r="G1543" s="40"/>
      <c r="H1543" s="40"/>
      <c r="I1543" s="40"/>
      <c r="J1543" s="40" t="s">
        <v>2491</v>
      </c>
      <c r="K1543" s="40"/>
      <c r="L1543" s="40"/>
      <c r="M1543" s="40"/>
      <c r="N1543" s="40"/>
      <c r="O1543" s="40"/>
      <c r="P1543" s="40"/>
    </row>
    <row r="1544" spans="1:21" ht="15" customHeight="1" x14ac:dyDescent="0.25">
      <c r="A1544" s="34">
        <v>1543</v>
      </c>
      <c r="B1544" s="39" t="s">
        <v>1194</v>
      </c>
      <c r="C1544" s="34" t="s">
        <v>273</v>
      </c>
      <c r="D1544" s="39" t="s">
        <v>1477</v>
      </c>
      <c r="E1544" s="34" t="s">
        <v>273</v>
      </c>
      <c r="F1544" s="40"/>
      <c r="G1544" s="40"/>
      <c r="H1544" s="40"/>
      <c r="I1544" s="40"/>
      <c r="J1544" s="40" t="s">
        <v>2491</v>
      </c>
      <c r="K1544" s="40"/>
      <c r="L1544" s="40"/>
      <c r="M1544" s="40"/>
      <c r="N1544" s="40"/>
      <c r="O1544" s="40"/>
      <c r="P1544" s="40"/>
    </row>
    <row r="1545" spans="1:21" ht="15" customHeight="1" x14ac:dyDescent="0.25">
      <c r="A1545" s="34">
        <v>1544</v>
      </c>
      <c r="B1545" s="39" t="s">
        <v>1195</v>
      </c>
      <c r="C1545" s="34" t="s">
        <v>273</v>
      </c>
      <c r="D1545" s="39" t="s">
        <v>1478</v>
      </c>
      <c r="E1545" s="34" t="s">
        <v>273</v>
      </c>
      <c r="F1545" s="40"/>
      <c r="G1545" s="40"/>
      <c r="H1545" s="40"/>
      <c r="I1545" s="40"/>
      <c r="J1545" s="40" t="s">
        <v>2491</v>
      </c>
      <c r="K1545" s="40"/>
      <c r="L1545" s="40"/>
      <c r="M1545" s="40"/>
      <c r="N1545" s="40"/>
      <c r="O1545" s="40"/>
      <c r="P1545" s="40"/>
    </row>
    <row r="1546" spans="1:21" ht="15" customHeight="1" x14ac:dyDescent="0.25">
      <c r="A1546" s="34">
        <v>1545</v>
      </c>
      <c r="B1546" s="39" t="s">
        <v>1197</v>
      </c>
      <c r="C1546" s="34" t="s">
        <v>273</v>
      </c>
      <c r="D1546" s="39" t="s">
        <v>1480</v>
      </c>
      <c r="E1546" s="34" t="s">
        <v>273</v>
      </c>
      <c r="F1546" s="40"/>
      <c r="G1546" s="40"/>
      <c r="H1546" s="40"/>
      <c r="I1546" s="40"/>
      <c r="J1546" s="40" t="s">
        <v>2491</v>
      </c>
      <c r="K1546" s="40"/>
      <c r="L1546" s="40"/>
      <c r="M1546" s="40"/>
      <c r="N1546" s="40"/>
      <c r="O1546" s="40"/>
      <c r="P1546" s="40"/>
    </row>
    <row r="1547" spans="1:21" ht="15" customHeight="1" x14ac:dyDescent="0.25">
      <c r="A1547" s="34">
        <v>1546</v>
      </c>
      <c r="B1547" s="39" t="s">
        <v>1198</v>
      </c>
      <c r="C1547" s="34" t="s">
        <v>258</v>
      </c>
      <c r="D1547" s="39" t="s">
        <v>1481</v>
      </c>
      <c r="E1547" s="34" t="s">
        <v>258</v>
      </c>
      <c r="F1547" s="40"/>
      <c r="G1547" s="40"/>
      <c r="H1547" s="40"/>
      <c r="I1547" s="40"/>
      <c r="J1547" s="40" t="s">
        <v>2491</v>
      </c>
      <c r="K1547" s="40"/>
      <c r="L1547" s="40"/>
      <c r="M1547" s="40"/>
      <c r="N1547" s="40"/>
      <c r="O1547" s="40"/>
      <c r="P1547" s="40"/>
    </row>
    <row r="1548" spans="1:21" ht="15" customHeight="1" x14ac:dyDescent="0.25">
      <c r="A1548" s="34">
        <v>1547</v>
      </c>
      <c r="B1548" s="39" t="s">
        <v>1199</v>
      </c>
      <c r="C1548" s="34" t="s">
        <v>273</v>
      </c>
      <c r="D1548" s="39" t="s">
        <v>1482</v>
      </c>
      <c r="E1548" s="34" t="s">
        <v>273</v>
      </c>
      <c r="F1548" s="40"/>
      <c r="G1548" s="40"/>
      <c r="H1548" s="40"/>
      <c r="I1548" s="40"/>
      <c r="J1548" s="40" t="s">
        <v>2491</v>
      </c>
      <c r="K1548" s="40"/>
      <c r="L1548" s="40"/>
      <c r="M1548" s="40"/>
      <c r="N1548" s="40"/>
      <c r="O1548" s="40"/>
      <c r="P1548" s="40"/>
      <c r="T1548" s="39"/>
      <c r="U1548" s="39"/>
    </row>
    <row r="1549" spans="1:21" ht="15" customHeight="1" x14ac:dyDescent="0.25">
      <c r="A1549" s="34">
        <v>1548</v>
      </c>
      <c r="B1549" s="39" t="s">
        <v>1200</v>
      </c>
      <c r="C1549" s="34" t="s">
        <v>273</v>
      </c>
      <c r="D1549" s="39" t="s">
        <v>1483</v>
      </c>
      <c r="E1549" s="34" t="s">
        <v>273</v>
      </c>
      <c r="F1549" s="40"/>
      <c r="G1549" s="40"/>
      <c r="H1549" s="40"/>
      <c r="I1549" s="40"/>
      <c r="J1549" s="40" t="s">
        <v>2491</v>
      </c>
      <c r="K1549" s="40"/>
      <c r="L1549" s="40"/>
      <c r="M1549" s="40"/>
      <c r="N1549" s="40"/>
      <c r="O1549" s="40"/>
      <c r="P1549" s="40"/>
      <c r="T1549" s="39"/>
      <c r="U1549" s="39"/>
    </row>
    <row r="1550" spans="1:21" ht="15" customHeight="1" x14ac:dyDescent="0.25">
      <c r="A1550" s="34">
        <v>1549</v>
      </c>
      <c r="B1550" s="39" t="s">
        <v>1201</v>
      </c>
      <c r="C1550" s="34" t="s">
        <v>273</v>
      </c>
      <c r="D1550" s="39" t="s">
        <v>1484</v>
      </c>
      <c r="E1550" s="34" t="s">
        <v>273</v>
      </c>
      <c r="F1550" s="40"/>
      <c r="G1550" s="40"/>
      <c r="H1550" s="40"/>
      <c r="I1550" s="40"/>
      <c r="J1550" s="40" t="s">
        <v>2491</v>
      </c>
      <c r="K1550" s="40"/>
      <c r="L1550" s="40"/>
      <c r="M1550" s="40"/>
      <c r="N1550" s="40"/>
      <c r="O1550" s="40"/>
      <c r="P1550" s="40"/>
      <c r="T1550" s="39"/>
      <c r="U1550" s="39"/>
    </row>
    <row r="1551" spans="1:21" ht="15" customHeight="1" x14ac:dyDescent="0.25">
      <c r="A1551" s="34">
        <v>1550</v>
      </c>
      <c r="B1551" s="39" t="s">
        <v>1204</v>
      </c>
      <c r="C1551" s="34" t="s">
        <v>273</v>
      </c>
      <c r="D1551" s="39" t="s">
        <v>1487</v>
      </c>
      <c r="E1551" s="34" t="s">
        <v>273</v>
      </c>
      <c r="F1551" s="40"/>
      <c r="G1551" s="40"/>
      <c r="H1551" s="40"/>
      <c r="I1551" s="40"/>
      <c r="J1551" s="40" t="s">
        <v>2491</v>
      </c>
      <c r="K1551" s="40"/>
      <c r="L1551" s="40"/>
      <c r="M1551" s="40"/>
      <c r="N1551" s="40"/>
      <c r="O1551" s="40"/>
      <c r="P1551" s="40"/>
      <c r="T1551" s="39"/>
      <c r="U1551" s="39"/>
    </row>
    <row r="1552" spans="1:21" ht="15" customHeight="1" x14ac:dyDescent="0.25">
      <c r="A1552" s="34">
        <v>1551</v>
      </c>
      <c r="B1552" s="39" t="s">
        <v>1205</v>
      </c>
      <c r="C1552" s="34" t="s">
        <v>273</v>
      </c>
      <c r="D1552" s="39" t="s">
        <v>1488</v>
      </c>
      <c r="E1552" s="34" t="s">
        <v>273</v>
      </c>
      <c r="F1552" s="40"/>
      <c r="G1552" s="40"/>
      <c r="H1552" s="40"/>
      <c r="I1552" s="40"/>
      <c r="J1552" s="40" t="s">
        <v>2491</v>
      </c>
      <c r="K1552" s="40"/>
      <c r="L1552" s="40"/>
      <c r="M1552" s="40"/>
      <c r="N1552" s="40"/>
      <c r="O1552" s="40"/>
      <c r="P1552" s="40"/>
      <c r="T1552" s="39"/>
      <c r="U1552" s="39"/>
    </row>
    <row r="1553" spans="1:21" ht="15" customHeight="1" x14ac:dyDescent="0.25">
      <c r="A1553" s="34">
        <v>1552</v>
      </c>
      <c r="B1553" s="39" t="s">
        <v>1206</v>
      </c>
      <c r="C1553" s="34" t="s">
        <v>273</v>
      </c>
      <c r="D1553" s="39" t="s">
        <v>1489</v>
      </c>
      <c r="E1553" s="34" t="s">
        <v>273</v>
      </c>
      <c r="F1553" s="40"/>
      <c r="G1553" s="40"/>
      <c r="H1553" s="40"/>
      <c r="I1553" s="40"/>
      <c r="J1553" s="40" t="s">
        <v>2491</v>
      </c>
      <c r="K1553" s="40"/>
      <c r="L1553" s="40"/>
      <c r="M1553" s="40"/>
      <c r="N1553" s="40"/>
      <c r="O1553" s="40"/>
      <c r="P1553" s="40"/>
      <c r="T1553" s="39"/>
      <c r="U1553" s="39"/>
    </row>
    <row r="1554" spans="1:21" ht="15" customHeight="1" x14ac:dyDescent="0.25">
      <c r="A1554" s="34">
        <v>1553</v>
      </c>
      <c r="B1554" s="39" t="s">
        <v>286</v>
      </c>
      <c r="C1554" s="34" t="s">
        <v>279</v>
      </c>
      <c r="D1554" s="39" t="s">
        <v>287</v>
      </c>
      <c r="E1554" s="34" t="s">
        <v>279</v>
      </c>
      <c r="F1554" s="40"/>
      <c r="G1554" s="40"/>
      <c r="H1554" s="40"/>
      <c r="I1554" s="40"/>
      <c r="J1554" s="40" t="s">
        <v>2491</v>
      </c>
      <c r="K1554" s="40"/>
      <c r="L1554" s="40"/>
      <c r="M1554" s="40"/>
      <c r="N1554" s="40"/>
      <c r="O1554" s="40"/>
      <c r="P1554" s="40"/>
      <c r="T1554" s="39"/>
      <c r="U1554" s="39"/>
    </row>
    <row r="1555" spans="1:21" ht="15" customHeight="1" x14ac:dyDescent="0.25">
      <c r="A1555" s="34">
        <v>1554</v>
      </c>
      <c r="B1555" s="39" t="s">
        <v>288</v>
      </c>
      <c r="C1555" s="34" t="s">
        <v>279</v>
      </c>
      <c r="D1555" s="39" t="s">
        <v>289</v>
      </c>
      <c r="E1555" s="34" t="s">
        <v>279</v>
      </c>
      <c r="F1555" s="40"/>
      <c r="G1555" s="40"/>
      <c r="H1555" s="40"/>
      <c r="I1555" s="40"/>
      <c r="J1555" s="40" t="s">
        <v>2491</v>
      </c>
      <c r="K1555" s="40"/>
      <c r="L1555" s="40"/>
      <c r="M1555" s="40"/>
      <c r="N1555" s="40"/>
      <c r="O1555" s="40"/>
      <c r="P1555" s="40"/>
      <c r="T1555" s="39"/>
      <c r="U1555" s="39"/>
    </row>
    <row r="1556" spans="1:21" ht="15" customHeight="1" x14ac:dyDescent="0.25">
      <c r="A1556" s="34">
        <v>1555</v>
      </c>
      <c r="B1556" s="39" t="s">
        <v>1207</v>
      </c>
      <c r="C1556" s="34" t="s">
        <v>273</v>
      </c>
      <c r="D1556" s="39" t="s">
        <v>1490</v>
      </c>
      <c r="E1556" s="34" t="s">
        <v>273</v>
      </c>
      <c r="F1556" s="40"/>
      <c r="G1556" s="40"/>
      <c r="H1556" s="40"/>
      <c r="I1556" s="40"/>
      <c r="J1556" s="40" t="s">
        <v>2491</v>
      </c>
      <c r="K1556" s="40"/>
      <c r="L1556" s="40"/>
      <c r="M1556" s="40"/>
      <c r="N1556" s="40"/>
      <c r="O1556" s="40"/>
      <c r="P1556" s="40"/>
      <c r="T1556" s="39"/>
      <c r="U1556" s="39"/>
    </row>
    <row r="1557" spans="1:21" ht="15" customHeight="1" x14ac:dyDescent="0.25">
      <c r="A1557" s="34">
        <v>1556</v>
      </c>
      <c r="B1557" s="39" t="s">
        <v>1208</v>
      </c>
      <c r="C1557" s="34" t="s">
        <v>273</v>
      </c>
      <c r="D1557" s="39" t="s">
        <v>1491</v>
      </c>
      <c r="E1557" s="34" t="s">
        <v>273</v>
      </c>
      <c r="F1557" s="40"/>
      <c r="G1557" s="40"/>
      <c r="H1557" s="40"/>
      <c r="I1557" s="40"/>
      <c r="J1557" s="40" t="s">
        <v>2491</v>
      </c>
      <c r="K1557" s="40"/>
      <c r="L1557" s="40"/>
      <c r="M1557" s="40"/>
      <c r="N1557" s="40"/>
      <c r="O1557" s="40"/>
      <c r="P1557" s="40"/>
      <c r="T1557" s="39"/>
      <c r="U1557" s="39"/>
    </row>
    <row r="1558" spans="1:21" ht="15" customHeight="1" x14ac:dyDescent="0.25">
      <c r="A1558" s="34">
        <v>1557</v>
      </c>
      <c r="B1558" s="39" t="s">
        <v>1210</v>
      </c>
      <c r="C1558" s="34" t="s">
        <v>279</v>
      </c>
      <c r="D1558" s="39" t="s">
        <v>1493</v>
      </c>
      <c r="E1558" s="34" t="s">
        <v>279</v>
      </c>
      <c r="F1558" s="40"/>
      <c r="G1558" s="40"/>
      <c r="H1558" s="40"/>
      <c r="I1558" s="40"/>
      <c r="J1558" s="40" t="s">
        <v>2491</v>
      </c>
      <c r="K1558" s="40"/>
      <c r="L1558" s="40"/>
      <c r="M1558" s="40"/>
      <c r="N1558" s="40"/>
      <c r="O1558" s="40"/>
      <c r="P1558" s="40"/>
      <c r="T1558" s="39"/>
      <c r="U1558" s="39"/>
    </row>
    <row r="1559" spans="1:21" ht="15" customHeight="1" x14ac:dyDescent="0.25">
      <c r="A1559" s="34">
        <v>1558</v>
      </c>
      <c r="B1559" s="39" t="s">
        <v>1211</v>
      </c>
      <c r="C1559" s="34" t="s">
        <v>258</v>
      </c>
      <c r="D1559" s="39" t="s">
        <v>1494</v>
      </c>
      <c r="E1559" s="34" t="s">
        <v>258</v>
      </c>
      <c r="F1559" s="40"/>
      <c r="G1559" s="40"/>
      <c r="H1559" s="40"/>
      <c r="I1559" s="40"/>
      <c r="J1559" s="40" t="s">
        <v>2491</v>
      </c>
      <c r="K1559" s="40"/>
      <c r="L1559" s="40"/>
      <c r="M1559" s="40"/>
      <c r="N1559" s="40"/>
      <c r="O1559" s="40"/>
      <c r="P1559" s="40"/>
      <c r="T1559" s="39"/>
      <c r="U1559" s="39"/>
    </row>
    <row r="1560" spans="1:21" s="30" customFormat="1" ht="15" customHeight="1" x14ac:dyDescent="0.25">
      <c r="A1560" s="34">
        <v>1559</v>
      </c>
      <c r="B1560" s="30" t="s">
        <v>449</v>
      </c>
      <c r="C1560" s="11" t="s">
        <v>625</v>
      </c>
      <c r="D1560" s="30" t="s">
        <v>450</v>
      </c>
      <c r="E1560" s="30" t="s">
        <v>451</v>
      </c>
      <c r="F1560" s="30" t="s">
        <v>450</v>
      </c>
      <c r="I1560" s="30" t="s">
        <v>3075</v>
      </c>
      <c r="J1560" s="30" t="s">
        <v>3078</v>
      </c>
      <c r="K1560" s="30" t="s">
        <v>3079</v>
      </c>
      <c r="L1560" s="11" t="s">
        <v>3075</v>
      </c>
      <c r="M1560" s="30" t="s">
        <v>72</v>
      </c>
      <c r="N1560" s="30" t="s">
        <v>3081</v>
      </c>
      <c r="O1560" s="30" t="s">
        <v>317</v>
      </c>
      <c r="P1560" s="30" t="s">
        <v>2312</v>
      </c>
    </row>
    <row r="1561" spans="1:21" ht="15" customHeight="1" x14ac:dyDescent="0.25">
      <c r="A1561" s="34">
        <v>1560</v>
      </c>
      <c r="B1561" s="30" t="s">
        <v>449</v>
      </c>
      <c r="C1561" s="11" t="s">
        <v>625</v>
      </c>
      <c r="D1561" s="30" t="s">
        <v>450</v>
      </c>
      <c r="E1561" s="30" t="s">
        <v>451</v>
      </c>
      <c r="F1561" s="30" t="s">
        <v>450</v>
      </c>
      <c r="I1561" s="34" t="s">
        <v>3076</v>
      </c>
      <c r="J1561" s="34" t="s">
        <v>3080</v>
      </c>
      <c r="K1561" s="34" t="s">
        <v>3079</v>
      </c>
      <c r="L1561" s="34" t="s">
        <v>3076</v>
      </c>
      <c r="M1561" s="34" t="s">
        <v>72</v>
      </c>
      <c r="O1561" s="34" t="s">
        <v>315</v>
      </c>
      <c r="P1561" s="30" t="s">
        <v>2312</v>
      </c>
    </row>
    <row r="1562" spans="1:21" s="30" customFormat="1" ht="15" customHeight="1" x14ac:dyDescent="0.25">
      <c r="A1562" s="34">
        <v>1561</v>
      </c>
      <c r="B1562" s="30" t="s">
        <v>452</v>
      </c>
      <c r="C1562" s="11" t="s">
        <v>625</v>
      </c>
      <c r="D1562" s="30" t="s">
        <v>453</v>
      </c>
      <c r="E1562" s="30" t="s">
        <v>451</v>
      </c>
      <c r="F1562" s="30" t="s">
        <v>453</v>
      </c>
      <c r="I1562" s="30" t="s">
        <v>3075</v>
      </c>
      <c r="J1562" s="30" t="s">
        <v>3078</v>
      </c>
      <c r="K1562" s="30" t="s">
        <v>3079</v>
      </c>
      <c r="L1562" s="30" t="s">
        <v>3075</v>
      </c>
      <c r="M1562" s="30" t="s">
        <v>72</v>
      </c>
      <c r="N1562" s="30" t="s">
        <v>3081</v>
      </c>
      <c r="O1562" s="30" t="s">
        <v>317</v>
      </c>
      <c r="P1562" s="30" t="s">
        <v>2312</v>
      </c>
    </row>
    <row r="1563" spans="1:21" ht="15" customHeight="1" x14ac:dyDescent="0.25">
      <c r="A1563" s="34">
        <v>1562</v>
      </c>
      <c r="B1563" s="30" t="s">
        <v>452</v>
      </c>
      <c r="C1563" s="11" t="s">
        <v>625</v>
      </c>
      <c r="D1563" s="30" t="s">
        <v>453</v>
      </c>
      <c r="E1563" s="30" t="s">
        <v>451</v>
      </c>
      <c r="F1563" s="30" t="s">
        <v>453</v>
      </c>
      <c r="I1563" s="34" t="s">
        <v>3082</v>
      </c>
      <c r="J1563" s="34" t="s">
        <v>3083</v>
      </c>
      <c r="K1563" s="34" t="s">
        <v>3079</v>
      </c>
      <c r="L1563" s="34" t="s">
        <v>3082</v>
      </c>
      <c r="M1563" s="34" t="s">
        <v>72</v>
      </c>
      <c r="O1563" s="34" t="s">
        <v>315</v>
      </c>
      <c r="P1563" s="30" t="s">
        <v>2312</v>
      </c>
    </row>
    <row r="1564" spans="1:21" s="30" customFormat="1" ht="15" customHeight="1" x14ac:dyDescent="0.25">
      <c r="A1564" s="34">
        <v>1563</v>
      </c>
      <c r="B1564" s="30" t="s">
        <v>359</v>
      </c>
      <c r="C1564" s="30" t="s">
        <v>81</v>
      </c>
      <c r="D1564" s="30" t="s">
        <v>360</v>
      </c>
      <c r="E1564" s="30" t="s">
        <v>355</v>
      </c>
      <c r="F1564" s="30" t="s">
        <v>360</v>
      </c>
      <c r="I1564" s="30" t="s">
        <v>3084</v>
      </c>
      <c r="J1564" s="30" t="s">
        <v>3085</v>
      </c>
      <c r="K1564" s="30" t="s">
        <v>3086</v>
      </c>
      <c r="L1564" s="11" t="str">
        <f t="shared" ref="L1564:L1595" si="27">CONCATENATE(I1564,"^",J1564,"^",K1564)</f>
        <v>SEL^Self^HL70063</v>
      </c>
      <c r="M1564" s="30" t="s">
        <v>72</v>
      </c>
      <c r="O1564" s="30" t="s">
        <v>315</v>
      </c>
      <c r="P1564" s="30" t="s">
        <v>3143</v>
      </c>
    </row>
    <row r="1565" spans="1:21" ht="15" customHeight="1" x14ac:dyDescent="0.25">
      <c r="A1565" s="34">
        <v>1564</v>
      </c>
      <c r="B1565" s="30" t="s">
        <v>359</v>
      </c>
      <c r="C1565" s="30" t="s">
        <v>81</v>
      </c>
      <c r="D1565" s="30" t="s">
        <v>360</v>
      </c>
      <c r="E1565" s="30" t="s">
        <v>355</v>
      </c>
      <c r="F1565" s="30" t="s">
        <v>360</v>
      </c>
      <c r="I1565" s="34" t="s">
        <v>3087</v>
      </c>
      <c r="J1565" s="34" t="s">
        <v>3088</v>
      </c>
      <c r="K1565" s="34" t="s">
        <v>3086</v>
      </c>
      <c r="L1565" s="11" t="str">
        <f t="shared" si="27"/>
        <v>SPO^Spouse^HL70063</v>
      </c>
      <c r="M1565" s="34" t="s">
        <v>72</v>
      </c>
      <c r="O1565" s="34" t="s">
        <v>315</v>
      </c>
      <c r="P1565" s="30" t="s">
        <v>3143</v>
      </c>
    </row>
    <row r="1566" spans="1:21" ht="15" customHeight="1" x14ac:dyDescent="0.25">
      <c r="A1566" s="34">
        <v>1565</v>
      </c>
      <c r="B1566" s="30" t="s">
        <v>359</v>
      </c>
      <c r="C1566" s="30" t="s">
        <v>81</v>
      </c>
      <c r="D1566" s="30" t="s">
        <v>360</v>
      </c>
      <c r="E1566" s="30" t="s">
        <v>355</v>
      </c>
      <c r="F1566" s="30" t="s">
        <v>360</v>
      </c>
      <c r="I1566" s="34" t="s">
        <v>3089</v>
      </c>
      <c r="J1566" s="34" t="s">
        <v>3090</v>
      </c>
      <c r="K1566" s="34" t="s">
        <v>3086</v>
      </c>
      <c r="L1566" s="11" t="str">
        <f t="shared" si="27"/>
        <v>DOM^Life partner^HL70063</v>
      </c>
      <c r="M1566" s="34" t="s">
        <v>72</v>
      </c>
      <c r="O1566" s="34" t="s">
        <v>315</v>
      </c>
      <c r="P1566" s="30" t="s">
        <v>3143</v>
      </c>
    </row>
    <row r="1567" spans="1:21" ht="15" customHeight="1" x14ac:dyDescent="0.25">
      <c r="A1567" s="34">
        <v>1566</v>
      </c>
      <c r="B1567" s="30" t="s">
        <v>359</v>
      </c>
      <c r="C1567" s="30" t="s">
        <v>81</v>
      </c>
      <c r="D1567" s="30" t="s">
        <v>360</v>
      </c>
      <c r="E1567" s="30" t="s">
        <v>355</v>
      </c>
      <c r="F1567" s="30" t="s">
        <v>360</v>
      </c>
      <c r="I1567" s="34" t="s">
        <v>3091</v>
      </c>
      <c r="J1567" s="34" t="s">
        <v>3092</v>
      </c>
      <c r="K1567" s="34" t="s">
        <v>3086</v>
      </c>
      <c r="L1567" s="11" t="str">
        <f t="shared" si="27"/>
        <v>CHD^Child^HL70063</v>
      </c>
      <c r="M1567" s="34" t="s">
        <v>72</v>
      </c>
      <c r="O1567" s="34" t="s">
        <v>315</v>
      </c>
      <c r="P1567" s="30" t="s">
        <v>3143</v>
      </c>
    </row>
    <row r="1568" spans="1:21" ht="15" customHeight="1" x14ac:dyDescent="0.25">
      <c r="A1568" s="34">
        <v>1567</v>
      </c>
      <c r="B1568" s="30" t="s">
        <v>359</v>
      </c>
      <c r="C1568" s="30" t="s">
        <v>81</v>
      </c>
      <c r="D1568" s="30" t="s">
        <v>360</v>
      </c>
      <c r="E1568" s="30" t="s">
        <v>355</v>
      </c>
      <c r="F1568" s="30" t="s">
        <v>360</v>
      </c>
      <c r="I1568" s="34" t="s">
        <v>3093</v>
      </c>
      <c r="J1568" s="34" t="s">
        <v>3094</v>
      </c>
      <c r="K1568" s="34" t="s">
        <v>3086</v>
      </c>
      <c r="L1568" s="11" t="str">
        <f t="shared" si="27"/>
        <v>GCH^Grandchild^HL70063</v>
      </c>
      <c r="M1568" s="34" t="s">
        <v>72</v>
      </c>
      <c r="O1568" s="34" t="s">
        <v>315</v>
      </c>
      <c r="P1568" s="30" t="s">
        <v>3143</v>
      </c>
    </row>
    <row r="1569" spans="1:16" ht="15" customHeight="1" x14ac:dyDescent="0.25">
      <c r="A1569" s="34">
        <v>1568</v>
      </c>
      <c r="B1569" s="30" t="s">
        <v>359</v>
      </c>
      <c r="C1569" s="30" t="s">
        <v>81</v>
      </c>
      <c r="D1569" s="30" t="s">
        <v>360</v>
      </c>
      <c r="E1569" s="30" t="s">
        <v>355</v>
      </c>
      <c r="F1569" s="30" t="s">
        <v>360</v>
      </c>
      <c r="I1569" s="34" t="s">
        <v>3095</v>
      </c>
      <c r="J1569" s="34" t="s">
        <v>3096</v>
      </c>
      <c r="K1569" s="34" t="s">
        <v>3086</v>
      </c>
      <c r="L1569" s="11" t="str">
        <f t="shared" si="27"/>
        <v>NCH^Natural child^HL70063</v>
      </c>
      <c r="M1569" s="34" t="s">
        <v>72</v>
      </c>
      <c r="O1569" s="34" t="s">
        <v>315</v>
      </c>
      <c r="P1569" s="30" t="s">
        <v>3143</v>
      </c>
    </row>
    <row r="1570" spans="1:16" ht="15" customHeight="1" x14ac:dyDescent="0.25">
      <c r="A1570" s="34">
        <v>1569</v>
      </c>
      <c r="B1570" s="30" t="s">
        <v>359</v>
      </c>
      <c r="C1570" s="30" t="s">
        <v>81</v>
      </c>
      <c r="D1570" s="30" t="s">
        <v>360</v>
      </c>
      <c r="E1570" s="30" t="s">
        <v>355</v>
      </c>
      <c r="F1570" s="30" t="s">
        <v>360</v>
      </c>
      <c r="I1570" s="34" t="s">
        <v>3097</v>
      </c>
      <c r="J1570" s="34" t="s">
        <v>3098</v>
      </c>
      <c r="K1570" s="34" t="s">
        <v>3086</v>
      </c>
      <c r="L1570" s="11" t="str">
        <f t="shared" si="27"/>
        <v>SCH^Stepchild^HL70063</v>
      </c>
      <c r="M1570" s="34" t="s">
        <v>72</v>
      </c>
      <c r="O1570" s="34" t="s">
        <v>315</v>
      </c>
      <c r="P1570" s="30" t="s">
        <v>3143</v>
      </c>
    </row>
    <row r="1571" spans="1:16" ht="15" customHeight="1" x14ac:dyDescent="0.25">
      <c r="A1571" s="34">
        <v>1570</v>
      </c>
      <c r="B1571" s="30" t="s">
        <v>359</v>
      </c>
      <c r="C1571" s="30" t="s">
        <v>81</v>
      </c>
      <c r="D1571" s="30" t="s">
        <v>360</v>
      </c>
      <c r="E1571" s="30" t="s">
        <v>355</v>
      </c>
      <c r="F1571" s="30" t="s">
        <v>360</v>
      </c>
      <c r="I1571" s="34" t="s">
        <v>3099</v>
      </c>
      <c r="J1571" s="34" t="s">
        <v>3100</v>
      </c>
      <c r="K1571" s="34" t="s">
        <v>3086</v>
      </c>
      <c r="L1571" s="11" t="str">
        <f t="shared" si="27"/>
        <v>FCH^Foster child^HL70063</v>
      </c>
      <c r="M1571" s="34" t="s">
        <v>72</v>
      </c>
      <c r="O1571" s="34" t="s">
        <v>315</v>
      </c>
      <c r="P1571" s="30" t="s">
        <v>3143</v>
      </c>
    </row>
    <row r="1572" spans="1:16" ht="15" customHeight="1" x14ac:dyDescent="0.25">
      <c r="A1572" s="34">
        <v>1571</v>
      </c>
      <c r="B1572" s="30" t="s">
        <v>359</v>
      </c>
      <c r="C1572" s="30" t="s">
        <v>81</v>
      </c>
      <c r="D1572" s="30" t="s">
        <v>360</v>
      </c>
      <c r="E1572" s="30" t="s">
        <v>355</v>
      </c>
      <c r="F1572" s="30" t="s">
        <v>360</v>
      </c>
      <c r="I1572" s="34" t="s">
        <v>3101</v>
      </c>
      <c r="J1572" s="34" t="s">
        <v>3102</v>
      </c>
      <c r="K1572" s="34" t="s">
        <v>3086</v>
      </c>
      <c r="L1572" s="11" t="str">
        <f t="shared" si="27"/>
        <v>DEP^Handicapped dependent^HL70063</v>
      </c>
      <c r="M1572" s="34" t="s">
        <v>72</v>
      </c>
      <c r="O1572" s="34" t="s">
        <v>315</v>
      </c>
      <c r="P1572" s="30" t="s">
        <v>3143</v>
      </c>
    </row>
    <row r="1573" spans="1:16" ht="15" customHeight="1" x14ac:dyDescent="0.25">
      <c r="A1573" s="34">
        <v>1572</v>
      </c>
      <c r="B1573" s="30" t="s">
        <v>359</v>
      </c>
      <c r="C1573" s="30" t="s">
        <v>81</v>
      </c>
      <c r="D1573" s="30" t="s">
        <v>360</v>
      </c>
      <c r="E1573" s="30" t="s">
        <v>355</v>
      </c>
      <c r="F1573" s="30" t="s">
        <v>360</v>
      </c>
      <c r="I1573" s="34" t="s">
        <v>3103</v>
      </c>
      <c r="J1573" s="34" t="s">
        <v>3104</v>
      </c>
      <c r="K1573" s="34" t="s">
        <v>3086</v>
      </c>
      <c r="L1573" s="11" t="str">
        <f t="shared" si="27"/>
        <v>WRD^Ward of court^HL70063</v>
      </c>
      <c r="M1573" s="34" t="s">
        <v>72</v>
      </c>
      <c r="O1573" s="34" t="s">
        <v>315</v>
      </c>
      <c r="P1573" s="30" t="s">
        <v>3143</v>
      </c>
    </row>
    <row r="1574" spans="1:16" ht="15" customHeight="1" x14ac:dyDescent="0.25">
      <c r="A1574" s="34">
        <v>1573</v>
      </c>
      <c r="B1574" s="30" t="s">
        <v>359</v>
      </c>
      <c r="C1574" s="30" t="s">
        <v>81</v>
      </c>
      <c r="D1574" s="30" t="s">
        <v>360</v>
      </c>
      <c r="E1574" s="30" t="s">
        <v>355</v>
      </c>
      <c r="F1574" s="30" t="s">
        <v>360</v>
      </c>
      <c r="I1574" s="34" t="s">
        <v>3105</v>
      </c>
      <c r="J1574" s="34" t="s">
        <v>356</v>
      </c>
      <c r="K1574" s="34" t="s">
        <v>3086</v>
      </c>
      <c r="L1574" s="11" t="str">
        <f t="shared" si="27"/>
        <v>PAR^Parent^HL70063</v>
      </c>
      <c r="M1574" s="34" t="s">
        <v>72</v>
      </c>
      <c r="O1574" s="34" t="s">
        <v>317</v>
      </c>
      <c r="P1574" s="30" t="s">
        <v>3143</v>
      </c>
    </row>
    <row r="1575" spans="1:16" ht="15" customHeight="1" x14ac:dyDescent="0.25">
      <c r="A1575" s="34">
        <v>1574</v>
      </c>
      <c r="B1575" s="30" t="s">
        <v>359</v>
      </c>
      <c r="C1575" s="30" t="s">
        <v>81</v>
      </c>
      <c r="D1575" s="30" t="s">
        <v>360</v>
      </c>
      <c r="E1575" s="30" t="s">
        <v>355</v>
      </c>
      <c r="F1575" s="30" t="s">
        <v>360</v>
      </c>
      <c r="I1575" s="34" t="s">
        <v>3106</v>
      </c>
      <c r="J1575" s="34" t="s">
        <v>3107</v>
      </c>
      <c r="K1575" s="34" t="s">
        <v>3086</v>
      </c>
      <c r="L1575" s="11" t="str">
        <f t="shared" si="27"/>
        <v>MTH^Mother^HL70063</v>
      </c>
      <c r="M1575" s="34" t="s">
        <v>72</v>
      </c>
      <c r="O1575" s="34" t="s">
        <v>317</v>
      </c>
      <c r="P1575" s="30" t="s">
        <v>3143</v>
      </c>
    </row>
    <row r="1576" spans="1:16" ht="15" customHeight="1" x14ac:dyDescent="0.25">
      <c r="A1576" s="34">
        <v>1575</v>
      </c>
      <c r="B1576" s="30" t="s">
        <v>359</v>
      </c>
      <c r="C1576" s="30" t="s">
        <v>81</v>
      </c>
      <c r="D1576" s="30" t="s">
        <v>360</v>
      </c>
      <c r="E1576" s="30" t="s">
        <v>355</v>
      </c>
      <c r="F1576" s="30" t="s">
        <v>360</v>
      </c>
      <c r="I1576" s="34" t="s">
        <v>3108</v>
      </c>
      <c r="J1576" s="34" t="s">
        <v>3109</v>
      </c>
      <c r="K1576" s="34" t="s">
        <v>3086</v>
      </c>
      <c r="L1576" s="11" t="str">
        <f t="shared" si="27"/>
        <v>FTH^Father^HL70063</v>
      </c>
      <c r="M1576" s="34" t="s">
        <v>72</v>
      </c>
      <c r="O1576" s="34" t="s">
        <v>317</v>
      </c>
      <c r="P1576" s="30" t="s">
        <v>3143</v>
      </c>
    </row>
    <row r="1577" spans="1:16" ht="15" customHeight="1" x14ac:dyDescent="0.25">
      <c r="A1577" s="34">
        <v>1576</v>
      </c>
      <c r="B1577" s="30" t="s">
        <v>359</v>
      </c>
      <c r="C1577" s="30" t="s">
        <v>81</v>
      </c>
      <c r="D1577" s="30" t="s">
        <v>360</v>
      </c>
      <c r="E1577" s="30" t="s">
        <v>355</v>
      </c>
      <c r="F1577" s="30" t="s">
        <v>360</v>
      </c>
      <c r="I1577" s="34" t="s">
        <v>3110</v>
      </c>
      <c r="J1577" s="34" t="s">
        <v>3111</v>
      </c>
      <c r="K1577" s="34" t="s">
        <v>3086</v>
      </c>
      <c r="L1577" s="11" t="str">
        <f t="shared" si="27"/>
        <v>CGV^Care giver^HL70063</v>
      </c>
      <c r="M1577" s="34" t="s">
        <v>72</v>
      </c>
      <c r="O1577" s="34" t="s">
        <v>315</v>
      </c>
      <c r="P1577" s="30" t="s">
        <v>3143</v>
      </c>
    </row>
    <row r="1578" spans="1:16" ht="15" customHeight="1" x14ac:dyDescent="0.25">
      <c r="A1578" s="34">
        <v>1577</v>
      </c>
      <c r="B1578" s="30" t="s">
        <v>359</v>
      </c>
      <c r="C1578" s="30" t="s">
        <v>81</v>
      </c>
      <c r="D1578" s="30" t="s">
        <v>360</v>
      </c>
      <c r="E1578" s="30" t="s">
        <v>355</v>
      </c>
      <c r="F1578" s="30" t="s">
        <v>360</v>
      </c>
      <c r="I1578" s="34" t="s">
        <v>3112</v>
      </c>
      <c r="J1578" s="34" t="s">
        <v>3113</v>
      </c>
      <c r="K1578" s="34" t="s">
        <v>3086</v>
      </c>
      <c r="L1578" s="11" t="str">
        <f t="shared" si="27"/>
        <v>GRD^Guardian^HL70063</v>
      </c>
      <c r="M1578" s="34" t="s">
        <v>72</v>
      </c>
      <c r="O1578" s="34" t="s">
        <v>317</v>
      </c>
      <c r="P1578" s="30" t="s">
        <v>3143</v>
      </c>
    </row>
    <row r="1579" spans="1:16" ht="15" customHeight="1" x14ac:dyDescent="0.25">
      <c r="A1579" s="34">
        <v>1578</v>
      </c>
      <c r="B1579" s="30" t="s">
        <v>359</v>
      </c>
      <c r="C1579" s="30" t="s">
        <v>81</v>
      </c>
      <c r="D1579" s="30" t="s">
        <v>360</v>
      </c>
      <c r="E1579" s="30" t="s">
        <v>355</v>
      </c>
      <c r="F1579" s="30" t="s">
        <v>360</v>
      </c>
      <c r="I1579" s="34" t="s">
        <v>3114</v>
      </c>
      <c r="J1579" s="34" t="s">
        <v>3115</v>
      </c>
      <c r="K1579" s="34" t="s">
        <v>3086</v>
      </c>
      <c r="L1579" s="11" t="str">
        <f t="shared" si="27"/>
        <v>GRP^Grandparent^HL70063</v>
      </c>
      <c r="M1579" s="34" t="s">
        <v>72</v>
      </c>
      <c r="O1579" s="34" t="s">
        <v>315</v>
      </c>
      <c r="P1579" s="30" t="s">
        <v>3143</v>
      </c>
    </row>
    <row r="1580" spans="1:16" ht="15" customHeight="1" x14ac:dyDescent="0.25">
      <c r="A1580" s="34">
        <v>1579</v>
      </c>
      <c r="B1580" s="30" t="s">
        <v>359</v>
      </c>
      <c r="C1580" s="30" t="s">
        <v>81</v>
      </c>
      <c r="D1580" s="30" t="s">
        <v>360</v>
      </c>
      <c r="E1580" s="30" t="s">
        <v>355</v>
      </c>
      <c r="F1580" s="30" t="s">
        <v>360</v>
      </c>
      <c r="I1580" s="34" t="s">
        <v>3116</v>
      </c>
      <c r="J1580" s="34" t="s">
        <v>3117</v>
      </c>
      <c r="K1580" s="34" t="s">
        <v>3086</v>
      </c>
      <c r="L1580" s="11" t="str">
        <f t="shared" si="27"/>
        <v>EXF^Extended family^HL70063</v>
      </c>
      <c r="M1580" s="34" t="s">
        <v>72</v>
      </c>
      <c r="O1580" s="34" t="s">
        <v>315</v>
      </c>
      <c r="P1580" s="30" t="s">
        <v>3143</v>
      </c>
    </row>
    <row r="1581" spans="1:16" ht="15" customHeight="1" x14ac:dyDescent="0.25">
      <c r="A1581" s="34">
        <v>1580</v>
      </c>
      <c r="B1581" s="30" t="s">
        <v>359</v>
      </c>
      <c r="C1581" s="30" t="s">
        <v>81</v>
      </c>
      <c r="D1581" s="30" t="s">
        <v>360</v>
      </c>
      <c r="E1581" s="30" t="s">
        <v>355</v>
      </c>
      <c r="F1581" s="30" t="s">
        <v>360</v>
      </c>
      <c r="I1581" s="34" t="s">
        <v>3118</v>
      </c>
      <c r="J1581" s="34" t="s">
        <v>3119</v>
      </c>
      <c r="K1581" s="34" t="s">
        <v>3086</v>
      </c>
      <c r="L1581" s="11" t="str">
        <f t="shared" si="27"/>
        <v>SIB^Sibling^HL70063</v>
      </c>
      <c r="M1581" s="34" t="s">
        <v>72</v>
      </c>
      <c r="O1581" s="34" t="s">
        <v>315</v>
      </c>
      <c r="P1581" s="30" t="s">
        <v>3143</v>
      </c>
    </row>
    <row r="1582" spans="1:16" ht="15" customHeight="1" x14ac:dyDescent="0.25">
      <c r="A1582" s="34">
        <v>1581</v>
      </c>
      <c r="B1582" s="30" t="s">
        <v>359</v>
      </c>
      <c r="C1582" s="30" t="s">
        <v>81</v>
      </c>
      <c r="D1582" s="30" t="s">
        <v>360</v>
      </c>
      <c r="E1582" s="30" t="s">
        <v>355</v>
      </c>
      <c r="F1582" s="30" t="s">
        <v>360</v>
      </c>
      <c r="I1582" s="34" t="s">
        <v>3120</v>
      </c>
      <c r="J1582" s="34" t="s">
        <v>3121</v>
      </c>
      <c r="K1582" s="34" t="s">
        <v>3086</v>
      </c>
      <c r="L1582" s="11" t="str">
        <f t="shared" si="27"/>
        <v>BRO^Brother^HL70063</v>
      </c>
      <c r="M1582" s="34" t="s">
        <v>72</v>
      </c>
      <c r="O1582" s="34" t="s">
        <v>315</v>
      </c>
      <c r="P1582" s="30" t="s">
        <v>3143</v>
      </c>
    </row>
    <row r="1583" spans="1:16" ht="15" customHeight="1" x14ac:dyDescent="0.25">
      <c r="A1583" s="34">
        <v>1582</v>
      </c>
      <c r="B1583" s="30" t="s">
        <v>359</v>
      </c>
      <c r="C1583" s="30" t="s">
        <v>81</v>
      </c>
      <c r="D1583" s="30" t="s">
        <v>360</v>
      </c>
      <c r="E1583" s="30" t="s">
        <v>355</v>
      </c>
      <c r="F1583" s="30" t="s">
        <v>360</v>
      </c>
      <c r="I1583" s="34" t="s">
        <v>3122</v>
      </c>
      <c r="J1583" s="34" t="s">
        <v>3123</v>
      </c>
      <c r="K1583" s="34" t="s">
        <v>3086</v>
      </c>
      <c r="L1583" s="11" t="str">
        <f t="shared" si="27"/>
        <v>SIS^Sister^HL70063</v>
      </c>
      <c r="M1583" s="34" t="s">
        <v>72</v>
      </c>
      <c r="O1583" s="34" t="s">
        <v>315</v>
      </c>
      <c r="P1583" s="30" t="s">
        <v>3143</v>
      </c>
    </row>
    <row r="1584" spans="1:16" ht="15" customHeight="1" x14ac:dyDescent="0.25">
      <c r="A1584" s="34">
        <v>1583</v>
      </c>
      <c r="B1584" s="30" t="s">
        <v>359</v>
      </c>
      <c r="C1584" s="30" t="s">
        <v>81</v>
      </c>
      <c r="D1584" s="30" t="s">
        <v>360</v>
      </c>
      <c r="E1584" s="30" t="s">
        <v>355</v>
      </c>
      <c r="F1584" s="30" t="s">
        <v>360</v>
      </c>
      <c r="I1584" s="34" t="s">
        <v>3124</v>
      </c>
      <c r="J1584" s="34" t="s">
        <v>3125</v>
      </c>
      <c r="K1584" s="34" t="s">
        <v>3086</v>
      </c>
      <c r="L1584" s="11" t="str">
        <f t="shared" si="27"/>
        <v>FND^Friend^HL70063</v>
      </c>
      <c r="M1584" s="34" t="s">
        <v>72</v>
      </c>
      <c r="O1584" s="34" t="s">
        <v>315</v>
      </c>
      <c r="P1584" s="30" t="s">
        <v>3143</v>
      </c>
    </row>
    <row r="1585" spans="1:16" ht="15" customHeight="1" x14ac:dyDescent="0.25">
      <c r="A1585" s="34">
        <v>1584</v>
      </c>
      <c r="B1585" s="30" t="s">
        <v>359</v>
      </c>
      <c r="C1585" s="30" t="s">
        <v>81</v>
      </c>
      <c r="D1585" s="30" t="s">
        <v>360</v>
      </c>
      <c r="E1585" s="30" t="s">
        <v>355</v>
      </c>
      <c r="F1585" s="30" t="s">
        <v>360</v>
      </c>
      <c r="I1585" s="34" t="s">
        <v>3126</v>
      </c>
      <c r="J1585" s="34" t="s">
        <v>3127</v>
      </c>
      <c r="K1585" s="34" t="s">
        <v>3086</v>
      </c>
      <c r="L1585" s="11" t="str">
        <f t="shared" si="27"/>
        <v>OAD^Other adult^HL70063</v>
      </c>
      <c r="M1585" s="34" t="s">
        <v>72</v>
      </c>
      <c r="O1585" s="34" t="s">
        <v>315</v>
      </c>
      <c r="P1585" s="30" t="s">
        <v>3143</v>
      </c>
    </row>
    <row r="1586" spans="1:16" ht="15" customHeight="1" x14ac:dyDescent="0.25">
      <c r="A1586" s="34">
        <v>1585</v>
      </c>
      <c r="B1586" s="30" t="s">
        <v>359</v>
      </c>
      <c r="C1586" s="30" t="s">
        <v>81</v>
      </c>
      <c r="D1586" s="30" t="s">
        <v>360</v>
      </c>
      <c r="E1586" s="30" t="s">
        <v>355</v>
      </c>
      <c r="F1586" s="30" t="s">
        <v>360</v>
      </c>
      <c r="I1586" s="34" t="s">
        <v>3128</v>
      </c>
      <c r="J1586" s="34" t="s">
        <v>3129</v>
      </c>
      <c r="K1586" s="34" t="s">
        <v>3086</v>
      </c>
      <c r="L1586" s="11" t="str">
        <f t="shared" si="27"/>
        <v>EME^Employee^HL70063</v>
      </c>
      <c r="M1586" s="34" t="s">
        <v>72</v>
      </c>
      <c r="O1586" s="34" t="s">
        <v>315</v>
      </c>
      <c r="P1586" s="30" t="s">
        <v>3143</v>
      </c>
    </row>
    <row r="1587" spans="1:16" ht="15" customHeight="1" x14ac:dyDescent="0.25">
      <c r="A1587" s="34">
        <v>1586</v>
      </c>
      <c r="B1587" s="30" t="s">
        <v>359</v>
      </c>
      <c r="C1587" s="30" t="s">
        <v>81</v>
      </c>
      <c r="D1587" s="30" t="s">
        <v>360</v>
      </c>
      <c r="E1587" s="30" t="s">
        <v>355</v>
      </c>
      <c r="F1587" s="30" t="s">
        <v>360</v>
      </c>
      <c r="I1587" s="34" t="s">
        <v>3130</v>
      </c>
      <c r="J1587" s="34" t="s">
        <v>357</v>
      </c>
      <c r="K1587" s="34" t="s">
        <v>3086</v>
      </c>
      <c r="L1587" s="11" t="str">
        <f t="shared" si="27"/>
        <v>EMR^Employer^HL70063</v>
      </c>
      <c r="M1587" s="34" t="s">
        <v>72</v>
      </c>
      <c r="O1587" s="34" t="s">
        <v>317</v>
      </c>
      <c r="P1587" s="30" t="s">
        <v>3143</v>
      </c>
    </row>
    <row r="1588" spans="1:16" ht="15" customHeight="1" x14ac:dyDescent="0.25">
      <c r="A1588" s="34">
        <v>1587</v>
      </c>
      <c r="B1588" s="30" t="s">
        <v>359</v>
      </c>
      <c r="C1588" s="30" t="s">
        <v>81</v>
      </c>
      <c r="D1588" s="30" t="s">
        <v>360</v>
      </c>
      <c r="E1588" s="30" t="s">
        <v>355</v>
      </c>
      <c r="F1588" s="30" t="s">
        <v>360</v>
      </c>
      <c r="I1588" s="34" t="s">
        <v>358</v>
      </c>
      <c r="J1588" s="34" t="s">
        <v>3131</v>
      </c>
      <c r="K1588" s="34" t="s">
        <v>3086</v>
      </c>
      <c r="L1588" s="11" t="str">
        <f t="shared" si="27"/>
        <v>ASC^Associate^HL70063</v>
      </c>
      <c r="M1588" s="34" t="s">
        <v>72</v>
      </c>
      <c r="O1588" s="34" t="s">
        <v>315</v>
      </c>
      <c r="P1588" s="30" t="s">
        <v>3143</v>
      </c>
    </row>
    <row r="1589" spans="1:16" ht="15" customHeight="1" x14ac:dyDescent="0.25">
      <c r="A1589" s="34">
        <v>1588</v>
      </c>
      <c r="B1589" s="30" t="s">
        <v>359</v>
      </c>
      <c r="C1589" s="30" t="s">
        <v>81</v>
      </c>
      <c r="D1589" s="30" t="s">
        <v>360</v>
      </c>
      <c r="E1589" s="30" t="s">
        <v>355</v>
      </c>
      <c r="F1589" s="30" t="s">
        <v>360</v>
      </c>
      <c r="I1589" s="34" t="s">
        <v>3132</v>
      </c>
      <c r="J1589" s="34" t="s">
        <v>3133</v>
      </c>
      <c r="K1589" s="34" t="s">
        <v>3086</v>
      </c>
      <c r="L1589" s="11" t="str">
        <f t="shared" si="27"/>
        <v>EMC^Emergency contact^HL70063</v>
      </c>
      <c r="M1589" s="34" t="s">
        <v>72</v>
      </c>
      <c r="O1589" s="34" t="s">
        <v>315</v>
      </c>
      <c r="P1589" s="30" t="s">
        <v>3143</v>
      </c>
    </row>
    <row r="1590" spans="1:16" ht="15" customHeight="1" x14ac:dyDescent="0.25">
      <c r="A1590" s="34">
        <v>1589</v>
      </c>
      <c r="B1590" s="30" t="s">
        <v>359</v>
      </c>
      <c r="C1590" s="30" t="s">
        <v>81</v>
      </c>
      <c r="D1590" s="30" t="s">
        <v>360</v>
      </c>
      <c r="E1590" s="30" t="s">
        <v>355</v>
      </c>
      <c r="F1590" s="30" t="s">
        <v>360</v>
      </c>
      <c r="I1590" s="34" t="s">
        <v>3134</v>
      </c>
      <c r="J1590" s="34" t="s">
        <v>3135</v>
      </c>
      <c r="K1590" s="34" t="s">
        <v>3086</v>
      </c>
      <c r="L1590" s="11" t="str">
        <f t="shared" si="27"/>
        <v>OWN^Owner^HL70063</v>
      </c>
      <c r="M1590" s="34" t="s">
        <v>72</v>
      </c>
      <c r="O1590" s="34" t="s">
        <v>315</v>
      </c>
      <c r="P1590" s="30" t="s">
        <v>3143</v>
      </c>
    </row>
    <row r="1591" spans="1:16" ht="15" customHeight="1" x14ac:dyDescent="0.25">
      <c r="A1591" s="34">
        <v>1590</v>
      </c>
      <c r="B1591" s="30" t="s">
        <v>359</v>
      </c>
      <c r="C1591" s="30" t="s">
        <v>81</v>
      </c>
      <c r="D1591" s="30" t="s">
        <v>360</v>
      </c>
      <c r="E1591" s="30" t="s">
        <v>355</v>
      </c>
      <c r="F1591" s="30" t="s">
        <v>360</v>
      </c>
      <c r="I1591" s="34" t="s">
        <v>3136</v>
      </c>
      <c r="J1591" s="34" t="s">
        <v>3137</v>
      </c>
      <c r="K1591" s="34" t="s">
        <v>3086</v>
      </c>
      <c r="L1591" s="11" t="str">
        <f t="shared" si="27"/>
        <v>TRA^Trainer^HL70063</v>
      </c>
      <c r="M1591" s="34" t="s">
        <v>72</v>
      </c>
      <c r="O1591" s="34" t="s">
        <v>315</v>
      </c>
      <c r="P1591" s="30" t="s">
        <v>3143</v>
      </c>
    </row>
    <row r="1592" spans="1:16" ht="15" customHeight="1" x14ac:dyDescent="0.25">
      <c r="A1592" s="34">
        <v>1591</v>
      </c>
      <c r="B1592" s="30" t="s">
        <v>359</v>
      </c>
      <c r="C1592" s="30" t="s">
        <v>81</v>
      </c>
      <c r="D1592" s="30" t="s">
        <v>360</v>
      </c>
      <c r="E1592" s="30" t="s">
        <v>355</v>
      </c>
      <c r="F1592" s="30" t="s">
        <v>360</v>
      </c>
      <c r="I1592" s="34" t="s">
        <v>3138</v>
      </c>
      <c r="J1592" s="34" t="s">
        <v>3139</v>
      </c>
      <c r="K1592" s="34" t="s">
        <v>3086</v>
      </c>
      <c r="L1592" s="11" t="str">
        <f t="shared" si="27"/>
        <v>MGR^Manager^HL70063</v>
      </c>
      <c r="M1592" s="34" t="s">
        <v>72</v>
      </c>
      <c r="O1592" s="34" t="s">
        <v>315</v>
      </c>
      <c r="P1592" s="30" t="s">
        <v>3143</v>
      </c>
    </row>
    <row r="1593" spans="1:16" ht="15" customHeight="1" x14ac:dyDescent="0.25">
      <c r="A1593" s="34">
        <v>1592</v>
      </c>
      <c r="B1593" s="30" t="s">
        <v>359</v>
      </c>
      <c r="C1593" s="30" t="s">
        <v>81</v>
      </c>
      <c r="D1593" s="30" t="s">
        <v>360</v>
      </c>
      <c r="E1593" s="30" t="s">
        <v>355</v>
      </c>
      <c r="F1593" s="30" t="s">
        <v>360</v>
      </c>
      <c r="I1593" s="34" t="s">
        <v>3140</v>
      </c>
      <c r="J1593" s="34" t="s">
        <v>46</v>
      </c>
      <c r="K1593" s="34" t="s">
        <v>3086</v>
      </c>
      <c r="L1593" s="11" t="str">
        <f t="shared" si="27"/>
        <v>NON^None^HL70063</v>
      </c>
      <c r="M1593" s="34" t="s">
        <v>72</v>
      </c>
      <c r="O1593" s="34" t="s">
        <v>315</v>
      </c>
      <c r="P1593" s="30" t="s">
        <v>3143</v>
      </c>
    </row>
    <row r="1594" spans="1:16" ht="15" customHeight="1" x14ac:dyDescent="0.25">
      <c r="A1594" s="34">
        <v>1593</v>
      </c>
      <c r="B1594" s="30" t="s">
        <v>359</v>
      </c>
      <c r="C1594" s="30" t="s">
        <v>81</v>
      </c>
      <c r="D1594" s="30" t="s">
        <v>360</v>
      </c>
      <c r="E1594" s="30" t="s">
        <v>355</v>
      </c>
      <c r="F1594" s="30" t="s">
        <v>360</v>
      </c>
      <c r="I1594" s="34" t="s">
        <v>3141</v>
      </c>
      <c r="J1594" s="34" t="s">
        <v>2</v>
      </c>
      <c r="K1594" s="34" t="s">
        <v>3086</v>
      </c>
      <c r="L1594" s="11" t="str">
        <f t="shared" si="27"/>
        <v>UNK^Unknown^HL70063</v>
      </c>
      <c r="M1594" s="34" t="s">
        <v>72</v>
      </c>
      <c r="O1594" s="34" t="s">
        <v>317</v>
      </c>
      <c r="P1594" s="30" t="s">
        <v>3143</v>
      </c>
    </row>
    <row r="1595" spans="1:16" ht="15" customHeight="1" x14ac:dyDescent="0.25">
      <c r="A1595" s="34">
        <v>1594</v>
      </c>
      <c r="B1595" s="30" t="s">
        <v>359</v>
      </c>
      <c r="C1595" s="30" t="s">
        <v>81</v>
      </c>
      <c r="D1595" s="30" t="s">
        <v>360</v>
      </c>
      <c r="E1595" s="30" t="s">
        <v>355</v>
      </c>
      <c r="F1595" s="30" t="s">
        <v>360</v>
      </c>
      <c r="I1595" s="34" t="s">
        <v>3142</v>
      </c>
      <c r="J1595" s="34" t="s">
        <v>321</v>
      </c>
      <c r="K1595" s="34" t="s">
        <v>3086</v>
      </c>
      <c r="L1595" s="11" t="str">
        <f t="shared" si="27"/>
        <v>OTH^Other^HL70063</v>
      </c>
      <c r="M1595" s="34" t="s">
        <v>72</v>
      </c>
      <c r="O1595" s="34" t="s">
        <v>317</v>
      </c>
      <c r="P1595" s="30" t="s">
        <v>3143</v>
      </c>
    </row>
    <row r="1596" spans="1:16" s="30" customFormat="1" ht="15" customHeight="1" x14ac:dyDescent="0.25">
      <c r="A1596" s="34">
        <v>1595</v>
      </c>
      <c r="B1596" s="30" t="s">
        <v>524</v>
      </c>
      <c r="C1596" s="30" t="s">
        <v>625</v>
      </c>
      <c r="D1596" s="30" t="s">
        <v>534</v>
      </c>
      <c r="E1596" s="30" t="s">
        <v>1514</v>
      </c>
      <c r="F1596" s="30" t="s">
        <v>534</v>
      </c>
      <c r="J1596" s="30" t="s">
        <v>2491</v>
      </c>
      <c r="L1596" s="11"/>
    </row>
    <row r="1597" spans="1:16" ht="15" customHeight="1" x14ac:dyDescent="0.25">
      <c r="A1597" s="34">
        <v>1596</v>
      </c>
      <c r="B1597" s="39" t="s">
        <v>3144</v>
      </c>
      <c r="C1597" s="34" t="s">
        <v>625</v>
      </c>
      <c r="D1597" s="39" t="s">
        <v>443</v>
      </c>
      <c r="E1597" s="34" t="s">
        <v>444</v>
      </c>
      <c r="F1597" s="34" t="s">
        <v>1495</v>
      </c>
      <c r="I1597" s="34" t="s">
        <v>445</v>
      </c>
      <c r="J1597" s="34" t="s">
        <v>446</v>
      </c>
      <c r="K1597" s="34" t="s">
        <v>447</v>
      </c>
      <c r="L1597" s="30" t="s">
        <v>445</v>
      </c>
      <c r="M1597" s="34" t="s">
        <v>72</v>
      </c>
      <c r="O1597" s="34" t="s">
        <v>317</v>
      </c>
      <c r="P1597" s="34" t="s">
        <v>2311</v>
      </c>
    </row>
    <row r="1598" spans="1:16" ht="15" customHeight="1" x14ac:dyDescent="0.25">
      <c r="A1598" s="34">
        <v>1597</v>
      </c>
      <c r="B1598" s="39" t="s">
        <v>3144</v>
      </c>
      <c r="C1598" s="34" t="s">
        <v>625</v>
      </c>
      <c r="D1598" s="39" t="s">
        <v>443</v>
      </c>
      <c r="E1598" s="34" t="s">
        <v>444</v>
      </c>
      <c r="F1598" s="34" t="s">
        <v>1495</v>
      </c>
      <c r="I1598" s="34" t="s">
        <v>76</v>
      </c>
      <c r="J1598" s="34" t="s">
        <v>448</v>
      </c>
      <c r="K1598" s="34" t="s">
        <v>447</v>
      </c>
      <c r="L1598" s="30" t="s">
        <v>76</v>
      </c>
      <c r="M1598" s="34" t="s">
        <v>72</v>
      </c>
      <c r="O1598" s="34" t="s">
        <v>317</v>
      </c>
      <c r="P1598" s="34" t="s">
        <v>2311</v>
      </c>
    </row>
    <row r="1599" spans="1:16" s="30" customFormat="1" ht="15" customHeight="1" x14ac:dyDescent="0.25">
      <c r="A1599" s="34">
        <v>1598</v>
      </c>
      <c r="B1599" s="30" t="s">
        <v>981</v>
      </c>
      <c r="C1599" s="30" t="s">
        <v>1499</v>
      </c>
      <c r="D1599" s="30" t="s">
        <v>1270</v>
      </c>
      <c r="J1599" s="30" t="s">
        <v>2491</v>
      </c>
      <c r="L1599" s="11"/>
    </row>
    <row r="1600" spans="1:16" s="30" customFormat="1" ht="15" customHeight="1" x14ac:dyDescent="0.25">
      <c r="A1600" s="34">
        <v>1599</v>
      </c>
      <c r="B1600" s="30" t="s">
        <v>997</v>
      </c>
      <c r="C1600" s="30" t="s">
        <v>1500</v>
      </c>
      <c r="D1600" s="30" t="s">
        <v>1287</v>
      </c>
      <c r="J1600" s="30" t="s">
        <v>2491</v>
      </c>
      <c r="L1600" s="11"/>
    </row>
    <row r="1601" spans="1:12" s="30" customFormat="1" ht="15" customHeight="1" x14ac:dyDescent="0.25">
      <c r="A1601" s="34">
        <v>1600</v>
      </c>
      <c r="B1601" s="30" t="s">
        <v>1039</v>
      </c>
      <c r="C1601" s="30" t="s">
        <v>1499</v>
      </c>
      <c r="D1601" s="30" t="s">
        <v>1327</v>
      </c>
      <c r="J1601" s="30" t="s">
        <v>2491</v>
      </c>
      <c r="L1601" s="11"/>
    </row>
    <row r="1602" spans="1:12" s="30" customFormat="1" ht="15" customHeight="1" x14ac:dyDescent="0.25">
      <c r="A1602" s="34">
        <v>1601</v>
      </c>
      <c r="B1602" s="30" t="s">
        <v>1046</v>
      </c>
      <c r="C1602" s="30" t="s">
        <v>1499</v>
      </c>
      <c r="D1602" s="30" t="s">
        <v>1334</v>
      </c>
      <c r="J1602" s="30" t="s">
        <v>2491</v>
      </c>
      <c r="L1602" s="11"/>
    </row>
    <row r="1603" spans="1:12" s="30" customFormat="1" ht="15" customHeight="1" x14ac:dyDescent="0.25">
      <c r="A1603" s="34">
        <v>1602</v>
      </c>
      <c r="B1603" s="30" t="s">
        <v>1080</v>
      </c>
      <c r="C1603" s="30" t="s">
        <v>1499</v>
      </c>
      <c r="D1603" s="30" t="s">
        <v>1368</v>
      </c>
      <c r="J1603" s="30" t="s">
        <v>2491</v>
      </c>
      <c r="L1603" s="11"/>
    </row>
    <row r="1604" spans="1:12" s="30" customFormat="1" ht="15" customHeight="1" x14ac:dyDescent="0.25">
      <c r="A1604" s="34">
        <v>1603</v>
      </c>
      <c r="B1604" s="30" t="s">
        <v>1180</v>
      </c>
      <c r="C1604" s="30" t="s">
        <v>900</v>
      </c>
      <c r="D1604" s="30" t="s">
        <v>1466</v>
      </c>
      <c r="J1604" s="30" t="s">
        <v>2491</v>
      </c>
      <c r="L1604" s="11"/>
    </row>
    <row r="1605" spans="1:12" s="30" customFormat="1" ht="15" customHeight="1" x14ac:dyDescent="0.25">
      <c r="A1605" s="34">
        <v>1604</v>
      </c>
      <c r="B1605" s="30" t="s">
        <v>1181</v>
      </c>
      <c r="C1605" s="30" t="s">
        <v>900</v>
      </c>
      <c r="D1605" s="30" t="s">
        <v>1467</v>
      </c>
      <c r="J1605" s="30" t="s">
        <v>2491</v>
      </c>
      <c r="L1605" s="11"/>
    </row>
    <row r="1606" spans="1:12" s="30" customFormat="1" ht="15" customHeight="1" x14ac:dyDescent="0.25">
      <c r="A1606" s="34">
        <v>1605</v>
      </c>
      <c r="B1606" s="30" t="s">
        <v>1202</v>
      </c>
      <c r="C1606" s="30" t="s">
        <v>1499</v>
      </c>
      <c r="D1606" s="30" t="s">
        <v>1485</v>
      </c>
      <c r="J1606" s="30" t="s">
        <v>2491</v>
      </c>
      <c r="L1606" s="11"/>
    </row>
    <row r="1607" spans="1:12" s="30" customFormat="1" ht="15" customHeight="1" x14ac:dyDescent="0.25">
      <c r="A1607" s="34">
        <v>1606</v>
      </c>
      <c r="B1607" s="30" t="s">
        <v>1203</v>
      </c>
      <c r="C1607" s="30" t="s">
        <v>1499</v>
      </c>
      <c r="D1607" s="30" t="s">
        <v>1486</v>
      </c>
      <c r="J1607" s="30" t="s">
        <v>2491</v>
      </c>
      <c r="L1607" s="11"/>
    </row>
  </sheetData>
  <sheetProtection algorithmName="SHA-512" hashValue="wjMevD4sF+U4ajOxzy/BfRbVOOhHulYanP+7G2x5R0tzN84FxCMFD0e6hpvQQS41DQmU+qXn7InK75gIUd6yyw==" saltValue="exHMnQgICr8ERDaDidv8ag==" spinCount="100000" sheet="1" objects="1" scenarios="1"/>
  <protectedRanges>
    <protectedRange sqref="A1:L1" name="Headers"/>
  </protectedRanges>
  <autoFilter ref="A1:P1572"/>
  <sortState ref="A2:V1324">
    <sortCondition ref="D2:D1324"/>
  </sortState>
  <conditionalFormatting sqref="E1325:F1348 E1374:F1490 J1331 G1331 J1374 G1374 J1382 G1382 J1386 G1386 J1395 G1395 J1406 G1406 J1412 G1412 J1428 G1428 J1434 G1434 J1440 G1440 J1446 G1446 J1451 G1451 G1468:G1490 M1382 M1374 M1331 J1468:J1490 K1325:K1490 M1325 L1385:P1490 L942:L997 L1182:L1286 L1120:L1174 L1311:L1322 L932:L937 L2:L44 L1007:L1109 L56:L906 L1325:L1560 L1564:L1596 L1599:L1607">
    <cfRule type="containsText" dxfId="870" priority="4" operator="containsText" text="varies">
      <formula>NOT(ISERROR(SEARCH("varies",E2)))</formula>
    </cfRule>
  </conditionalFormatting>
  <conditionalFormatting sqref="L1325:L1352">
    <cfRule type="containsText" dxfId="869" priority="3" operator="containsText" text="varies">
      <formula>NOT(ISERROR(SEARCH("varies",L1325)))</formula>
    </cfRule>
  </conditionalFormatting>
  <conditionalFormatting sqref="O1325:O1352">
    <cfRule type="containsText" dxfId="868" priority="2" operator="containsText" text="varies">
      <formula>NOT(ISERROR(SEARCH("varies",O1325)))</formula>
    </cfRule>
  </conditionalFormatting>
  <conditionalFormatting sqref="L1598">
    <cfRule type="containsText" dxfId="867" priority="1" operator="containsText" text="varies">
      <formula>NOT(ISERROR(SEARCH("varies",L1598)))</formula>
    </cfRule>
  </conditionalFormatting>
  <dataValidations count="1">
    <dataValidation type="list" allowBlank="1" showInputMessage="1" showErrorMessage="1" sqref="N1325 N1331 N1374 N1382">
      <formula1>"Yes,No"</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12"/>
  <sheetViews>
    <sheetView tabSelected="1" zoomScaleNormal="100" workbookViewId="0">
      <pane xSplit="12" ySplit="2" topLeftCell="M3" activePane="bottomRight" state="frozen"/>
      <selection pane="topRight" activeCell="M1" sqref="M1"/>
      <selection pane="bottomLeft" activeCell="A3" sqref="A3"/>
      <selection pane="bottomRight" activeCell="W8" sqref="W8"/>
    </sheetView>
  </sheetViews>
  <sheetFormatPr defaultColWidth="11.42578125" defaultRowHeight="15" customHeight="1" x14ac:dyDescent="0.25"/>
  <cols>
    <col min="1" max="1" width="11.42578125" style="14"/>
    <col min="2" max="2" width="11.42578125" style="11"/>
    <col min="3" max="6" width="11.42578125" style="14"/>
    <col min="7" max="11" width="11.42578125" style="11" hidden="1" customWidth="1"/>
    <col min="12" max="12" width="25.140625" style="14" hidden="1" customWidth="1"/>
    <col min="13" max="13" width="40" style="14" customWidth="1"/>
    <col min="14" max="18" width="11.42578125" style="14" hidden="1" customWidth="1"/>
    <col min="19" max="19" width="43.28515625" style="10" customWidth="1"/>
    <col min="20" max="20" width="41" style="16" customWidth="1"/>
    <col min="21" max="21" width="42.42578125" style="17" customWidth="1"/>
    <col min="22" max="22" width="13.5703125" style="18" customWidth="1"/>
    <col min="23" max="23" width="17.7109375" style="10" customWidth="1"/>
    <col min="24" max="16384" width="11.42578125" style="10"/>
  </cols>
  <sheetData>
    <row r="1" spans="1:23" ht="33.6" customHeight="1" x14ac:dyDescent="0.25">
      <c r="A1" s="8" t="s">
        <v>3069</v>
      </c>
      <c r="B1" s="8" t="s">
        <v>920</v>
      </c>
      <c r="C1" s="8" t="s">
        <v>602</v>
      </c>
      <c r="D1" s="8" t="s">
        <v>603</v>
      </c>
      <c r="E1" s="8" t="s">
        <v>604</v>
      </c>
      <c r="F1" s="8" t="s">
        <v>922</v>
      </c>
      <c r="G1" s="9" t="s">
        <v>604</v>
      </c>
      <c r="H1" s="9" t="s">
        <v>605</v>
      </c>
      <c r="I1" s="9" t="s">
        <v>533</v>
      </c>
      <c r="J1" s="9" t="s">
        <v>389</v>
      </c>
      <c r="K1" s="9" t="s">
        <v>537</v>
      </c>
      <c r="L1" s="9" t="s">
        <v>0</v>
      </c>
      <c r="M1" s="8" t="s">
        <v>0</v>
      </c>
      <c r="N1" s="8" t="s">
        <v>82</v>
      </c>
      <c r="O1" s="8" t="s">
        <v>100</v>
      </c>
      <c r="P1" s="8" t="s">
        <v>606</v>
      </c>
      <c r="Q1" s="8" t="s">
        <v>607</v>
      </c>
      <c r="R1" s="8" t="s">
        <v>608</v>
      </c>
      <c r="S1" s="8" t="s">
        <v>3072</v>
      </c>
      <c r="T1" s="8" t="s">
        <v>3073</v>
      </c>
      <c r="U1" s="8" t="s">
        <v>3074</v>
      </c>
      <c r="V1" s="8" t="s">
        <v>3146</v>
      </c>
      <c r="W1" s="8" t="s">
        <v>3148</v>
      </c>
    </row>
    <row r="2" spans="1:23" ht="15" customHeight="1" x14ac:dyDescent="0.25">
      <c r="A2" s="11">
        <v>1</v>
      </c>
      <c r="B2" s="50"/>
      <c r="C2" s="8"/>
      <c r="D2" s="8"/>
      <c r="E2" s="8" t="s">
        <v>70</v>
      </c>
      <c r="F2" s="8"/>
      <c r="G2" s="8"/>
      <c r="H2" s="8"/>
      <c r="I2" s="8"/>
      <c r="J2" s="8"/>
      <c r="K2" s="8"/>
      <c r="L2" s="8"/>
      <c r="M2" s="8"/>
      <c r="N2" s="8"/>
      <c r="O2" s="8"/>
      <c r="P2" s="8"/>
      <c r="Q2" s="8"/>
      <c r="R2" s="8"/>
      <c r="S2" s="8"/>
      <c r="T2" s="8"/>
      <c r="U2" s="13" t="s">
        <v>3145</v>
      </c>
      <c r="V2" s="8"/>
      <c r="W2" s="8"/>
    </row>
    <row r="3" spans="1:23" ht="15" customHeight="1" x14ac:dyDescent="0.25">
      <c r="A3" s="11">
        <v>2</v>
      </c>
      <c r="B3" s="50"/>
      <c r="C3" s="1" t="s">
        <v>70</v>
      </c>
      <c r="D3" s="1" t="s">
        <v>70</v>
      </c>
      <c r="E3" s="1" t="s">
        <v>70</v>
      </c>
      <c r="F3" s="1" t="s">
        <v>70</v>
      </c>
      <c r="G3" s="1" t="s">
        <v>70</v>
      </c>
      <c r="H3" s="1" t="s">
        <v>70</v>
      </c>
      <c r="I3" s="1" t="s">
        <v>70</v>
      </c>
      <c r="J3" s="1" t="s">
        <v>70</v>
      </c>
      <c r="K3" s="1" t="s">
        <v>70</v>
      </c>
      <c r="L3" s="1" t="s">
        <v>70</v>
      </c>
      <c r="M3" s="1" t="s">
        <v>70</v>
      </c>
      <c r="N3" s="1" t="s">
        <v>70</v>
      </c>
      <c r="O3" s="1" t="s">
        <v>70</v>
      </c>
      <c r="P3" s="1" t="s">
        <v>70</v>
      </c>
      <c r="Q3" s="1" t="s">
        <v>70</v>
      </c>
      <c r="R3" s="1" t="s">
        <v>70</v>
      </c>
      <c r="S3" s="1" t="s">
        <v>70</v>
      </c>
      <c r="T3" s="1" t="s">
        <v>70</v>
      </c>
      <c r="U3" s="1" t="s">
        <v>70</v>
      </c>
      <c r="V3" s="1" t="s">
        <v>70</v>
      </c>
    </row>
    <row r="4" spans="1:23" ht="15" customHeight="1" x14ac:dyDescent="0.25">
      <c r="A4" s="11">
        <v>3</v>
      </c>
      <c r="B4" s="50"/>
      <c r="C4" s="11"/>
      <c r="E4" s="11" t="s">
        <v>70</v>
      </c>
      <c r="F4" s="15">
        <v>1</v>
      </c>
      <c r="G4" s="11" t="s">
        <v>70</v>
      </c>
      <c r="H4" s="15">
        <v>1</v>
      </c>
      <c r="L4" s="11" t="s">
        <v>609</v>
      </c>
      <c r="M4" s="11" t="s">
        <v>609</v>
      </c>
      <c r="N4" s="11" t="s">
        <v>83</v>
      </c>
      <c r="O4" s="11" t="s">
        <v>317</v>
      </c>
      <c r="P4" s="11" t="s">
        <v>610</v>
      </c>
      <c r="Q4" s="11"/>
      <c r="R4" s="11"/>
      <c r="T4" s="16">
        <f t="shared" ref="T4:T9" si="0">S4</f>
        <v>0</v>
      </c>
      <c r="U4" s="17" t="str">
        <f t="array" aca="1" ref="U4" ca="1">IFERROR(
IF(NOT(OR($G4="OBX",$G4="OBR")),INDEX(INDIRECT(U$2&amp;"!$A$1:$BJ$500"),MATCH("*"&amp;$G4&amp;"*",INDIRECT(U$2&amp;"!$B$1:$B$500"),0),MATCH($H4,INDIRECT(U$2&amp;"!$1:$1"),0)),
IF(OR($G4="OBX",$G4="OBR"),INDEX(INDIRECT(U$2&amp;"!$A$1:$BJ$500"),MATCH((("*"&amp;$G4&amp;"*")&amp;("*"&amp;$I4&amp;"*")&amp;("*"&amp;$J4&amp;"*")&amp;("*"&amp;$K4&amp;"*")),INDIRECT(U$2&amp;"!$B$1:$B$500")&amp;INDIRECT(U$2&amp;"!$E$1:$E$500")&amp;INDIRECT(U$2&amp;"!$G$1:$G$500")&amp;INDIRECT(U$2&amp;"!$F$1:$F$500"),0),MATCH($H4,INDIRECT(U$2&amp;"!$1:$1"),0)))),
"Not found")</f>
        <v>Not found</v>
      </c>
      <c r="V4" s="18" t="str">
        <f t="shared" ref="V4:V24" ca="1" si="1">IF(T4=U4,"Match","")</f>
        <v/>
      </c>
    </row>
    <row r="5" spans="1:23" ht="15" customHeight="1" x14ac:dyDescent="0.25">
      <c r="A5" s="11">
        <v>4</v>
      </c>
      <c r="B5" s="50"/>
      <c r="C5" s="11"/>
      <c r="E5" s="11" t="s">
        <v>70</v>
      </c>
      <c r="F5" s="15">
        <v>2</v>
      </c>
      <c r="G5" s="11" t="s">
        <v>70</v>
      </c>
      <c r="H5" s="15">
        <v>2</v>
      </c>
      <c r="L5" s="11" t="s">
        <v>611</v>
      </c>
      <c r="M5" s="11" t="s">
        <v>611</v>
      </c>
      <c r="N5" s="11" t="s">
        <v>83</v>
      </c>
      <c r="O5" s="11" t="s">
        <v>317</v>
      </c>
      <c r="P5" s="11" t="s">
        <v>610</v>
      </c>
      <c r="Q5" s="11"/>
      <c r="R5" s="11"/>
      <c r="T5" s="16">
        <f t="shared" si="0"/>
        <v>0</v>
      </c>
      <c r="U5" s="17" t="str">
        <f t="array" aca="1" ref="U5" ca="1">IFERROR(
IF(NOT(OR($G5="OBX",$G5="OBR")),INDEX(INDIRECT(U$2&amp;"!$A$1:$BJ$500"),MATCH("*"&amp;$G5&amp;"*",INDIRECT(U$2&amp;"!$B$1:$B$500"),0),MATCH($H5,INDIRECT(U$2&amp;"!$1:$1"),0)),
IF(OR($G5="OBX",$G5="OBR"),INDEX(INDIRECT(U$2&amp;"!$A$1:$BJ$500"),MATCH((("*"&amp;$G5&amp;"*")&amp;("*"&amp;$I5&amp;"*")&amp;("*"&amp;$J5&amp;"*")&amp;("*"&amp;$K5&amp;"*")),INDIRECT(U$2&amp;"!$B$1:$B$500")&amp;INDIRECT(U$2&amp;"!$E$1:$E$500")&amp;INDIRECT(U$2&amp;"!$G$1:$G$500")&amp;INDIRECT(U$2&amp;"!$F$1:$F$500"),0),MATCH($H5,INDIRECT(U$2&amp;"!$1:$1"),0)))),
"Not found")</f>
        <v>Not found</v>
      </c>
      <c r="V5" s="18" t="str">
        <f t="shared" ca="1" si="1"/>
        <v/>
      </c>
    </row>
    <row r="6" spans="1:23" ht="15" customHeight="1" x14ac:dyDescent="0.25">
      <c r="A6" s="11">
        <v>5</v>
      </c>
      <c r="B6" s="50"/>
      <c r="C6" s="11"/>
      <c r="E6" s="11" t="s">
        <v>70</v>
      </c>
      <c r="F6" s="15">
        <v>3</v>
      </c>
      <c r="G6" s="11" t="s">
        <v>70</v>
      </c>
      <c r="H6" s="15">
        <v>3</v>
      </c>
      <c r="L6" s="11" t="s">
        <v>467</v>
      </c>
      <c r="M6" s="11" t="s">
        <v>467</v>
      </c>
      <c r="N6" s="11" t="s">
        <v>612</v>
      </c>
      <c r="O6" s="11" t="s">
        <v>612</v>
      </c>
      <c r="P6" s="11" t="s">
        <v>612</v>
      </c>
      <c r="Q6" s="11" t="s">
        <v>463</v>
      </c>
      <c r="R6" s="11" t="s">
        <v>2362</v>
      </c>
      <c r="T6" s="16">
        <f t="shared" si="0"/>
        <v>0</v>
      </c>
      <c r="U6" s="17" t="str">
        <f t="array" aca="1" ref="U6" ca="1">IFERROR(
IF(NOT(OR($G6="OBX",$G6="OBR")),INDEX(INDIRECT(U$2&amp;"!$A$1:$BJ$500"),MATCH("*"&amp;$G6&amp;"*",INDIRECT(U$2&amp;"!$B$1:$B$500"),0),MATCH($H6,INDIRECT(U$2&amp;"!$1:$1"),0)),
IF(OR($G6="OBX",$G6="OBR"),INDEX(INDIRECT(U$2&amp;"!$A$1:$BJ$500"),MATCH((("*"&amp;$G6&amp;"*")&amp;("*"&amp;$I6&amp;"*")&amp;("*"&amp;$J6&amp;"*")&amp;("*"&amp;$K6&amp;"*")),INDIRECT(U$2&amp;"!$B$1:$B$500")&amp;INDIRECT(U$2&amp;"!$E$1:$E$500")&amp;INDIRECT(U$2&amp;"!$G$1:$G$500")&amp;INDIRECT(U$2&amp;"!$F$1:$F$500"),0),MATCH($H6,INDIRECT(U$2&amp;"!$1:$1"),0)))),
"Not found")</f>
        <v>Not found</v>
      </c>
      <c r="V6" s="18" t="str">
        <f t="shared" ca="1" si="1"/>
        <v/>
      </c>
    </row>
    <row r="7" spans="1:23" ht="15" customHeight="1" x14ac:dyDescent="0.25">
      <c r="A7" s="11">
        <v>6</v>
      </c>
      <c r="B7" s="50"/>
      <c r="C7" s="11"/>
      <c r="E7" s="11" t="s">
        <v>70</v>
      </c>
      <c r="F7" s="15">
        <v>4</v>
      </c>
      <c r="G7" s="11" t="s">
        <v>70</v>
      </c>
      <c r="H7" s="15">
        <v>4</v>
      </c>
      <c r="L7" s="11" t="s">
        <v>473</v>
      </c>
      <c r="M7" s="11" t="s">
        <v>473</v>
      </c>
      <c r="N7" s="11" t="s">
        <v>612</v>
      </c>
      <c r="O7" s="11" t="s">
        <v>317</v>
      </c>
      <c r="P7" s="11" t="s">
        <v>610</v>
      </c>
      <c r="Q7" s="11" t="s">
        <v>470</v>
      </c>
      <c r="R7" s="11" t="s">
        <v>2363</v>
      </c>
      <c r="T7" s="16">
        <f t="shared" si="0"/>
        <v>0</v>
      </c>
      <c r="U7" s="17" t="str">
        <f t="array" aca="1" ref="U7" ca="1">IFERROR(
IF(NOT(OR($G7="OBX",$G7="OBR")),INDEX(INDIRECT(U$2&amp;"!$A$1:$BJ$500"),MATCH("*"&amp;$G7&amp;"*",INDIRECT(U$2&amp;"!$B$1:$B$500"),0),MATCH($H7,INDIRECT(U$2&amp;"!$1:$1"),0)),
IF(OR($G7="OBX",$G7="OBR"),INDEX(INDIRECT(U$2&amp;"!$A$1:$BJ$500"),MATCH((("*"&amp;$G7&amp;"*")&amp;("*"&amp;$I7&amp;"*")&amp;("*"&amp;$J7&amp;"*")&amp;("*"&amp;$K7&amp;"*")),INDIRECT(U$2&amp;"!$B$1:$B$500")&amp;INDIRECT(U$2&amp;"!$E$1:$E$500")&amp;INDIRECT(U$2&amp;"!$G$1:$G$500")&amp;INDIRECT(U$2&amp;"!$F$1:$F$500"),0),MATCH($H7,INDIRECT(U$2&amp;"!$1:$1"),0)))),
"Not found")</f>
        <v>Not found</v>
      </c>
      <c r="V7" s="18" t="str">
        <f t="shared" ca="1" si="1"/>
        <v/>
      </c>
    </row>
    <row r="8" spans="1:23" ht="15" customHeight="1" x14ac:dyDescent="0.25">
      <c r="A8" s="11">
        <v>7</v>
      </c>
      <c r="B8" s="50"/>
      <c r="C8" s="11"/>
      <c r="E8" s="11" t="s">
        <v>70</v>
      </c>
      <c r="F8" s="15">
        <v>5</v>
      </c>
      <c r="G8" s="11" t="s">
        <v>70</v>
      </c>
      <c r="H8" s="15">
        <v>5</v>
      </c>
      <c r="L8" s="11" t="s">
        <v>462</v>
      </c>
      <c r="M8" s="11" t="s">
        <v>462</v>
      </c>
      <c r="N8" s="11" t="s">
        <v>612</v>
      </c>
      <c r="O8" s="11" t="s">
        <v>612</v>
      </c>
      <c r="P8" s="11" t="s">
        <v>612</v>
      </c>
      <c r="Q8" s="11"/>
      <c r="R8" s="11" t="s">
        <v>2364</v>
      </c>
      <c r="T8" s="16">
        <f t="shared" si="0"/>
        <v>0</v>
      </c>
      <c r="U8" s="17" t="str">
        <f t="array" aca="1" ref="U8" ca="1">IFERROR(
IF(NOT(OR($G8="OBX",$G8="OBR")),INDEX(INDIRECT(U$2&amp;"!$A$1:$BJ$500"),MATCH("*"&amp;$G8&amp;"*",INDIRECT(U$2&amp;"!$B$1:$B$500"),0),MATCH($H8,INDIRECT(U$2&amp;"!$1:$1"),0)),
IF(OR($G8="OBX",$G8="OBR"),INDEX(INDIRECT(U$2&amp;"!$A$1:$BJ$500"),MATCH((("*"&amp;$G8&amp;"*")&amp;("*"&amp;$I8&amp;"*")&amp;("*"&amp;$J8&amp;"*")&amp;("*"&amp;$K8&amp;"*")),INDIRECT(U$2&amp;"!$B$1:$B$500")&amp;INDIRECT(U$2&amp;"!$E$1:$E$500")&amp;INDIRECT(U$2&amp;"!$G$1:$G$500")&amp;INDIRECT(U$2&amp;"!$F$1:$F$500"),0),MATCH($H8,INDIRECT(U$2&amp;"!$1:$1"),0)))),
"Not found")</f>
        <v>Not found</v>
      </c>
      <c r="V8" s="18" t="str">
        <f t="shared" ca="1" si="1"/>
        <v/>
      </c>
    </row>
    <row r="9" spans="1:23" ht="15" customHeight="1" x14ac:dyDescent="0.25">
      <c r="A9" s="11">
        <v>8</v>
      </c>
      <c r="B9" s="50"/>
      <c r="C9" s="11"/>
      <c r="E9" s="11" t="s">
        <v>70</v>
      </c>
      <c r="F9" s="15">
        <v>6</v>
      </c>
      <c r="G9" s="11" t="s">
        <v>70</v>
      </c>
      <c r="H9" s="15">
        <v>6</v>
      </c>
      <c r="L9" s="11" t="s">
        <v>469</v>
      </c>
      <c r="M9" s="11" t="s">
        <v>469</v>
      </c>
      <c r="N9" s="11" t="s">
        <v>612</v>
      </c>
      <c r="O9" s="11" t="s">
        <v>612</v>
      </c>
      <c r="P9" s="11" t="s">
        <v>612</v>
      </c>
      <c r="Q9" s="11" t="s">
        <v>470</v>
      </c>
      <c r="R9" s="11" t="s">
        <v>2365</v>
      </c>
      <c r="T9" s="16">
        <f t="shared" si="0"/>
        <v>0</v>
      </c>
      <c r="U9" s="17" t="str">
        <f t="array" aca="1" ref="U9" ca="1">IFERROR(
IF(NOT(OR($G9="OBX",$G9="OBR")),INDEX(INDIRECT(U$2&amp;"!$A$1:$BJ$500"),MATCH("*"&amp;$G9&amp;"*",INDIRECT(U$2&amp;"!$B$1:$B$500"),0),MATCH($H9,INDIRECT(U$2&amp;"!$1:$1"),0)),
IF(OR($G9="OBX",$G9="OBR"),INDEX(INDIRECT(U$2&amp;"!$A$1:$BJ$500"),MATCH((("*"&amp;$G9&amp;"*")&amp;("*"&amp;$I9&amp;"*")&amp;("*"&amp;$J9&amp;"*")&amp;("*"&amp;$K9&amp;"*")),INDIRECT(U$2&amp;"!$B$1:$B$500")&amp;INDIRECT(U$2&amp;"!$E$1:$E$500")&amp;INDIRECT(U$2&amp;"!$G$1:$G$500")&amp;INDIRECT(U$2&amp;"!$F$1:$F$500"),0),MATCH($H9,INDIRECT(U$2&amp;"!$1:$1"),0)))),
"Not found")</f>
        <v>Not found</v>
      </c>
      <c r="V9" s="18" t="str">
        <f t="shared" ca="1" si="1"/>
        <v/>
      </c>
    </row>
    <row r="10" spans="1:23" ht="15" customHeight="1" x14ac:dyDescent="0.25">
      <c r="A10" s="11">
        <v>9</v>
      </c>
      <c r="B10" s="50"/>
      <c r="C10" s="11"/>
      <c r="E10" s="11" t="s">
        <v>70</v>
      </c>
      <c r="F10" s="15">
        <v>7</v>
      </c>
      <c r="G10" s="11" t="s">
        <v>70</v>
      </c>
      <c r="H10" s="15">
        <v>7</v>
      </c>
      <c r="L10" s="11" t="s">
        <v>614</v>
      </c>
      <c r="M10" s="11" t="s">
        <v>614</v>
      </c>
      <c r="N10" s="11" t="s">
        <v>612</v>
      </c>
      <c r="O10" s="11" t="s">
        <v>317</v>
      </c>
      <c r="P10" s="11" t="s">
        <v>610</v>
      </c>
      <c r="Q10" s="11"/>
      <c r="R10" s="11" t="s">
        <v>2366</v>
      </c>
      <c r="S10" s="47"/>
      <c r="T10" s="19" t="str">
        <f>IF(S10=0,"",(CONCATENATE(TEXT(S10,"yyyymmddhhmmss"),"-0",'Summary Info'!$C$10)))</f>
        <v/>
      </c>
      <c r="U10" s="17" t="str">
        <f t="array" aca="1" ref="U10" ca="1">IFERROR(
IF(NOT(OR($G10="OBX",$G10="OBR")),INDEX(INDIRECT(U$2&amp;"!$A$1:$BJ$500"),MATCH("*"&amp;$G10&amp;"*",INDIRECT(U$2&amp;"!$B$1:$B$500"),0),MATCH($H10,INDIRECT(U$2&amp;"!$1:$1"),0)),
IF(OR($G10="OBX",$G10="OBR"),INDEX(INDIRECT(U$2&amp;"!$A$1:$BJ$500"),MATCH((("*"&amp;$G10&amp;"*")&amp;("*"&amp;$I10&amp;"*")&amp;("*"&amp;$J10&amp;"*")&amp;("*"&amp;$K10&amp;"*")),INDIRECT(U$2&amp;"!$B$1:$B$500")&amp;INDIRECT(U$2&amp;"!$E$1:$E$500")&amp;INDIRECT(U$2&amp;"!$G$1:$G$500")&amp;INDIRECT(U$2&amp;"!$F$1:$F$500"),0),MATCH($H10,INDIRECT(U$2&amp;"!$1:$1"),0)))),
"Not found")</f>
        <v>Not found</v>
      </c>
      <c r="V10" s="18" t="str">
        <f t="shared" ca="1" si="1"/>
        <v/>
      </c>
    </row>
    <row r="11" spans="1:23" ht="15" customHeight="1" x14ac:dyDescent="0.25">
      <c r="A11" s="11">
        <v>10</v>
      </c>
      <c r="B11" s="50"/>
      <c r="C11" s="11"/>
      <c r="E11" s="11" t="s">
        <v>70</v>
      </c>
      <c r="F11" s="15">
        <v>8</v>
      </c>
      <c r="G11" s="11" t="s">
        <v>70</v>
      </c>
      <c r="H11" s="15">
        <v>8</v>
      </c>
      <c r="L11" s="11" t="s">
        <v>615</v>
      </c>
      <c r="M11" s="11" t="s">
        <v>615</v>
      </c>
      <c r="N11" s="11"/>
      <c r="O11" s="11" t="s">
        <v>612</v>
      </c>
      <c r="P11" s="11"/>
      <c r="Q11" s="11"/>
      <c r="R11" s="11" t="s">
        <v>2367</v>
      </c>
      <c r="T11" s="16">
        <f t="shared" ref="T11:T17" si="2">S11</f>
        <v>0</v>
      </c>
      <c r="U11" s="17" t="str">
        <f t="array" aca="1" ref="U11" ca="1">IFERROR(
IF(NOT(OR($G11="OBX",$G11="OBR")),INDEX(INDIRECT(U$2&amp;"!$A$1:$BJ$500"),MATCH("*"&amp;$G11&amp;"*",INDIRECT(U$2&amp;"!$B$1:$B$500"),0),MATCH($H11,INDIRECT(U$2&amp;"!$1:$1"),0)),
IF(OR($G11="OBX",$G11="OBR"),INDEX(INDIRECT(U$2&amp;"!$A$1:$BJ$500"),MATCH((("*"&amp;$G11&amp;"*")&amp;("*"&amp;$I11&amp;"*")&amp;("*"&amp;$J11&amp;"*")&amp;("*"&amp;$K11&amp;"*")),INDIRECT(U$2&amp;"!$B$1:$B$500")&amp;INDIRECT(U$2&amp;"!$E$1:$E$500")&amp;INDIRECT(U$2&amp;"!$G$1:$G$500")&amp;INDIRECT(U$2&amp;"!$F$1:$F$500"),0),MATCH($H11,INDIRECT(U$2&amp;"!$1:$1"),0)))),
"Not found")</f>
        <v>Not found</v>
      </c>
      <c r="V11" s="18" t="str">
        <f t="shared" ca="1" si="1"/>
        <v/>
      </c>
    </row>
    <row r="12" spans="1:23" ht="15" customHeight="1" x14ac:dyDescent="0.25">
      <c r="A12" s="11">
        <v>11</v>
      </c>
      <c r="B12" s="50"/>
      <c r="C12" s="11"/>
      <c r="E12" s="11" t="s">
        <v>70</v>
      </c>
      <c r="F12" s="15">
        <v>9</v>
      </c>
      <c r="G12" s="11" t="s">
        <v>70</v>
      </c>
      <c r="H12" s="15">
        <v>9</v>
      </c>
      <c r="L12" s="11" t="s">
        <v>616</v>
      </c>
      <c r="M12" s="11" t="s">
        <v>616</v>
      </c>
      <c r="N12" s="11" t="s">
        <v>617</v>
      </c>
      <c r="O12" s="11" t="s">
        <v>317</v>
      </c>
      <c r="P12" s="11" t="s">
        <v>610</v>
      </c>
      <c r="Q12" s="11"/>
      <c r="R12" s="11"/>
      <c r="T12" s="16">
        <f t="shared" si="2"/>
        <v>0</v>
      </c>
      <c r="U12" s="17" t="str">
        <f t="array" aca="1" ref="U12" ca="1">IFERROR(
IF(NOT(OR($G12="OBX",$G12="OBR")),INDEX(INDIRECT(U$2&amp;"!$A$1:$BJ$500"),MATCH("*"&amp;$G12&amp;"*",INDIRECT(U$2&amp;"!$B$1:$B$500"),0),MATCH($H12,INDIRECT(U$2&amp;"!$1:$1"),0)),
IF(OR($G12="OBX",$G12="OBR"),INDEX(INDIRECT(U$2&amp;"!$A$1:$BJ$500"),MATCH((("*"&amp;$G12&amp;"*")&amp;("*"&amp;$I12&amp;"*")&amp;("*"&amp;$J12&amp;"*")&amp;("*"&amp;$K12&amp;"*")),INDIRECT(U$2&amp;"!$B$1:$B$500")&amp;INDIRECT(U$2&amp;"!$E$1:$E$500")&amp;INDIRECT(U$2&amp;"!$G$1:$G$500")&amp;INDIRECT(U$2&amp;"!$F$1:$F$500"),0),MATCH($H12,INDIRECT(U$2&amp;"!$1:$1"),0)))),
"Not found")</f>
        <v>Not found</v>
      </c>
      <c r="V12" s="18" t="str">
        <f t="shared" ca="1" si="1"/>
        <v/>
      </c>
    </row>
    <row r="13" spans="1:23" ht="15" customHeight="1" x14ac:dyDescent="0.25">
      <c r="A13" s="11">
        <v>12</v>
      </c>
      <c r="B13" s="50"/>
      <c r="C13" s="11"/>
      <c r="E13" s="11" t="s">
        <v>70</v>
      </c>
      <c r="F13" s="15">
        <v>10</v>
      </c>
      <c r="G13" s="11" t="s">
        <v>70</v>
      </c>
      <c r="H13" s="15">
        <v>10</v>
      </c>
      <c r="L13" s="11" t="s">
        <v>618</v>
      </c>
      <c r="M13" s="11" t="s">
        <v>618</v>
      </c>
      <c r="N13" s="11" t="s">
        <v>83</v>
      </c>
      <c r="O13" s="11" t="s">
        <v>317</v>
      </c>
      <c r="P13" s="11" t="s">
        <v>610</v>
      </c>
      <c r="Q13" s="11"/>
      <c r="R13" s="11" t="s">
        <v>619</v>
      </c>
      <c r="T13" s="16">
        <f t="shared" si="2"/>
        <v>0</v>
      </c>
      <c r="U13" s="17" t="str">
        <f t="array" aca="1" ref="U13" ca="1">IFERROR(
IF(NOT(OR($G13="OBX",$G13="OBR")),INDEX(INDIRECT(U$2&amp;"!$A$1:$BJ$500"),MATCH("*"&amp;$G13&amp;"*",INDIRECT(U$2&amp;"!$B$1:$B$500"),0),MATCH($H13,INDIRECT(U$2&amp;"!$1:$1"),0)),
IF(OR($G13="OBX",$G13="OBR"),INDEX(INDIRECT(U$2&amp;"!$A$1:$BJ$500"),MATCH((("*"&amp;$G13&amp;"*")&amp;("*"&amp;$I13&amp;"*")&amp;("*"&amp;$J13&amp;"*")&amp;("*"&amp;$K13&amp;"*")),INDIRECT(U$2&amp;"!$B$1:$B$500")&amp;INDIRECT(U$2&amp;"!$E$1:$E$500")&amp;INDIRECT(U$2&amp;"!$G$1:$G$500")&amp;INDIRECT(U$2&amp;"!$F$1:$F$500"),0),MATCH($H13,INDIRECT(U$2&amp;"!$1:$1"),0)))),
"Not found")</f>
        <v>Not found</v>
      </c>
      <c r="V13" s="18" t="str">
        <f t="shared" ca="1" si="1"/>
        <v/>
      </c>
    </row>
    <row r="14" spans="1:23" ht="15" customHeight="1" x14ac:dyDescent="0.25">
      <c r="A14" s="11">
        <v>13</v>
      </c>
      <c r="B14" s="50"/>
      <c r="C14" s="11"/>
      <c r="E14" s="11" t="s">
        <v>70</v>
      </c>
      <c r="F14" s="15">
        <v>11</v>
      </c>
      <c r="G14" s="11" t="s">
        <v>70</v>
      </c>
      <c r="H14" s="15">
        <v>11</v>
      </c>
      <c r="L14" s="11" t="s">
        <v>620</v>
      </c>
      <c r="M14" s="11" t="s">
        <v>620</v>
      </c>
      <c r="N14" s="11" t="s">
        <v>621</v>
      </c>
      <c r="O14" s="11" t="s">
        <v>317</v>
      </c>
      <c r="P14" s="11" t="s">
        <v>610</v>
      </c>
      <c r="Q14" s="11"/>
      <c r="R14" s="11"/>
      <c r="T14" s="16">
        <f t="shared" si="2"/>
        <v>0</v>
      </c>
      <c r="U14" s="17" t="str">
        <f t="array" aca="1" ref="U14" ca="1">IFERROR(
IF(NOT(OR($G14="OBX",$G14="OBR")),INDEX(INDIRECT(U$2&amp;"!$A$1:$BJ$500"),MATCH("*"&amp;$G14&amp;"*",INDIRECT(U$2&amp;"!$B$1:$B$500"),0),MATCH($H14,INDIRECT(U$2&amp;"!$1:$1"),0)),
IF(OR($G14="OBX",$G14="OBR"),INDEX(INDIRECT(U$2&amp;"!$A$1:$BJ$500"),MATCH((("*"&amp;$G14&amp;"*")&amp;("*"&amp;$I14&amp;"*")&amp;("*"&amp;$J14&amp;"*")&amp;("*"&amp;$K14&amp;"*")),INDIRECT(U$2&amp;"!$B$1:$B$500")&amp;INDIRECT(U$2&amp;"!$E$1:$E$500")&amp;INDIRECT(U$2&amp;"!$G$1:$G$500")&amp;INDIRECT(U$2&amp;"!$F$1:$F$500"),0),MATCH($H14,INDIRECT(U$2&amp;"!$1:$1"),0)))),
"Not found")</f>
        <v>Not found</v>
      </c>
      <c r="V14" s="18" t="str">
        <f t="shared" ca="1" si="1"/>
        <v/>
      </c>
    </row>
    <row r="15" spans="1:23" ht="15" customHeight="1" x14ac:dyDescent="0.25">
      <c r="A15" s="11">
        <v>14</v>
      </c>
      <c r="B15" s="50"/>
      <c r="C15" s="11"/>
      <c r="E15" s="11" t="s">
        <v>70</v>
      </c>
      <c r="F15" s="15">
        <v>12</v>
      </c>
      <c r="G15" s="11" t="s">
        <v>70</v>
      </c>
      <c r="H15" s="15">
        <v>12</v>
      </c>
      <c r="L15" s="11" t="s">
        <v>375</v>
      </c>
      <c r="M15" s="11" t="s">
        <v>375</v>
      </c>
      <c r="N15" s="11" t="s">
        <v>622</v>
      </c>
      <c r="O15" s="11" t="s">
        <v>317</v>
      </c>
      <c r="P15" s="11" t="s">
        <v>610</v>
      </c>
      <c r="Q15" s="11"/>
      <c r="R15" s="11" t="s">
        <v>2368</v>
      </c>
      <c r="T15" s="16">
        <f t="shared" si="2"/>
        <v>0</v>
      </c>
      <c r="U15" s="17" t="str">
        <f t="array" aca="1" ref="U15" ca="1">IFERROR(
IF(NOT(OR($G15="OBX",$G15="OBR")),INDEX(INDIRECT(U$2&amp;"!$A$1:$BJ$500"),MATCH("*"&amp;$G15&amp;"*",INDIRECT(U$2&amp;"!$B$1:$B$500"),0),MATCH($H15,INDIRECT(U$2&amp;"!$1:$1"),0)),
IF(OR($G15="OBX",$G15="OBR"),INDEX(INDIRECT(U$2&amp;"!$A$1:$BJ$500"),MATCH((("*"&amp;$G15&amp;"*")&amp;("*"&amp;$I15&amp;"*")&amp;("*"&amp;$J15&amp;"*")&amp;("*"&amp;$K15&amp;"*")),INDIRECT(U$2&amp;"!$B$1:$B$500")&amp;INDIRECT(U$2&amp;"!$E$1:$E$500")&amp;INDIRECT(U$2&amp;"!$G$1:$G$500")&amp;INDIRECT(U$2&amp;"!$F$1:$F$500"),0),MATCH($H15,INDIRECT(U$2&amp;"!$1:$1"),0)))),
"Not found")</f>
        <v>Not found</v>
      </c>
      <c r="V15" s="18" t="str">
        <f t="shared" ca="1" si="1"/>
        <v/>
      </c>
    </row>
    <row r="16" spans="1:23" ht="15" customHeight="1" x14ac:dyDescent="0.25">
      <c r="A16" s="11">
        <v>15</v>
      </c>
      <c r="B16" s="50"/>
      <c r="C16" s="11"/>
      <c r="E16" s="11" t="s">
        <v>70</v>
      </c>
      <c r="F16" s="15">
        <v>13</v>
      </c>
      <c r="G16" s="11" t="s">
        <v>70</v>
      </c>
      <c r="H16" s="15">
        <v>13</v>
      </c>
      <c r="L16" s="11" t="s">
        <v>623</v>
      </c>
      <c r="M16" s="11" t="s">
        <v>623</v>
      </c>
      <c r="N16" s="11"/>
      <c r="O16" s="11" t="s">
        <v>612</v>
      </c>
      <c r="P16" s="11"/>
      <c r="Q16" s="11"/>
      <c r="R16" s="11" t="s">
        <v>2367</v>
      </c>
      <c r="T16" s="16">
        <f t="shared" si="2"/>
        <v>0</v>
      </c>
      <c r="U16" s="17" t="str">
        <f t="array" aca="1" ref="U16" ca="1">IFERROR(
IF(NOT(OR($G16="OBX",$G16="OBR")),INDEX(INDIRECT(U$2&amp;"!$A$1:$BJ$500"),MATCH("*"&amp;$G16&amp;"*",INDIRECT(U$2&amp;"!$B$1:$B$500"),0),MATCH($H16,INDIRECT(U$2&amp;"!$1:$1"),0)),
IF(OR($G16="OBX",$G16="OBR"),INDEX(INDIRECT(U$2&amp;"!$A$1:$BJ$500"),MATCH((("*"&amp;$G16&amp;"*")&amp;("*"&amp;$I16&amp;"*")&amp;("*"&amp;$J16&amp;"*")&amp;("*"&amp;$K16&amp;"*")),INDIRECT(U$2&amp;"!$B$1:$B$500")&amp;INDIRECT(U$2&amp;"!$E$1:$E$500")&amp;INDIRECT(U$2&amp;"!$G$1:$G$500")&amp;INDIRECT(U$2&amp;"!$F$1:$F$500"),0),MATCH($H16,INDIRECT(U$2&amp;"!$1:$1"),0)))),
"Not found")</f>
        <v>Not found</v>
      </c>
      <c r="V16" s="18" t="str">
        <f t="shared" ca="1" si="1"/>
        <v/>
      </c>
    </row>
    <row r="17" spans="1:22" ht="15" customHeight="1" x14ac:dyDescent="0.25">
      <c r="A17" s="11">
        <v>16</v>
      </c>
      <c r="B17" s="50"/>
      <c r="C17" s="11"/>
      <c r="E17" s="11" t="s">
        <v>70</v>
      </c>
      <c r="F17" s="15">
        <v>14</v>
      </c>
      <c r="G17" s="11" t="s">
        <v>70</v>
      </c>
      <c r="H17" s="15">
        <v>14</v>
      </c>
      <c r="L17" s="11" t="s">
        <v>624</v>
      </c>
      <c r="M17" s="11" t="s">
        <v>624</v>
      </c>
      <c r="N17" s="11"/>
      <c r="O17" s="11" t="s">
        <v>612</v>
      </c>
      <c r="P17" s="11"/>
      <c r="Q17" s="11"/>
      <c r="R17" s="11" t="s">
        <v>2367</v>
      </c>
      <c r="T17" s="16">
        <f t="shared" si="2"/>
        <v>0</v>
      </c>
      <c r="U17" s="17" t="str">
        <f t="array" aca="1" ref="U17" ca="1">IFERROR(
IF(NOT(OR($G17="OBX",$G17="OBR")),INDEX(INDIRECT(U$2&amp;"!$A$1:$BJ$500"),MATCH("*"&amp;$G17&amp;"*",INDIRECT(U$2&amp;"!$B$1:$B$500"),0),MATCH($H17,INDIRECT(U$2&amp;"!$1:$1"),0)),
IF(OR($G17="OBX",$G17="OBR"),INDEX(INDIRECT(U$2&amp;"!$A$1:$BJ$500"),MATCH((("*"&amp;$G17&amp;"*")&amp;("*"&amp;$I17&amp;"*")&amp;("*"&amp;$J17&amp;"*")&amp;("*"&amp;$K17&amp;"*")),INDIRECT(U$2&amp;"!$B$1:$B$500")&amp;INDIRECT(U$2&amp;"!$E$1:$E$500")&amp;INDIRECT(U$2&amp;"!$G$1:$G$500")&amp;INDIRECT(U$2&amp;"!$F$1:$F$500"),0),MATCH($H17,INDIRECT(U$2&amp;"!$1:$1"),0)))),
"Not found")</f>
        <v>Not found</v>
      </c>
      <c r="V17" s="18" t="str">
        <f t="shared" ca="1" si="1"/>
        <v/>
      </c>
    </row>
    <row r="18" spans="1:22" ht="15" customHeight="1" x14ac:dyDescent="0.25">
      <c r="A18" s="11">
        <v>17</v>
      </c>
      <c r="B18" s="50"/>
      <c r="C18" s="11"/>
      <c r="E18" s="11" t="s">
        <v>70</v>
      </c>
      <c r="F18" s="15">
        <v>15</v>
      </c>
      <c r="G18" s="11" t="s">
        <v>70</v>
      </c>
      <c r="H18" s="15">
        <v>15</v>
      </c>
      <c r="L18" s="11" t="s">
        <v>450</v>
      </c>
      <c r="M18" s="11" t="s">
        <v>450</v>
      </c>
      <c r="N18" s="11" t="s">
        <v>625</v>
      </c>
      <c r="O18" s="11" t="s">
        <v>317</v>
      </c>
      <c r="P18" s="11" t="s">
        <v>610</v>
      </c>
      <c r="Q18" s="11" t="s">
        <v>451</v>
      </c>
      <c r="R18" s="11" t="s">
        <v>2369</v>
      </c>
      <c r="S18" s="13"/>
      <c r="T18" s="19" t="str">
        <f t="array" ref="T18">IFERROR(INDEX(Mappings!$L:$L,MATCH(S18&amp;$L18,Mappings!$J:$J&amp;Mappings!$D:$D,0)),"")</f>
        <v/>
      </c>
      <c r="U18" s="17" t="str">
        <f t="array" aca="1" ref="U18" ca="1">IFERROR(
IF(NOT(OR($G18="OBX",$G18="OBR")),INDEX(INDIRECT(U$2&amp;"!$A$1:$BJ$500"),MATCH("*"&amp;$G18&amp;"*",INDIRECT(U$2&amp;"!$B$1:$B$500"),0),MATCH($H18,INDIRECT(U$2&amp;"!$1:$1"),0)),
IF(OR($G18="OBX",$G18="OBR"),INDEX(INDIRECT(U$2&amp;"!$A$1:$BJ$500"),MATCH((("*"&amp;$G18&amp;"*")&amp;("*"&amp;$I18&amp;"*")&amp;("*"&amp;$J18&amp;"*")&amp;("*"&amp;$K18&amp;"*")),INDIRECT(U$2&amp;"!$B$1:$B$500")&amp;INDIRECT(U$2&amp;"!$E$1:$E$500")&amp;INDIRECT(U$2&amp;"!$G$1:$G$500")&amp;INDIRECT(U$2&amp;"!$F$1:$F$500"),0),MATCH($H18,INDIRECT(U$2&amp;"!$1:$1"),0)))),
"Not found")</f>
        <v>Not found</v>
      </c>
      <c r="V18" s="18" t="str">
        <f t="shared" ca="1" si="1"/>
        <v/>
      </c>
    </row>
    <row r="19" spans="1:22" ht="15" customHeight="1" x14ac:dyDescent="0.25">
      <c r="A19" s="11">
        <v>18</v>
      </c>
      <c r="B19" s="50"/>
      <c r="C19" s="11"/>
      <c r="E19" s="11" t="s">
        <v>70</v>
      </c>
      <c r="F19" s="15">
        <v>16</v>
      </c>
      <c r="G19" s="11" t="s">
        <v>70</v>
      </c>
      <c r="H19" s="15">
        <v>16</v>
      </c>
      <c r="L19" s="11" t="s">
        <v>453</v>
      </c>
      <c r="M19" s="11" t="s">
        <v>453</v>
      </c>
      <c r="N19" s="11" t="s">
        <v>625</v>
      </c>
      <c r="O19" s="11" t="s">
        <v>317</v>
      </c>
      <c r="P19" s="11" t="s">
        <v>610</v>
      </c>
      <c r="Q19" s="11" t="s">
        <v>451</v>
      </c>
      <c r="R19" s="11" t="s">
        <v>2369</v>
      </c>
      <c r="S19" s="13"/>
      <c r="T19" s="19" t="str">
        <f t="array" ref="T19">IFERROR(INDEX(Mappings!$L:$L,MATCH(S19&amp;$L19,Mappings!$J:$J&amp;Mappings!$D:$D,0)),"")</f>
        <v/>
      </c>
      <c r="U19" s="17" t="str">
        <f t="array" aca="1" ref="U19" ca="1">IFERROR(
IF(NOT(OR($G19="OBX",$G19="OBR")),INDEX(INDIRECT(U$2&amp;"!$A$1:$BJ$500"),MATCH("*"&amp;$G19&amp;"*",INDIRECT(U$2&amp;"!$B$1:$B$500"),0),MATCH($H19,INDIRECT(U$2&amp;"!$1:$1"),0)),
IF(OR($G19="OBX",$G19="OBR"),INDEX(INDIRECT(U$2&amp;"!$A$1:$BJ$500"),MATCH((("*"&amp;$G19&amp;"*")&amp;("*"&amp;$I19&amp;"*")&amp;("*"&amp;$J19&amp;"*")&amp;("*"&amp;$K19&amp;"*")),INDIRECT(U$2&amp;"!$B$1:$B$500")&amp;INDIRECT(U$2&amp;"!$E$1:$E$500")&amp;INDIRECT(U$2&amp;"!$G$1:$G$500")&amp;INDIRECT(U$2&amp;"!$F$1:$F$500"),0),MATCH($H19,INDIRECT(U$2&amp;"!$1:$1"),0)))),
"Not found")</f>
        <v>Not found</v>
      </c>
      <c r="V19" s="18" t="str">
        <f t="shared" ca="1" si="1"/>
        <v/>
      </c>
    </row>
    <row r="20" spans="1:22" ht="15" customHeight="1" x14ac:dyDescent="0.25">
      <c r="A20" s="11">
        <v>19</v>
      </c>
      <c r="B20" s="50"/>
      <c r="C20" s="11"/>
      <c r="E20" s="11" t="s">
        <v>70</v>
      </c>
      <c r="F20" s="15">
        <v>17</v>
      </c>
      <c r="G20" s="11" t="s">
        <v>70</v>
      </c>
      <c r="H20" s="15">
        <v>17</v>
      </c>
      <c r="L20" s="11" t="s">
        <v>626</v>
      </c>
      <c r="M20" s="11" t="s">
        <v>626</v>
      </c>
      <c r="N20" s="11"/>
      <c r="O20" s="11" t="s">
        <v>612</v>
      </c>
      <c r="P20" s="11"/>
      <c r="Q20" s="11"/>
      <c r="R20" s="11" t="s">
        <v>2367</v>
      </c>
      <c r="T20" s="16">
        <f>S20</f>
        <v>0</v>
      </c>
      <c r="U20" s="17" t="str">
        <f t="array" aca="1" ref="U20" ca="1">IFERROR(
IF(NOT(OR($G20="OBX",$G20="OBR")),INDEX(INDIRECT(U$2&amp;"!$A$1:$BJ$500"),MATCH("*"&amp;$G20&amp;"*",INDIRECT(U$2&amp;"!$B$1:$B$500"),0),MATCH($H20,INDIRECT(U$2&amp;"!$1:$1"),0)),
IF(OR($G20="OBX",$G20="OBR"),INDEX(INDIRECT(U$2&amp;"!$A$1:$BJ$500"),MATCH((("*"&amp;$G20&amp;"*")&amp;("*"&amp;$I20&amp;"*")&amp;("*"&amp;$J20&amp;"*")&amp;("*"&amp;$K20&amp;"*")),INDIRECT(U$2&amp;"!$B$1:$B$500")&amp;INDIRECT(U$2&amp;"!$E$1:$E$500")&amp;INDIRECT(U$2&amp;"!$G$1:$G$500")&amp;INDIRECT(U$2&amp;"!$F$1:$F$500"),0),MATCH($H20,INDIRECT(U$2&amp;"!$1:$1"),0)))),
"Not found")</f>
        <v>Not found</v>
      </c>
      <c r="V20" s="18" t="str">
        <f t="shared" ca="1" si="1"/>
        <v/>
      </c>
    </row>
    <row r="21" spans="1:22" ht="15" customHeight="1" x14ac:dyDescent="0.25">
      <c r="A21" s="11">
        <v>20</v>
      </c>
      <c r="B21" s="50"/>
      <c r="C21" s="11"/>
      <c r="E21" s="11" t="s">
        <v>70</v>
      </c>
      <c r="F21" s="15">
        <v>18</v>
      </c>
      <c r="G21" s="11" t="s">
        <v>70</v>
      </c>
      <c r="H21" s="15">
        <v>18</v>
      </c>
      <c r="L21" s="11" t="s">
        <v>627</v>
      </c>
      <c r="M21" s="11" t="s">
        <v>627</v>
      </c>
      <c r="N21" s="11"/>
      <c r="O21" s="11" t="s">
        <v>612</v>
      </c>
      <c r="P21" s="11"/>
      <c r="Q21" s="11"/>
      <c r="R21" s="11" t="s">
        <v>2367</v>
      </c>
      <c r="T21" s="16">
        <f>S21</f>
        <v>0</v>
      </c>
      <c r="U21" s="17" t="str">
        <f t="array" aca="1" ref="U21" ca="1">IFERROR(
IF(NOT(OR($G21="OBX",$G21="OBR")),INDEX(INDIRECT(U$2&amp;"!$A$1:$BJ$500"),MATCH("*"&amp;$G21&amp;"*",INDIRECT(U$2&amp;"!$B$1:$B$500"),0),MATCH($H21,INDIRECT(U$2&amp;"!$1:$1"),0)),
IF(OR($G21="OBX",$G21="OBR"),INDEX(INDIRECT(U$2&amp;"!$A$1:$BJ$500"),MATCH((("*"&amp;$G21&amp;"*")&amp;("*"&amp;$I21&amp;"*")&amp;("*"&amp;$J21&amp;"*")&amp;("*"&amp;$K21&amp;"*")),INDIRECT(U$2&amp;"!$B$1:$B$500")&amp;INDIRECT(U$2&amp;"!$E$1:$E$500")&amp;INDIRECT(U$2&amp;"!$G$1:$G$500")&amp;INDIRECT(U$2&amp;"!$F$1:$F$500"),0),MATCH($H21,INDIRECT(U$2&amp;"!$1:$1"),0)))),
"Not found")</f>
        <v>Not found</v>
      </c>
      <c r="V21" s="18" t="str">
        <f t="shared" ca="1" si="1"/>
        <v/>
      </c>
    </row>
    <row r="22" spans="1:22" ht="15" customHeight="1" x14ac:dyDescent="0.25">
      <c r="A22" s="11">
        <v>21</v>
      </c>
      <c r="B22" s="50"/>
      <c r="C22" s="11"/>
      <c r="E22" s="11" t="s">
        <v>70</v>
      </c>
      <c r="F22" s="15">
        <v>19</v>
      </c>
      <c r="G22" s="11" t="s">
        <v>70</v>
      </c>
      <c r="H22" s="15">
        <v>19</v>
      </c>
      <c r="L22" s="11" t="s">
        <v>628</v>
      </c>
      <c r="M22" s="11" t="s">
        <v>628</v>
      </c>
      <c r="N22" s="11"/>
      <c r="O22" s="11" t="s">
        <v>612</v>
      </c>
      <c r="P22" s="11"/>
      <c r="Q22" s="11"/>
      <c r="R22" s="11" t="s">
        <v>2367</v>
      </c>
      <c r="T22" s="16">
        <f>S22</f>
        <v>0</v>
      </c>
      <c r="U22" s="17" t="str">
        <f t="array" aca="1" ref="U22" ca="1">IFERROR(
IF(NOT(OR($G22="OBX",$G22="OBR")),INDEX(INDIRECT(U$2&amp;"!$A$1:$BJ$500"),MATCH("*"&amp;$G22&amp;"*",INDIRECT(U$2&amp;"!$B$1:$B$500"),0),MATCH($H22,INDIRECT(U$2&amp;"!$1:$1"),0)),
IF(OR($G22="OBX",$G22="OBR"),INDEX(INDIRECT(U$2&amp;"!$A$1:$BJ$500"),MATCH((("*"&amp;$G22&amp;"*")&amp;("*"&amp;$I22&amp;"*")&amp;("*"&amp;$J22&amp;"*")&amp;("*"&amp;$K22&amp;"*")),INDIRECT(U$2&amp;"!$B$1:$B$500")&amp;INDIRECT(U$2&amp;"!$E$1:$E$500")&amp;INDIRECT(U$2&amp;"!$G$1:$G$500")&amp;INDIRECT(U$2&amp;"!$F$1:$F$500"),0),MATCH($H22,INDIRECT(U$2&amp;"!$1:$1"),0)))),
"Not found")</f>
        <v>Not found</v>
      </c>
      <c r="V22" s="18" t="str">
        <f t="shared" ca="1" si="1"/>
        <v/>
      </c>
    </row>
    <row r="23" spans="1:22" ht="15" customHeight="1" x14ac:dyDescent="0.25">
      <c r="A23" s="11">
        <v>22</v>
      </c>
      <c r="B23" s="50"/>
      <c r="C23" s="11"/>
      <c r="E23" s="11" t="s">
        <v>70</v>
      </c>
      <c r="F23" s="15">
        <v>20</v>
      </c>
      <c r="G23" s="11" t="s">
        <v>70</v>
      </c>
      <c r="H23" s="15">
        <v>20</v>
      </c>
      <c r="L23" s="11" t="s">
        <v>629</v>
      </c>
      <c r="M23" s="11" t="s">
        <v>629</v>
      </c>
      <c r="N23" s="11"/>
      <c r="O23" s="11" t="s">
        <v>612</v>
      </c>
      <c r="P23" s="11"/>
      <c r="Q23" s="11"/>
      <c r="R23" s="11" t="s">
        <v>2367</v>
      </c>
      <c r="T23" s="16">
        <f>S23</f>
        <v>0</v>
      </c>
      <c r="U23" s="17" t="str">
        <f t="array" aca="1" ref="U23" ca="1">IFERROR(
IF(NOT(OR($G23="OBX",$G23="OBR")),INDEX(INDIRECT(U$2&amp;"!$A$1:$BJ$500"),MATCH("*"&amp;$G23&amp;"*",INDIRECT(U$2&amp;"!$B$1:$B$500"),0),MATCH($H23,INDIRECT(U$2&amp;"!$1:$1"),0)),
IF(OR($G23="OBX",$G23="OBR"),INDEX(INDIRECT(U$2&amp;"!$A$1:$BJ$500"),MATCH((("*"&amp;$G23&amp;"*")&amp;("*"&amp;$I23&amp;"*")&amp;("*"&amp;$J23&amp;"*")&amp;("*"&amp;$K23&amp;"*")),INDIRECT(U$2&amp;"!$B$1:$B$500")&amp;INDIRECT(U$2&amp;"!$E$1:$E$500")&amp;INDIRECT(U$2&amp;"!$G$1:$G$500")&amp;INDIRECT(U$2&amp;"!$F$1:$F$500"),0),MATCH($H23,INDIRECT(U$2&amp;"!$1:$1"),0)))),
"Not found")</f>
        <v>Not found</v>
      </c>
      <c r="V23" s="18" t="str">
        <f t="shared" ca="1" si="1"/>
        <v/>
      </c>
    </row>
    <row r="24" spans="1:22" ht="15" customHeight="1" x14ac:dyDescent="0.25">
      <c r="A24" s="11">
        <v>23</v>
      </c>
      <c r="B24" s="50"/>
      <c r="C24" s="11"/>
      <c r="E24" s="11" t="s">
        <v>70</v>
      </c>
      <c r="F24" s="15">
        <v>21</v>
      </c>
      <c r="G24" s="11" t="s">
        <v>70</v>
      </c>
      <c r="H24" s="15">
        <v>21</v>
      </c>
      <c r="L24" s="11" t="s">
        <v>630</v>
      </c>
      <c r="M24" s="11" t="s">
        <v>630</v>
      </c>
      <c r="N24" s="11" t="s">
        <v>631</v>
      </c>
      <c r="O24" s="11" t="s">
        <v>317</v>
      </c>
      <c r="P24" s="11" t="s">
        <v>632</v>
      </c>
      <c r="Q24" s="11"/>
      <c r="R24" s="11" t="s">
        <v>633</v>
      </c>
      <c r="T24" s="16">
        <f>S24</f>
        <v>0</v>
      </c>
      <c r="U24" s="17" t="str">
        <f t="array" aca="1" ref="U24" ca="1">IFERROR(
IF(NOT(OR($G24="OBX",$G24="OBR")),INDEX(INDIRECT(U$2&amp;"!$A$1:$BJ$500"),MATCH("*"&amp;$G24&amp;"*",INDIRECT(U$2&amp;"!$B$1:$B$500"),0),MATCH($H24,INDIRECT(U$2&amp;"!$1:$1"),0)),
IF(OR($G24="OBX",$G24="OBR"),INDEX(INDIRECT(U$2&amp;"!$A$1:$BJ$500"),MATCH((("*"&amp;$G24&amp;"*")&amp;("*"&amp;$I24&amp;"*")&amp;("*"&amp;$J24&amp;"*")&amp;("*"&amp;$K24&amp;"*")),INDIRECT(U$2&amp;"!$B$1:$B$500")&amp;INDIRECT(U$2&amp;"!$E$1:$E$500")&amp;INDIRECT(U$2&amp;"!$G$1:$G$500")&amp;INDIRECT(U$2&amp;"!$F$1:$F$500"),0),MATCH($H24,INDIRECT(U$2&amp;"!$1:$1"),0)))),
"Not found")</f>
        <v>Not found</v>
      </c>
      <c r="V24" s="18" t="str">
        <f t="shared" ca="1" si="1"/>
        <v/>
      </c>
    </row>
    <row r="25" spans="1:22" ht="15" customHeight="1" x14ac:dyDescent="0.25">
      <c r="A25" s="11">
        <v>24</v>
      </c>
      <c r="B25" s="50"/>
      <c r="C25" s="1" t="s">
        <v>2335</v>
      </c>
      <c r="D25" s="1" t="s">
        <v>2335</v>
      </c>
      <c r="E25" s="1" t="s">
        <v>2335</v>
      </c>
      <c r="F25" s="1" t="s">
        <v>2335</v>
      </c>
      <c r="G25" s="1"/>
      <c r="H25" s="1"/>
      <c r="I25" s="1"/>
      <c r="J25" s="1"/>
      <c r="K25" s="1"/>
      <c r="L25" s="1"/>
      <c r="M25" s="1" t="s">
        <v>2335</v>
      </c>
      <c r="N25" s="1"/>
      <c r="O25" s="1"/>
      <c r="P25" s="1"/>
      <c r="Q25" s="1"/>
      <c r="R25" s="1"/>
      <c r="S25" s="1" t="s">
        <v>2335</v>
      </c>
      <c r="T25" s="1" t="s">
        <v>2335</v>
      </c>
      <c r="U25" s="1" t="s">
        <v>2335</v>
      </c>
      <c r="V25" s="1" t="s">
        <v>2335</v>
      </c>
    </row>
    <row r="26" spans="1:22" ht="15" customHeight="1" x14ac:dyDescent="0.25">
      <c r="A26" s="11">
        <v>25</v>
      </c>
      <c r="B26" s="50"/>
      <c r="C26" s="11"/>
      <c r="E26" s="11" t="s">
        <v>2335</v>
      </c>
      <c r="F26" s="15">
        <v>1</v>
      </c>
      <c r="G26" s="11" t="s">
        <v>2335</v>
      </c>
      <c r="H26" s="15">
        <v>1</v>
      </c>
      <c r="L26" s="11" t="s">
        <v>2338</v>
      </c>
      <c r="M26" s="11" t="s">
        <v>2338</v>
      </c>
      <c r="N26" s="11" t="s">
        <v>429</v>
      </c>
      <c r="O26" s="11" t="s">
        <v>317</v>
      </c>
      <c r="P26" s="11" t="s">
        <v>610</v>
      </c>
      <c r="Q26" s="11"/>
      <c r="R26" s="11"/>
      <c r="T26" s="16">
        <f t="shared" ref="T26:T31" si="3">S26</f>
        <v>0</v>
      </c>
      <c r="U26" s="17" t="str">
        <f t="array" aca="1" ref="U26" ca="1">IFERROR(
IF(NOT(OR($G26="OBX",$G26="OBR")),INDEX(INDIRECT(U$2&amp;"!$A$1:$BJ$500"),MATCH("*"&amp;$G26&amp;"*",INDIRECT(U$2&amp;"!$B$1:$B$500"),0),MATCH($H26,INDIRECT(U$2&amp;"!$1:$1"),0)),
IF(OR($G26="OBX",$G26="OBR"),INDEX(INDIRECT(U$2&amp;"!$A$1:$BJ$500"),MATCH((("*"&amp;$G26&amp;"*")&amp;("*"&amp;$I26&amp;"*")&amp;("*"&amp;$J26&amp;"*")&amp;("*"&amp;$K26&amp;"*")),INDIRECT(U$2&amp;"!$B$1:$B$500")&amp;INDIRECT(U$2&amp;"!$E$1:$E$500")&amp;INDIRECT(U$2&amp;"!$G$1:$G$500")&amp;INDIRECT(U$2&amp;"!$F$1:$F$500"),0),MATCH($H26,INDIRECT(U$2&amp;"!$1:$1"),0)))),
"Not found")</f>
        <v>Not found</v>
      </c>
      <c r="V26" s="18" t="str">
        <f t="shared" ref="V26:V31" ca="1" si="4">IF(T26=U26,"Match","")</f>
        <v/>
      </c>
    </row>
    <row r="27" spans="1:22" ht="15" customHeight="1" x14ac:dyDescent="0.25">
      <c r="A27" s="11">
        <v>26</v>
      </c>
      <c r="B27" s="50"/>
      <c r="C27" s="11"/>
      <c r="E27" s="11" t="s">
        <v>2335</v>
      </c>
      <c r="F27" s="15">
        <v>2</v>
      </c>
      <c r="G27" s="11" t="s">
        <v>2335</v>
      </c>
      <c r="H27" s="15">
        <v>2</v>
      </c>
      <c r="L27" s="11" t="s">
        <v>2339</v>
      </c>
      <c r="M27" s="11" t="s">
        <v>2339</v>
      </c>
      <c r="N27" s="11" t="s">
        <v>83</v>
      </c>
      <c r="O27" s="11" t="s">
        <v>317</v>
      </c>
      <c r="P27" s="11" t="s">
        <v>610</v>
      </c>
      <c r="Q27" s="11"/>
      <c r="R27" s="11"/>
      <c r="T27" s="16">
        <f t="shared" si="3"/>
        <v>0</v>
      </c>
      <c r="U27" s="17" t="str">
        <f t="array" aca="1" ref="U27" ca="1">IFERROR(
IF(NOT(OR($G27="OBX",$G27="OBR")),INDEX(INDIRECT(U$2&amp;"!$A$1:$BJ$500"),MATCH("*"&amp;$G27&amp;"*",INDIRECT(U$2&amp;"!$B$1:$B$500"),0),MATCH($H27,INDIRECT(U$2&amp;"!$1:$1"),0)),
IF(OR($G27="OBX",$G27="OBR"),INDEX(INDIRECT(U$2&amp;"!$A$1:$BJ$500"),MATCH((("*"&amp;$G27&amp;"*")&amp;("*"&amp;$I27&amp;"*")&amp;("*"&amp;$J27&amp;"*")&amp;("*"&amp;$K27&amp;"*")),INDIRECT(U$2&amp;"!$B$1:$B$500")&amp;INDIRECT(U$2&amp;"!$E$1:$E$500")&amp;INDIRECT(U$2&amp;"!$G$1:$G$500")&amp;INDIRECT(U$2&amp;"!$F$1:$F$500"),0),MATCH($H27,INDIRECT(U$2&amp;"!$1:$1"),0)))),
"Not found")</f>
        <v>Not found</v>
      </c>
      <c r="V27" s="18" t="str">
        <f t="shared" ca="1" si="4"/>
        <v/>
      </c>
    </row>
    <row r="28" spans="1:22" ht="15" customHeight="1" x14ac:dyDescent="0.25">
      <c r="A28" s="11">
        <v>27</v>
      </c>
      <c r="B28" s="50"/>
      <c r="C28" s="11"/>
      <c r="E28" s="11" t="s">
        <v>2335</v>
      </c>
      <c r="F28" s="15">
        <v>3</v>
      </c>
      <c r="G28" s="11" t="s">
        <v>2335</v>
      </c>
      <c r="H28" s="15">
        <v>3</v>
      </c>
      <c r="L28" s="11" t="s">
        <v>2340</v>
      </c>
      <c r="M28" s="11" t="s">
        <v>2340</v>
      </c>
      <c r="N28" s="11" t="s">
        <v>83</v>
      </c>
      <c r="O28" s="11" t="s">
        <v>317</v>
      </c>
      <c r="P28" s="11" t="s">
        <v>610</v>
      </c>
      <c r="Q28" s="11"/>
      <c r="R28" s="11"/>
      <c r="T28" s="16">
        <f t="shared" si="3"/>
        <v>0</v>
      </c>
      <c r="U28" s="17" t="str">
        <f t="array" aca="1" ref="U28" ca="1">IFERROR(
IF(NOT(OR($G28="OBX",$G28="OBR")),INDEX(INDIRECT(U$2&amp;"!$A$1:$BJ$500"),MATCH("*"&amp;$G28&amp;"*",INDIRECT(U$2&amp;"!$B$1:$B$500"),0),MATCH($H28,INDIRECT(U$2&amp;"!$1:$1"),0)),
IF(OR($G28="OBX",$G28="OBR"),INDEX(INDIRECT(U$2&amp;"!$A$1:$BJ$500"),MATCH((("*"&amp;$G28&amp;"*")&amp;("*"&amp;$I28&amp;"*")&amp;("*"&amp;$J28&amp;"*")&amp;("*"&amp;$K28&amp;"*")),INDIRECT(U$2&amp;"!$B$1:$B$500")&amp;INDIRECT(U$2&amp;"!$E$1:$E$500")&amp;INDIRECT(U$2&amp;"!$G$1:$G$500")&amp;INDIRECT(U$2&amp;"!$F$1:$F$500"),0),MATCH($H28,INDIRECT(U$2&amp;"!$1:$1"),0)))),
"Not found")</f>
        <v>Not found</v>
      </c>
      <c r="V28" s="18" t="str">
        <f t="shared" ca="1" si="4"/>
        <v/>
      </c>
    </row>
    <row r="29" spans="1:22" ht="15" customHeight="1" x14ac:dyDescent="0.25">
      <c r="A29" s="11">
        <v>28</v>
      </c>
      <c r="B29" s="50"/>
      <c r="C29" s="11"/>
      <c r="E29" s="11" t="s">
        <v>2335</v>
      </c>
      <c r="F29" s="15">
        <v>4</v>
      </c>
      <c r="G29" s="11" t="s">
        <v>2335</v>
      </c>
      <c r="H29" s="15">
        <v>4</v>
      </c>
      <c r="L29" s="11" t="s">
        <v>2341</v>
      </c>
      <c r="M29" s="11" t="s">
        <v>2341</v>
      </c>
      <c r="N29" s="11" t="s">
        <v>83</v>
      </c>
      <c r="O29" s="11" t="s">
        <v>317</v>
      </c>
      <c r="P29" s="11" t="s">
        <v>610</v>
      </c>
      <c r="Q29" s="11"/>
      <c r="R29" s="11"/>
      <c r="T29" s="16">
        <f t="shared" si="3"/>
        <v>0</v>
      </c>
      <c r="U29" s="17" t="str">
        <f t="array" aca="1" ref="U29" ca="1">IFERROR(
IF(NOT(OR($G29="OBX",$G29="OBR")),INDEX(INDIRECT(U$2&amp;"!$A$1:$BJ$500"),MATCH("*"&amp;$G29&amp;"*",INDIRECT(U$2&amp;"!$B$1:$B$500"),0),MATCH($H29,INDIRECT(U$2&amp;"!$1:$1"),0)),
IF(OR($G29="OBX",$G29="OBR"),INDEX(INDIRECT(U$2&amp;"!$A$1:$BJ$500"),MATCH((("*"&amp;$G29&amp;"*")&amp;("*"&amp;$I29&amp;"*")&amp;("*"&amp;$J29&amp;"*")&amp;("*"&amp;$K29&amp;"*")),INDIRECT(U$2&amp;"!$B$1:$B$500")&amp;INDIRECT(U$2&amp;"!$E$1:$E$500")&amp;INDIRECT(U$2&amp;"!$G$1:$G$500")&amp;INDIRECT(U$2&amp;"!$F$1:$F$500"),0),MATCH($H29,INDIRECT(U$2&amp;"!$1:$1"),0)))),
"Not found")</f>
        <v>Not found</v>
      </c>
      <c r="V29" s="18" t="str">
        <f t="shared" ca="1" si="4"/>
        <v/>
      </c>
    </row>
    <row r="30" spans="1:22" ht="15" customHeight="1" x14ac:dyDescent="0.25">
      <c r="A30" s="11">
        <v>29</v>
      </c>
      <c r="B30" s="50"/>
      <c r="C30" s="11"/>
      <c r="E30" s="11" t="s">
        <v>2335</v>
      </c>
      <c r="F30" s="15">
        <v>5</v>
      </c>
      <c r="G30" s="11" t="s">
        <v>2335</v>
      </c>
      <c r="H30" s="15">
        <v>5</v>
      </c>
      <c r="L30" s="11" t="s">
        <v>2342</v>
      </c>
      <c r="M30" s="11" t="s">
        <v>2342</v>
      </c>
      <c r="N30" s="11"/>
      <c r="O30" s="11" t="s">
        <v>320</v>
      </c>
      <c r="P30" s="11"/>
      <c r="Q30" s="11"/>
      <c r="R30" s="11"/>
      <c r="T30" s="16">
        <f t="shared" si="3"/>
        <v>0</v>
      </c>
      <c r="U30" s="17" t="str">
        <f t="array" aca="1" ref="U30" ca="1">IFERROR(
IF(NOT(OR($G30="OBX",$G30="OBR")),INDEX(INDIRECT(U$2&amp;"!$A$1:$BJ$500"),MATCH("*"&amp;$G30&amp;"*",INDIRECT(U$2&amp;"!$B$1:$B$500"),0),MATCH($H30,INDIRECT(U$2&amp;"!$1:$1"),0)),
IF(OR($G30="OBX",$G30="OBR"),INDEX(INDIRECT(U$2&amp;"!$A$1:$BJ$500"),MATCH((("*"&amp;$G30&amp;"*")&amp;("*"&amp;$I30&amp;"*")&amp;("*"&amp;$J30&amp;"*")&amp;("*"&amp;$K30&amp;"*")),INDIRECT(U$2&amp;"!$B$1:$B$500")&amp;INDIRECT(U$2&amp;"!$E$1:$E$500")&amp;INDIRECT(U$2&amp;"!$G$1:$G$500")&amp;INDIRECT(U$2&amp;"!$F$1:$F$500"),0),MATCH($H30,INDIRECT(U$2&amp;"!$1:$1"),0)))),
"Not found")</f>
        <v>Not found</v>
      </c>
      <c r="V30" s="18" t="str">
        <f t="shared" ca="1" si="4"/>
        <v/>
      </c>
    </row>
    <row r="31" spans="1:22" ht="15" customHeight="1" x14ac:dyDescent="0.25">
      <c r="A31" s="11">
        <v>30</v>
      </c>
      <c r="B31" s="50"/>
      <c r="C31" s="11"/>
      <c r="E31" s="11" t="s">
        <v>2335</v>
      </c>
      <c r="F31" s="15">
        <v>6</v>
      </c>
      <c r="G31" s="11" t="s">
        <v>2335</v>
      </c>
      <c r="H31" s="15">
        <v>6</v>
      </c>
      <c r="L31" s="11" t="s">
        <v>2343</v>
      </c>
      <c r="M31" s="11" t="s">
        <v>2343</v>
      </c>
      <c r="N31" s="11"/>
      <c r="O31" s="11" t="s">
        <v>320</v>
      </c>
      <c r="P31" s="11"/>
      <c r="Q31" s="11"/>
      <c r="R31" s="11"/>
      <c r="T31" s="16">
        <f t="shared" si="3"/>
        <v>0</v>
      </c>
      <c r="U31" s="17" t="str">
        <f t="array" aca="1" ref="U31" ca="1">IFERROR(
IF(NOT(OR($G31="OBX",$G31="OBR")),INDEX(INDIRECT(U$2&amp;"!$A$1:$BJ$500"),MATCH("*"&amp;$G31&amp;"*",INDIRECT(U$2&amp;"!$B$1:$B$500"),0),MATCH($H31,INDIRECT(U$2&amp;"!$1:$1"),0)),
IF(OR($G31="OBX",$G31="OBR"),INDEX(INDIRECT(U$2&amp;"!$A$1:$BJ$500"),MATCH((("*"&amp;$G31&amp;"*")&amp;("*"&amp;$I31&amp;"*")&amp;("*"&amp;$J31&amp;"*")&amp;("*"&amp;$K31&amp;"*")),INDIRECT(U$2&amp;"!$B$1:$B$500")&amp;INDIRECT(U$2&amp;"!$E$1:$E$500")&amp;INDIRECT(U$2&amp;"!$G$1:$G$500")&amp;INDIRECT(U$2&amp;"!$F$1:$F$500"),0),MATCH($H31,INDIRECT(U$2&amp;"!$1:$1"),0)))),
"Not found")</f>
        <v>Not found</v>
      </c>
      <c r="V31" s="18" t="str">
        <f t="shared" ca="1" si="4"/>
        <v/>
      </c>
    </row>
    <row r="32" spans="1:22" ht="15" customHeight="1" x14ac:dyDescent="0.25">
      <c r="A32" s="11">
        <v>31</v>
      </c>
      <c r="B32" s="50"/>
      <c r="C32" s="1" t="s">
        <v>73</v>
      </c>
      <c r="D32" s="1" t="s">
        <v>73</v>
      </c>
      <c r="E32" s="1" t="s">
        <v>73</v>
      </c>
      <c r="F32" s="1" t="s">
        <v>73</v>
      </c>
      <c r="G32" s="1"/>
      <c r="H32" s="1"/>
      <c r="I32" s="1"/>
      <c r="J32" s="1"/>
      <c r="K32" s="1"/>
      <c r="L32" s="1"/>
      <c r="M32" s="1" t="s">
        <v>73</v>
      </c>
      <c r="N32" s="1"/>
      <c r="O32" s="1"/>
      <c r="P32" s="1"/>
      <c r="Q32" s="1"/>
      <c r="R32" s="1"/>
      <c r="S32" s="1" t="s">
        <v>73</v>
      </c>
      <c r="T32" s="1" t="s">
        <v>73</v>
      </c>
      <c r="U32" s="1" t="s">
        <v>73</v>
      </c>
      <c r="V32" s="1" t="s">
        <v>73</v>
      </c>
    </row>
    <row r="33" spans="1:22" ht="15" customHeight="1" x14ac:dyDescent="0.25">
      <c r="A33" s="11">
        <v>32</v>
      </c>
      <c r="B33" s="50"/>
      <c r="C33" s="11"/>
      <c r="E33" s="11" t="s">
        <v>73</v>
      </c>
      <c r="F33" s="15">
        <v>1</v>
      </c>
      <c r="G33" s="11" t="s">
        <v>73</v>
      </c>
      <c r="H33" s="15">
        <v>1</v>
      </c>
      <c r="L33" s="11" t="s">
        <v>637</v>
      </c>
      <c r="M33" s="11" t="s">
        <v>637</v>
      </c>
      <c r="N33" s="11" t="s">
        <v>638</v>
      </c>
      <c r="O33" s="11" t="s">
        <v>317</v>
      </c>
      <c r="P33" s="11" t="s">
        <v>610</v>
      </c>
      <c r="Q33" s="11"/>
      <c r="R33" s="11"/>
      <c r="T33" s="16">
        <f t="shared" ref="T33:T38" si="5">S33</f>
        <v>0</v>
      </c>
      <c r="U33" s="17" t="str">
        <f t="array" aca="1" ref="U33" ca="1">IFERROR(
IF(NOT(OR($G33="OBX",$G33="OBR")),INDEX(INDIRECT(U$2&amp;"!$A$1:$BJ$500"),MATCH("*"&amp;$G33&amp;"*",INDIRECT(U$2&amp;"!$B$1:$B$500"),0),MATCH($H33,INDIRECT(U$2&amp;"!$1:$1"),0)),
IF(OR($G33="OBX",$G33="OBR"),INDEX(INDIRECT(U$2&amp;"!$A$1:$BJ$500"),MATCH((("*"&amp;$G33&amp;"*")&amp;("*"&amp;$I33&amp;"*")&amp;("*"&amp;$J33&amp;"*")&amp;("*"&amp;$K33&amp;"*")),INDIRECT(U$2&amp;"!$B$1:$B$500")&amp;INDIRECT(U$2&amp;"!$E$1:$E$500")&amp;INDIRECT(U$2&amp;"!$G$1:$G$500")&amp;INDIRECT(U$2&amp;"!$F$1:$F$500"),0),MATCH($H33,INDIRECT(U$2&amp;"!$1:$1"),0)))),
"Not found")</f>
        <v>Not found</v>
      </c>
      <c r="V33" s="18" t="str">
        <f t="shared" ref="V33:V71" ca="1" si="6">IF(T33=U33,"Match","")</f>
        <v/>
      </c>
    </row>
    <row r="34" spans="1:22" ht="15" customHeight="1" x14ac:dyDescent="0.25">
      <c r="A34" s="11">
        <v>33</v>
      </c>
      <c r="B34" s="50"/>
      <c r="C34" s="11"/>
      <c r="E34" s="11" t="s">
        <v>73</v>
      </c>
      <c r="F34" s="15">
        <v>2</v>
      </c>
      <c r="G34" s="11" t="s">
        <v>73</v>
      </c>
      <c r="H34" s="15">
        <v>2</v>
      </c>
      <c r="L34" s="11" t="s">
        <v>639</v>
      </c>
      <c r="M34" s="11" t="s">
        <v>639</v>
      </c>
      <c r="N34" s="11"/>
      <c r="O34" s="11" t="s">
        <v>634</v>
      </c>
      <c r="P34" s="11"/>
      <c r="Q34" s="11"/>
      <c r="R34" s="11" t="s">
        <v>635</v>
      </c>
      <c r="T34" s="16">
        <f t="shared" si="5"/>
        <v>0</v>
      </c>
      <c r="U34" s="17" t="str">
        <f t="array" aca="1" ref="U34" ca="1">IFERROR(
IF(NOT(OR($G34="OBX",$G34="OBR")),INDEX(INDIRECT(U$2&amp;"!$A$1:$BJ$500"),MATCH("*"&amp;$G34&amp;"*",INDIRECT(U$2&amp;"!$B$1:$B$500"),0),MATCH($H34,INDIRECT(U$2&amp;"!$1:$1"),0)),
IF(OR($G34="OBX",$G34="OBR"),INDEX(INDIRECT(U$2&amp;"!$A$1:$BJ$500"),MATCH((("*"&amp;$G34&amp;"*")&amp;("*"&amp;$I34&amp;"*")&amp;("*"&amp;$J34&amp;"*")&amp;("*"&amp;$K34&amp;"*")),INDIRECT(U$2&amp;"!$B$1:$B$500")&amp;INDIRECT(U$2&amp;"!$E$1:$E$500")&amp;INDIRECT(U$2&amp;"!$G$1:$G$500")&amp;INDIRECT(U$2&amp;"!$F$1:$F$500"),0),MATCH($H34,INDIRECT(U$2&amp;"!$1:$1"),0)))),
"Not found")</f>
        <v>Not found</v>
      </c>
      <c r="V34" s="18" t="str">
        <f t="shared" ca="1" si="6"/>
        <v/>
      </c>
    </row>
    <row r="35" spans="1:22" ht="15" customHeight="1" x14ac:dyDescent="0.25">
      <c r="A35" s="11">
        <v>34</v>
      </c>
      <c r="B35" s="50"/>
      <c r="C35" s="11"/>
      <c r="E35" s="11" t="s">
        <v>73</v>
      </c>
      <c r="F35" s="15">
        <v>3</v>
      </c>
      <c r="G35" s="11" t="s">
        <v>73</v>
      </c>
      <c r="H35" s="15">
        <v>3</v>
      </c>
      <c r="L35" s="11" t="s">
        <v>640</v>
      </c>
      <c r="M35" s="11" t="s">
        <v>640</v>
      </c>
      <c r="N35" s="11" t="s">
        <v>612</v>
      </c>
      <c r="O35" s="11" t="s">
        <v>317</v>
      </c>
      <c r="P35" s="11" t="s">
        <v>632</v>
      </c>
      <c r="Q35" s="11"/>
      <c r="R35" s="11" t="s">
        <v>641</v>
      </c>
      <c r="T35" s="16">
        <f t="shared" si="5"/>
        <v>0</v>
      </c>
      <c r="U35" s="17" t="str">
        <f t="array" aca="1" ref="U35" ca="1">IFERROR(
IF(NOT(OR($G35="OBX",$G35="OBR")),INDEX(INDIRECT(U$2&amp;"!$A$1:$BJ$500"),MATCH("*"&amp;$G35&amp;"*",INDIRECT(U$2&amp;"!$B$1:$B$500"),0),MATCH($H35,INDIRECT(U$2&amp;"!$1:$1"),0)),
IF(OR($G35="OBX",$G35="OBR"),INDEX(INDIRECT(U$2&amp;"!$A$1:$BJ$500"),MATCH((("*"&amp;$G35&amp;"*")&amp;("*"&amp;$I35&amp;"*")&amp;("*"&amp;$J35&amp;"*")&amp;("*"&amp;$K35&amp;"*")),INDIRECT(U$2&amp;"!$B$1:$B$500")&amp;INDIRECT(U$2&amp;"!$E$1:$E$500")&amp;INDIRECT(U$2&amp;"!$G$1:$G$500")&amp;INDIRECT(U$2&amp;"!$F$1:$F$500"),0),MATCH($H35,INDIRECT(U$2&amp;"!$1:$1"),0)))),
"Not found")</f>
        <v>Not found</v>
      </c>
      <c r="V35" s="18" t="str">
        <f t="shared" ca="1" si="6"/>
        <v/>
      </c>
    </row>
    <row r="36" spans="1:22" ht="15" customHeight="1" x14ac:dyDescent="0.25">
      <c r="A36" s="11">
        <v>35</v>
      </c>
      <c r="B36" s="50"/>
      <c r="C36" s="11"/>
      <c r="E36" s="11" t="s">
        <v>73</v>
      </c>
      <c r="F36" s="15">
        <v>4</v>
      </c>
      <c r="G36" s="11" t="s">
        <v>73</v>
      </c>
      <c r="H36" s="15">
        <v>4</v>
      </c>
      <c r="L36" s="11" t="s">
        <v>642</v>
      </c>
      <c r="M36" s="11" t="s">
        <v>642</v>
      </c>
      <c r="N36" s="11"/>
      <c r="O36" s="11" t="s">
        <v>634</v>
      </c>
      <c r="P36" s="11"/>
      <c r="Q36" s="11"/>
      <c r="R36" s="11" t="s">
        <v>635</v>
      </c>
      <c r="T36" s="16">
        <f t="shared" si="5"/>
        <v>0</v>
      </c>
      <c r="U36" s="17" t="str">
        <f t="array" aca="1" ref="U36" ca="1">IFERROR(
IF(NOT(OR($G36="OBX",$G36="OBR")),INDEX(INDIRECT(U$2&amp;"!$A$1:$BJ$500"),MATCH("*"&amp;$G36&amp;"*",INDIRECT(U$2&amp;"!$B$1:$B$500"),0),MATCH($H36,INDIRECT(U$2&amp;"!$1:$1"),0)),
IF(OR($G36="OBX",$G36="OBR"),INDEX(INDIRECT(U$2&amp;"!$A$1:$BJ$500"),MATCH((("*"&amp;$G36&amp;"*")&amp;("*"&amp;$I36&amp;"*")&amp;("*"&amp;$J36&amp;"*")&amp;("*"&amp;$K36&amp;"*")),INDIRECT(U$2&amp;"!$B$1:$B$500")&amp;INDIRECT(U$2&amp;"!$E$1:$E$500")&amp;INDIRECT(U$2&amp;"!$G$1:$G$500")&amp;INDIRECT(U$2&amp;"!$F$1:$F$500"),0),MATCH($H36,INDIRECT(U$2&amp;"!$1:$1"),0)))),
"Not found")</f>
        <v>Not found</v>
      </c>
      <c r="V36" s="18" t="str">
        <f t="shared" ca="1" si="6"/>
        <v/>
      </c>
    </row>
    <row r="37" spans="1:22" ht="15" customHeight="1" x14ac:dyDescent="0.25">
      <c r="A37" s="11">
        <v>36</v>
      </c>
      <c r="B37" s="50"/>
      <c r="C37" s="11"/>
      <c r="E37" s="11" t="s">
        <v>73</v>
      </c>
      <c r="F37" s="15">
        <v>5</v>
      </c>
      <c r="G37" s="11" t="s">
        <v>73</v>
      </c>
      <c r="H37" s="15">
        <v>5</v>
      </c>
      <c r="L37" s="11" t="s">
        <v>643</v>
      </c>
      <c r="M37" s="11" t="s">
        <v>643</v>
      </c>
      <c r="N37" s="11" t="s">
        <v>612</v>
      </c>
      <c r="O37" s="11" t="s">
        <v>317</v>
      </c>
      <c r="P37" s="11" t="s">
        <v>610</v>
      </c>
      <c r="Q37" s="11"/>
      <c r="R37" s="11" t="s">
        <v>2370</v>
      </c>
      <c r="S37" s="48"/>
      <c r="T37" s="16">
        <f t="shared" si="5"/>
        <v>0</v>
      </c>
      <c r="U37" s="17" t="str">
        <f t="array" aca="1" ref="U37" ca="1">IFERROR(
IF(NOT(OR($G37="OBX",$G37="OBR")),INDEX(INDIRECT(U$2&amp;"!$A$1:$BJ$500"),MATCH("*"&amp;$G37&amp;"*",INDIRECT(U$2&amp;"!$B$1:$B$500"),0),MATCH($H37,INDIRECT(U$2&amp;"!$1:$1"),0)),
IF(OR($G37="OBX",$G37="OBR"),INDEX(INDIRECT(U$2&amp;"!$A$1:$BJ$500"),MATCH((("*"&amp;$G37&amp;"*")&amp;("*"&amp;$I37&amp;"*")&amp;("*"&amp;$J37&amp;"*")&amp;("*"&amp;$K37&amp;"*")),INDIRECT(U$2&amp;"!$B$1:$B$500")&amp;INDIRECT(U$2&amp;"!$E$1:$E$500")&amp;INDIRECT(U$2&amp;"!$G$1:$G$500")&amp;INDIRECT(U$2&amp;"!$F$1:$F$500"),0),MATCH($H37,INDIRECT(U$2&amp;"!$1:$1"),0)))),
"Not found")</f>
        <v>Not found</v>
      </c>
      <c r="V37" s="18" t="str">
        <f t="shared" ca="1" si="6"/>
        <v/>
      </c>
    </row>
    <row r="38" spans="1:22" ht="15" customHeight="1" x14ac:dyDescent="0.25">
      <c r="A38" s="11">
        <v>37</v>
      </c>
      <c r="B38" s="50"/>
      <c r="C38" s="11"/>
      <c r="E38" s="11" t="s">
        <v>73</v>
      </c>
      <c r="F38" s="15">
        <v>6</v>
      </c>
      <c r="G38" s="11" t="s">
        <v>73</v>
      </c>
      <c r="H38" s="15">
        <v>6</v>
      </c>
      <c r="L38" s="11" t="s">
        <v>644</v>
      </c>
      <c r="M38" s="11" t="s">
        <v>644</v>
      </c>
      <c r="N38" s="11" t="s">
        <v>612</v>
      </c>
      <c r="O38" s="11" t="s">
        <v>612</v>
      </c>
      <c r="P38" s="11" t="s">
        <v>612</v>
      </c>
      <c r="Q38" s="11"/>
      <c r="R38" s="11" t="s">
        <v>2371</v>
      </c>
      <c r="T38" s="16">
        <f t="shared" si="5"/>
        <v>0</v>
      </c>
      <c r="U38" s="17" t="str">
        <f t="array" aca="1" ref="U38" ca="1">IFERROR(
IF(NOT(OR($G38="OBX",$G38="OBR")),INDEX(INDIRECT(U$2&amp;"!$A$1:$BJ$500"),MATCH("*"&amp;$G38&amp;"*",INDIRECT(U$2&amp;"!$B$1:$B$500"),0),MATCH($H38,INDIRECT(U$2&amp;"!$1:$1"),0)),
IF(OR($G38="OBX",$G38="OBR"),INDEX(INDIRECT(U$2&amp;"!$A$1:$BJ$500"),MATCH((("*"&amp;$G38&amp;"*")&amp;("*"&amp;$I38&amp;"*")&amp;("*"&amp;$J38&amp;"*")&amp;("*"&amp;$K38&amp;"*")),INDIRECT(U$2&amp;"!$B$1:$B$500")&amp;INDIRECT(U$2&amp;"!$E$1:$E$500")&amp;INDIRECT(U$2&amp;"!$G$1:$G$500")&amp;INDIRECT(U$2&amp;"!$F$1:$F$500"),0),MATCH($H38,INDIRECT(U$2&amp;"!$1:$1"),0)))),
"Not found")</f>
        <v>Not found</v>
      </c>
      <c r="V38" s="18" t="str">
        <f t="shared" ca="1" si="6"/>
        <v/>
      </c>
    </row>
    <row r="39" spans="1:22" ht="15" customHeight="1" x14ac:dyDescent="0.25">
      <c r="A39" s="11">
        <v>38</v>
      </c>
      <c r="B39" s="50"/>
      <c r="C39" s="11"/>
      <c r="E39" s="11" t="s">
        <v>73</v>
      </c>
      <c r="F39" s="15">
        <v>7</v>
      </c>
      <c r="G39" s="11" t="s">
        <v>73</v>
      </c>
      <c r="H39" s="15">
        <v>7</v>
      </c>
      <c r="L39" s="11" t="s">
        <v>645</v>
      </c>
      <c r="M39" s="11" t="s">
        <v>645</v>
      </c>
      <c r="N39" s="11" t="s">
        <v>612</v>
      </c>
      <c r="O39" s="11" t="s">
        <v>385</v>
      </c>
      <c r="P39" s="11" t="s">
        <v>613</v>
      </c>
      <c r="Q39" s="11"/>
      <c r="R39" s="11" t="s">
        <v>2372</v>
      </c>
      <c r="S39" s="51"/>
      <c r="T39" s="19" t="str">
        <f>IF(S39=0,"",(CONCATENATE(TEXT(S39,"yyyymmddhhmm"),"-0",'Summary Info'!$C$10)))</f>
        <v/>
      </c>
      <c r="U39" s="17" t="str">
        <f t="array" aca="1" ref="U39" ca="1">IFERROR(
IF(NOT(OR($G39="OBX",$G39="OBR")),INDEX(INDIRECT(U$2&amp;"!$A$1:$BJ$500"),MATCH("*"&amp;$G39&amp;"*",INDIRECT(U$2&amp;"!$B$1:$B$500"),0),MATCH($H39,INDIRECT(U$2&amp;"!$1:$1"),0)),
IF(OR($G39="OBX",$G39="OBR"),INDEX(INDIRECT(U$2&amp;"!$A$1:$BJ$500"),MATCH((("*"&amp;$G39&amp;"*")&amp;("*"&amp;$I39&amp;"*")&amp;("*"&amp;$J39&amp;"*")&amp;("*"&amp;$K39&amp;"*")),INDIRECT(U$2&amp;"!$B$1:$B$500")&amp;INDIRECT(U$2&amp;"!$E$1:$E$500")&amp;INDIRECT(U$2&amp;"!$G$1:$G$500")&amp;INDIRECT(U$2&amp;"!$F$1:$F$500"),0),MATCH($H39,INDIRECT(U$2&amp;"!$1:$1"),0)))),
"Not found")</f>
        <v>Not found</v>
      </c>
      <c r="V39" s="18" t="str">
        <f t="shared" ca="1" si="6"/>
        <v/>
      </c>
    </row>
    <row r="40" spans="1:22" ht="15" customHeight="1" x14ac:dyDescent="0.25">
      <c r="A40" s="11">
        <v>39</v>
      </c>
      <c r="B40" s="50"/>
      <c r="C40" s="11"/>
      <c r="E40" s="11" t="s">
        <v>73</v>
      </c>
      <c r="F40" s="15">
        <v>8</v>
      </c>
      <c r="G40" s="11" t="s">
        <v>73</v>
      </c>
      <c r="H40" s="15">
        <v>8</v>
      </c>
      <c r="L40" s="11" t="s">
        <v>310</v>
      </c>
      <c r="M40" s="11" t="s">
        <v>310</v>
      </c>
      <c r="N40" s="11" t="s">
        <v>646</v>
      </c>
      <c r="O40" s="11" t="s">
        <v>317</v>
      </c>
      <c r="P40" s="11" t="s">
        <v>610</v>
      </c>
      <c r="Q40" s="11" t="s">
        <v>311</v>
      </c>
      <c r="R40" s="11"/>
      <c r="S40" s="20"/>
      <c r="T40" s="19" t="str">
        <f t="array" ref="T40">IFERROR(INDEX(Mappings!$L:$L,MATCH(S40&amp;$L40,Mappings!$J:$J&amp;Mappings!$D:$D,0)),"")</f>
        <v/>
      </c>
      <c r="U40" s="17" t="str">
        <f t="array" aca="1" ref="U40" ca="1">IFERROR(
IF(NOT(OR($G40="OBX",$G40="OBR")),INDEX(INDIRECT(U$2&amp;"!$A$1:$BJ$500"),MATCH("*"&amp;$G40&amp;"*",INDIRECT(U$2&amp;"!$B$1:$B$500"),0),MATCH($H40,INDIRECT(U$2&amp;"!$1:$1"),0)),
IF(OR($G40="OBX",$G40="OBR"),INDEX(INDIRECT(U$2&amp;"!$A$1:$BJ$500"),MATCH((("*"&amp;$G40&amp;"*")&amp;("*"&amp;$I40&amp;"*")&amp;("*"&amp;$J40&amp;"*")&amp;("*"&amp;$K40&amp;"*")),INDIRECT(U$2&amp;"!$B$1:$B$500")&amp;INDIRECT(U$2&amp;"!$E$1:$E$500")&amp;INDIRECT(U$2&amp;"!$G$1:$G$500")&amp;INDIRECT(U$2&amp;"!$F$1:$F$500"),0),MATCH($H40,INDIRECT(U$2&amp;"!$1:$1"),0)))),
"Not found")</f>
        <v>Not found</v>
      </c>
      <c r="V40" s="18" t="str">
        <f t="shared" ca="1" si="6"/>
        <v/>
      </c>
    </row>
    <row r="41" spans="1:22" ht="15" customHeight="1" x14ac:dyDescent="0.25">
      <c r="A41" s="11">
        <v>40</v>
      </c>
      <c r="B41" s="50"/>
      <c r="C41" s="11"/>
      <c r="E41" s="11" t="s">
        <v>73</v>
      </c>
      <c r="F41" s="15">
        <v>9</v>
      </c>
      <c r="G41" s="11" t="s">
        <v>73</v>
      </c>
      <c r="H41" s="15">
        <v>9</v>
      </c>
      <c r="L41" s="11" t="s">
        <v>647</v>
      </c>
      <c r="M41" s="11" t="s">
        <v>647</v>
      </c>
      <c r="N41" s="11"/>
      <c r="O41" s="11" t="s">
        <v>634</v>
      </c>
      <c r="P41" s="11"/>
      <c r="Q41" s="11"/>
      <c r="R41" s="11" t="s">
        <v>635</v>
      </c>
      <c r="T41" s="16">
        <f>S41</f>
        <v>0</v>
      </c>
      <c r="U41" s="17" t="str">
        <f t="array" aca="1" ref="U41" ca="1">IFERROR(
IF(NOT(OR($G41="OBX",$G41="OBR")),INDEX(INDIRECT(U$2&amp;"!$A$1:$BJ$500"),MATCH("*"&amp;$G41&amp;"*",INDIRECT(U$2&amp;"!$B$1:$B$500"),0),MATCH($H41,INDIRECT(U$2&amp;"!$1:$1"),0)),
IF(OR($G41="OBX",$G41="OBR"),INDEX(INDIRECT(U$2&amp;"!$A$1:$BJ$500"),MATCH((("*"&amp;$G41&amp;"*")&amp;("*"&amp;$I41&amp;"*")&amp;("*"&amp;$J41&amp;"*")&amp;("*"&amp;$K41&amp;"*")),INDIRECT(U$2&amp;"!$B$1:$B$500")&amp;INDIRECT(U$2&amp;"!$E$1:$E$500")&amp;INDIRECT(U$2&amp;"!$G$1:$G$500")&amp;INDIRECT(U$2&amp;"!$F$1:$F$500"),0),MATCH($H41,INDIRECT(U$2&amp;"!$1:$1"),0)))),
"Not found")</f>
        <v>Not found</v>
      </c>
      <c r="V41" s="18" t="str">
        <f t="shared" ca="1" si="6"/>
        <v/>
      </c>
    </row>
    <row r="42" spans="1:22" ht="15" customHeight="1" x14ac:dyDescent="0.25">
      <c r="A42" s="11">
        <v>41</v>
      </c>
      <c r="B42" s="50"/>
      <c r="C42" s="11"/>
      <c r="E42" s="11" t="s">
        <v>73</v>
      </c>
      <c r="F42" s="15">
        <v>10</v>
      </c>
      <c r="G42" s="11" t="s">
        <v>73</v>
      </c>
      <c r="H42" s="15">
        <v>10</v>
      </c>
      <c r="L42" s="11" t="s">
        <v>339</v>
      </c>
      <c r="M42" s="11" t="s">
        <v>339</v>
      </c>
      <c r="N42" s="11" t="s">
        <v>612</v>
      </c>
      <c r="O42" s="11" t="s">
        <v>385</v>
      </c>
      <c r="P42" s="11" t="s">
        <v>648</v>
      </c>
      <c r="Q42" s="11" t="s">
        <v>340</v>
      </c>
      <c r="R42" s="11" t="s">
        <v>2373</v>
      </c>
      <c r="S42" s="20"/>
      <c r="T42" s="19" t="str">
        <f t="array" ref="T42">IFERROR(INDEX(Mappings!$L:$L,MATCH(S42&amp;$L42,Mappings!$J:$J&amp;Mappings!$D:$D,0)),"")</f>
        <v/>
      </c>
      <c r="U42" s="17" t="str">
        <f t="array" aca="1" ref="U42" ca="1">IFERROR(
IF(NOT(OR($G42="OBX",$G42="OBR")),INDEX(INDIRECT(U$2&amp;"!$A$1:$BJ$500"),MATCH("*"&amp;$G42&amp;"*",INDIRECT(U$2&amp;"!$B$1:$B$500"),0),MATCH($H42,INDIRECT(U$2&amp;"!$1:$1"),0)),
IF(OR($G42="OBX",$G42="OBR"),INDEX(INDIRECT(U$2&amp;"!$A$1:$BJ$500"),MATCH((("*"&amp;$G42&amp;"*")&amp;("*"&amp;$I42&amp;"*")&amp;("*"&amp;$J42&amp;"*")&amp;("*"&amp;$K42&amp;"*")),INDIRECT(U$2&amp;"!$B$1:$B$500")&amp;INDIRECT(U$2&amp;"!$E$1:$E$500")&amp;INDIRECT(U$2&amp;"!$G$1:$G$500")&amp;INDIRECT(U$2&amp;"!$F$1:$F$500"),0),MATCH($H42,INDIRECT(U$2&amp;"!$1:$1"),0)))),
"Not found")</f>
        <v>Not found</v>
      </c>
      <c r="V42" s="18" t="str">
        <f t="shared" ca="1" si="6"/>
        <v/>
      </c>
    </row>
    <row r="43" spans="1:22" ht="15" customHeight="1" x14ac:dyDescent="0.25">
      <c r="A43" s="11">
        <v>42</v>
      </c>
      <c r="B43" s="50"/>
      <c r="C43" s="11"/>
      <c r="E43" s="11" t="s">
        <v>73</v>
      </c>
      <c r="F43" s="15">
        <v>11</v>
      </c>
      <c r="G43" s="11" t="s">
        <v>73</v>
      </c>
      <c r="H43" s="15">
        <v>11</v>
      </c>
      <c r="L43" s="11" t="s">
        <v>649</v>
      </c>
      <c r="M43" s="11" t="s">
        <v>649</v>
      </c>
      <c r="N43" s="11" t="s">
        <v>612</v>
      </c>
      <c r="O43" s="11" t="s">
        <v>612</v>
      </c>
      <c r="P43" s="11" t="s">
        <v>648</v>
      </c>
      <c r="Q43" s="11"/>
      <c r="R43" s="11" t="s">
        <v>2374</v>
      </c>
      <c r="T43" s="16">
        <f>S43</f>
        <v>0</v>
      </c>
      <c r="U43" s="17" t="str">
        <f t="array" aca="1" ref="U43" ca="1">IFERROR(
IF(NOT(OR($G43="OBX",$G43="OBR")),INDEX(INDIRECT(U$2&amp;"!$A$1:$BJ$500"),MATCH("*"&amp;$G43&amp;"*",INDIRECT(U$2&amp;"!$B$1:$B$500"),0),MATCH($H43,INDIRECT(U$2&amp;"!$1:$1"),0)),
IF(OR($G43="OBX",$G43="OBR"),INDEX(INDIRECT(U$2&amp;"!$A$1:$BJ$500"),MATCH((("*"&amp;$G43&amp;"*")&amp;("*"&amp;$I43&amp;"*")&amp;("*"&amp;$J43&amp;"*")&amp;("*"&amp;$K43&amp;"*")),INDIRECT(U$2&amp;"!$B$1:$B$500")&amp;INDIRECT(U$2&amp;"!$E$1:$E$500")&amp;INDIRECT(U$2&amp;"!$G$1:$G$500")&amp;INDIRECT(U$2&amp;"!$F$1:$F$500"),0),MATCH($H43,INDIRECT(U$2&amp;"!$1:$1"),0)))),
"Not found")</f>
        <v>Not found</v>
      </c>
      <c r="V43" s="18" t="str">
        <f t="shared" ca="1" si="6"/>
        <v/>
      </c>
    </row>
    <row r="44" spans="1:22" ht="15" customHeight="1" x14ac:dyDescent="0.25">
      <c r="A44" s="11">
        <v>43</v>
      </c>
      <c r="B44" s="50"/>
      <c r="C44" s="11"/>
      <c r="E44" s="11" t="s">
        <v>73</v>
      </c>
      <c r="F44" s="15">
        <v>12</v>
      </c>
      <c r="G44" s="11" t="s">
        <v>73</v>
      </c>
      <c r="H44" s="15">
        <v>12</v>
      </c>
      <c r="L44" s="11" t="s">
        <v>652</v>
      </c>
      <c r="M44" s="11" t="s">
        <v>652</v>
      </c>
      <c r="N44" s="11"/>
      <c r="O44" s="11" t="s">
        <v>634</v>
      </c>
      <c r="P44" s="11"/>
      <c r="Q44" s="11"/>
      <c r="R44" s="11" t="s">
        <v>635</v>
      </c>
      <c r="T44" s="16">
        <f>S44</f>
        <v>0</v>
      </c>
      <c r="U44" s="17" t="str">
        <f t="array" aca="1" ref="U44" ca="1">IFERROR(
IF(NOT(OR($G44="OBX",$G44="OBR")),INDEX(INDIRECT(U$2&amp;"!$A$1:$BJ$500"),MATCH("*"&amp;$G44&amp;"*",INDIRECT(U$2&amp;"!$B$1:$B$500"),0),MATCH($H44,INDIRECT(U$2&amp;"!$1:$1"),0)),
IF(OR($G44="OBX",$G44="OBR"),INDEX(INDIRECT(U$2&amp;"!$A$1:$BJ$500"),MATCH((("*"&amp;$G44&amp;"*")&amp;("*"&amp;$I44&amp;"*")&amp;("*"&amp;$J44&amp;"*")&amp;("*"&amp;$K44&amp;"*")),INDIRECT(U$2&amp;"!$B$1:$B$500")&amp;INDIRECT(U$2&amp;"!$E$1:$E$500")&amp;INDIRECT(U$2&amp;"!$G$1:$G$500")&amp;INDIRECT(U$2&amp;"!$F$1:$F$500"),0),MATCH($H44,INDIRECT(U$2&amp;"!$1:$1"),0)))),
"Not found")</f>
        <v>Not found</v>
      </c>
      <c r="V44" s="18" t="str">
        <f t="shared" ca="1" si="6"/>
        <v/>
      </c>
    </row>
    <row r="45" spans="1:22" ht="15" customHeight="1" x14ac:dyDescent="0.25">
      <c r="A45" s="11">
        <v>44</v>
      </c>
      <c r="B45" s="50"/>
      <c r="C45" s="11"/>
      <c r="E45" s="11" t="s">
        <v>73</v>
      </c>
      <c r="F45" s="15">
        <v>13</v>
      </c>
      <c r="G45" s="11" t="s">
        <v>73</v>
      </c>
      <c r="H45" s="15">
        <v>13</v>
      </c>
      <c r="L45" s="11" t="s">
        <v>653</v>
      </c>
      <c r="M45" s="11" t="s">
        <v>653</v>
      </c>
      <c r="N45" s="11" t="s">
        <v>612</v>
      </c>
      <c r="O45" s="11" t="s">
        <v>612</v>
      </c>
      <c r="P45" s="11" t="s">
        <v>612</v>
      </c>
      <c r="Q45" s="11"/>
      <c r="R45" s="11" t="s">
        <v>2375</v>
      </c>
      <c r="S45" s="49"/>
      <c r="T45" s="21" t="str">
        <f>CONCATENATE("^^^^^",LEFT(S45,3),"^",RIGHT(S45,7))</f>
        <v>^^^^^^</v>
      </c>
      <c r="U45" s="17" t="str">
        <f t="array" aca="1" ref="U45" ca="1">IFERROR(
IF(NOT(OR($G45="OBX",$G45="OBR")),INDEX(INDIRECT(U$2&amp;"!$A$1:$BJ$500"),MATCH("*"&amp;$G45&amp;"*",INDIRECT(U$2&amp;"!$B$1:$B$500"),0),MATCH($H45,INDIRECT(U$2&amp;"!$1:$1"),0)),
IF(OR($G45="OBX",$G45="OBR"),INDEX(INDIRECT(U$2&amp;"!$A$1:$BJ$500"),MATCH((("*"&amp;$G45&amp;"*")&amp;("*"&amp;$I45&amp;"*")&amp;("*"&amp;$J45&amp;"*")&amp;("*"&amp;$K45&amp;"*")),INDIRECT(U$2&amp;"!$B$1:$B$500")&amp;INDIRECT(U$2&amp;"!$E$1:$E$500")&amp;INDIRECT(U$2&amp;"!$G$1:$G$500")&amp;INDIRECT(U$2&amp;"!$F$1:$F$500"),0),MATCH($H45,INDIRECT(U$2&amp;"!$1:$1"),0)))),
"Not found")</f>
        <v>Not found</v>
      </c>
      <c r="V45" s="18" t="str">
        <f t="shared" ca="1" si="6"/>
        <v/>
      </c>
    </row>
    <row r="46" spans="1:22" ht="15" customHeight="1" x14ac:dyDescent="0.25">
      <c r="A46" s="11">
        <v>45</v>
      </c>
      <c r="B46" s="50"/>
      <c r="C46" s="11"/>
      <c r="E46" s="11" t="s">
        <v>73</v>
      </c>
      <c r="F46" s="15">
        <v>14</v>
      </c>
      <c r="G46" s="11" t="s">
        <v>73</v>
      </c>
      <c r="H46" s="15">
        <v>14</v>
      </c>
      <c r="L46" s="11" t="s">
        <v>654</v>
      </c>
      <c r="M46" s="11" t="s">
        <v>654</v>
      </c>
      <c r="N46" s="11" t="s">
        <v>612</v>
      </c>
      <c r="O46" s="11" t="s">
        <v>612</v>
      </c>
      <c r="P46" s="11" t="s">
        <v>612</v>
      </c>
      <c r="Q46" s="11"/>
      <c r="R46" s="11" t="s">
        <v>2376</v>
      </c>
      <c r="T46" s="16">
        <f t="shared" ref="T46:T53" si="7">S46</f>
        <v>0</v>
      </c>
      <c r="U46" s="17" t="str">
        <f t="array" aca="1" ref="U46" ca="1">IFERROR(
IF(NOT(OR($G46="OBX",$G46="OBR")),INDEX(INDIRECT(U$2&amp;"!$A$1:$BJ$500"),MATCH("*"&amp;$G46&amp;"*",INDIRECT(U$2&amp;"!$B$1:$B$500"),0),MATCH($H46,INDIRECT(U$2&amp;"!$1:$1"),0)),
IF(OR($G46="OBX",$G46="OBR"),INDEX(INDIRECT(U$2&amp;"!$A$1:$BJ$500"),MATCH((("*"&amp;$G46&amp;"*")&amp;("*"&amp;$I46&amp;"*")&amp;("*"&amp;$J46&amp;"*")&amp;("*"&amp;$K46&amp;"*")),INDIRECT(U$2&amp;"!$B$1:$B$500")&amp;INDIRECT(U$2&amp;"!$E$1:$E$500")&amp;INDIRECT(U$2&amp;"!$G$1:$G$500")&amp;INDIRECT(U$2&amp;"!$F$1:$F$500"),0),MATCH($H46,INDIRECT(U$2&amp;"!$1:$1"),0)))),
"Not found")</f>
        <v>Not found</v>
      </c>
      <c r="V46" s="18" t="str">
        <f t="shared" ca="1" si="6"/>
        <v/>
      </c>
    </row>
    <row r="47" spans="1:22" ht="15" customHeight="1" x14ac:dyDescent="0.25">
      <c r="A47" s="11">
        <v>46</v>
      </c>
      <c r="B47" s="50"/>
      <c r="C47" s="11"/>
      <c r="E47" s="11" t="s">
        <v>73</v>
      </c>
      <c r="F47" s="15">
        <v>15</v>
      </c>
      <c r="G47" s="11" t="s">
        <v>73</v>
      </c>
      <c r="H47" s="15">
        <v>15</v>
      </c>
      <c r="L47" s="11" t="s">
        <v>655</v>
      </c>
      <c r="M47" s="11" t="s">
        <v>655</v>
      </c>
      <c r="N47" s="11"/>
      <c r="O47" s="11" t="s">
        <v>612</v>
      </c>
      <c r="P47" s="11" t="s">
        <v>612</v>
      </c>
      <c r="Q47" s="11"/>
      <c r="R47" s="11" t="s">
        <v>2367</v>
      </c>
      <c r="T47" s="16">
        <f t="shared" si="7"/>
        <v>0</v>
      </c>
      <c r="U47" s="17" t="str">
        <f t="array" aca="1" ref="U47" ca="1">IFERROR(
IF(NOT(OR($G47="OBX",$G47="OBR")),INDEX(INDIRECT(U$2&amp;"!$A$1:$BJ$500"),MATCH("*"&amp;$G47&amp;"*",INDIRECT(U$2&amp;"!$B$1:$B$500"),0),MATCH($H47,INDIRECT(U$2&amp;"!$1:$1"),0)),
IF(OR($G47="OBX",$G47="OBR"),INDEX(INDIRECT(U$2&amp;"!$A$1:$BJ$500"),MATCH((("*"&amp;$G47&amp;"*")&amp;("*"&amp;$I47&amp;"*")&amp;("*"&amp;$J47&amp;"*")&amp;("*"&amp;$K47&amp;"*")),INDIRECT(U$2&amp;"!$B$1:$B$500")&amp;INDIRECT(U$2&amp;"!$E$1:$E$500")&amp;INDIRECT(U$2&amp;"!$G$1:$G$500")&amp;INDIRECT(U$2&amp;"!$F$1:$F$500"),0),MATCH($H47,INDIRECT(U$2&amp;"!$1:$1"),0)))),
"Not found")</f>
        <v>Not found</v>
      </c>
      <c r="V47" s="18" t="str">
        <f t="shared" ca="1" si="6"/>
        <v/>
      </c>
    </row>
    <row r="48" spans="1:22" ht="15" customHeight="1" x14ac:dyDescent="0.25">
      <c r="A48" s="11">
        <v>47</v>
      </c>
      <c r="B48" s="50"/>
      <c r="C48" s="11"/>
      <c r="E48" s="11" t="s">
        <v>73</v>
      </c>
      <c r="F48" s="15">
        <v>16</v>
      </c>
      <c r="G48" s="11" t="s">
        <v>73</v>
      </c>
      <c r="H48" s="15">
        <v>16</v>
      </c>
      <c r="L48" s="11" t="s">
        <v>656</v>
      </c>
      <c r="M48" s="11" t="s">
        <v>656</v>
      </c>
      <c r="N48" s="11"/>
      <c r="O48" s="11" t="s">
        <v>612</v>
      </c>
      <c r="P48" s="11" t="s">
        <v>612</v>
      </c>
      <c r="Q48" s="11"/>
      <c r="R48" s="11" t="s">
        <v>2367</v>
      </c>
      <c r="T48" s="16">
        <f t="shared" si="7"/>
        <v>0</v>
      </c>
      <c r="U48" s="17" t="str">
        <f t="array" aca="1" ref="U48" ca="1">IFERROR(
IF(NOT(OR($G48="OBX",$G48="OBR")),INDEX(INDIRECT(U$2&amp;"!$A$1:$BJ$500"),MATCH("*"&amp;$G48&amp;"*",INDIRECT(U$2&amp;"!$B$1:$B$500"),0),MATCH($H48,INDIRECT(U$2&amp;"!$1:$1"),0)),
IF(OR($G48="OBX",$G48="OBR"),INDEX(INDIRECT(U$2&amp;"!$A$1:$BJ$500"),MATCH((("*"&amp;$G48&amp;"*")&amp;("*"&amp;$I48&amp;"*")&amp;("*"&amp;$J48&amp;"*")&amp;("*"&amp;$K48&amp;"*")),INDIRECT(U$2&amp;"!$B$1:$B$500")&amp;INDIRECT(U$2&amp;"!$E$1:$E$500")&amp;INDIRECT(U$2&amp;"!$G$1:$G$500")&amp;INDIRECT(U$2&amp;"!$F$1:$F$500"),0),MATCH($H48,INDIRECT(U$2&amp;"!$1:$1"),0)))),
"Not found")</f>
        <v>Not found</v>
      </c>
      <c r="V48" s="18" t="str">
        <f t="shared" ca="1" si="6"/>
        <v/>
      </c>
    </row>
    <row r="49" spans="1:22" ht="15" customHeight="1" x14ac:dyDescent="0.25">
      <c r="A49" s="11">
        <v>48</v>
      </c>
      <c r="B49" s="50"/>
      <c r="C49" s="11"/>
      <c r="E49" s="11" t="s">
        <v>73</v>
      </c>
      <c r="F49" s="15">
        <v>17</v>
      </c>
      <c r="G49" s="11" t="s">
        <v>73</v>
      </c>
      <c r="H49" s="15">
        <v>17</v>
      </c>
      <c r="L49" s="11" t="s">
        <v>657</v>
      </c>
      <c r="M49" s="11" t="s">
        <v>657</v>
      </c>
      <c r="N49" s="11"/>
      <c r="O49" s="11" t="s">
        <v>612</v>
      </c>
      <c r="P49" s="11" t="s">
        <v>612</v>
      </c>
      <c r="Q49" s="11"/>
      <c r="R49" s="11" t="s">
        <v>2367</v>
      </c>
      <c r="T49" s="16">
        <f t="shared" si="7"/>
        <v>0</v>
      </c>
      <c r="U49" s="17" t="str">
        <f t="array" aca="1" ref="U49" ca="1">IFERROR(
IF(NOT(OR($G49="OBX",$G49="OBR")),INDEX(INDIRECT(U$2&amp;"!$A$1:$BJ$500"),MATCH("*"&amp;$G49&amp;"*",INDIRECT(U$2&amp;"!$B$1:$B$500"),0),MATCH($H49,INDIRECT(U$2&amp;"!$1:$1"),0)),
IF(OR($G49="OBX",$G49="OBR"),INDEX(INDIRECT(U$2&amp;"!$A$1:$BJ$500"),MATCH((("*"&amp;$G49&amp;"*")&amp;("*"&amp;$I49&amp;"*")&amp;("*"&amp;$J49&amp;"*")&amp;("*"&amp;$K49&amp;"*")),INDIRECT(U$2&amp;"!$B$1:$B$500")&amp;INDIRECT(U$2&amp;"!$E$1:$E$500")&amp;INDIRECT(U$2&amp;"!$G$1:$G$500")&amp;INDIRECT(U$2&amp;"!$F$1:$F$500"),0),MATCH($H49,INDIRECT(U$2&amp;"!$1:$1"),0)))),
"Not found")</f>
        <v>Not found</v>
      </c>
      <c r="V49" s="18" t="str">
        <f t="shared" ca="1" si="6"/>
        <v/>
      </c>
    </row>
    <row r="50" spans="1:22" ht="15" customHeight="1" x14ac:dyDescent="0.25">
      <c r="A50" s="11">
        <v>49</v>
      </c>
      <c r="B50" s="50"/>
      <c r="C50" s="11"/>
      <c r="E50" s="11" t="s">
        <v>73</v>
      </c>
      <c r="F50" s="15">
        <v>18</v>
      </c>
      <c r="G50" s="11" t="s">
        <v>73</v>
      </c>
      <c r="H50" s="15">
        <v>18</v>
      </c>
      <c r="L50" s="11" t="s">
        <v>658</v>
      </c>
      <c r="M50" s="11" t="s">
        <v>658</v>
      </c>
      <c r="N50" s="11" t="s">
        <v>612</v>
      </c>
      <c r="O50" s="11" t="s">
        <v>385</v>
      </c>
      <c r="P50" s="11" t="s">
        <v>613</v>
      </c>
      <c r="Q50" s="11"/>
      <c r="R50" s="11" t="s">
        <v>641</v>
      </c>
      <c r="T50" s="16">
        <f t="shared" si="7"/>
        <v>0</v>
      </c>
      <c r="U50" s="17" t="str">
        <f t="array" aca="1" ref="U50" ca="1">IFERROR(
IF(NOT(OR($G50="OBX",$G50="OBR")),INDEX(INDIRECT(U$2&amp;"!$A$1:$BJ$500"),MATCH("*"&amp;$G50&amp;"*",INDIRECT(U$2&amp;"!$B$1:$B$500"),0),MATCH($H50,INDIRECT(U$2&amp;"!$1:$1"),0)),
IF(OR($G50="OBX",$G50="OBR"),INDEX(INDIRECT(U$2&amp;"!$A$1:$BJ$500"),MATCH((("*"&amp;$G50&amp;"*")&amp;("*"&amp;$I50&amp;"*")&amp;("*"&amp;$J50&amp;"*")&amp;("*"&amp;$K50&amp;"*")),INDIRECT(U$2&amp;"!$B$1:$B$500")&amp;INDIRECT(U$2&amp;"!$E$1:$E$500")&amp;INDIRECT(U$2&amp;"!$G$1:$G$500")&amp;INDIRECT(U$2&amp;"!$F$1:$F$500"),0),MATCH($H50,INDIRECT(U$2&amp;"!$1:$1"),0)))),
"Not found")</f>
        <v>Not found</v>
      </c>
      <c r="V50" s="18" t="str">
        <f t="shared" ca="1" si="6"/>
        <v/>
      </c>
    </row>
    <row r="51" spans="1:22" ht="15" customHeight="1" x14ac:dyDescent="0.25">
      <c r="A51" s="11">
        <v>50</v>
      </c>
      <c r="B51" s="50"/>
      <c r="C51" s="11"/>
      <c r="E51" s="11" t="s">
        <v>73</v>
      </c>
      <c r="F51" s="15">
        <v>19</v>
      </c>
      <c r="G51" s="11" t="s">
        <v>73</v>
      </c>
      <c r="H51" s="15">
        <v>19</v>
      </c>
      <c r="L51" s="11" t="s">
        <v>659</v>
      </c>
      <c r="M51" s="11" t="s">
        <v>659</v>
      </c>
      <c r="N51" s="11"/>
      <c r="O51" s="11" t="s">
        <v>634</v>
      </c>
      <c r="P51" s="11"/>
      <c r="Q51" s="11"/>
      <c r="R51" s="11" t="s">
        <v>635</v>
      </c>
      <c r="T51" s="16">
        <f t="shared" si="7"/>
        <v>0</v>
      </c>
      <c r="U51" s="17" t="str">
        <f t="array" aca="1" ref="U51" ca="1">IFERROR(
IF(NOT(OR($G51="OBX",$G51="OBR")),INDEX(INDIRECT(U$2&amp;"!$A$1:$BJ$500"),MATCH("*"&amp;$G51&amp;"*",INDIRECT(U$2&amp;"!$B$1:$B$500"),0),MATCH($H51,INDIRECT(U$2&amp;"!$1:$1"),0)),
IF(OR($G51="OBX",$G51="OBR"),INDEX(INDIRECT(U$2&amp;"!$A$1:$BJ$500"),MATCH((("*"&amp;$G51&amp;"*")&amp;("*"&amp;$I51&amp;"*")&amp;("*"&amp;$J51&amp;"*")&amp;("*"&amp;$K51&amp;"*")),INDIRECT(U$2&amp;"!$B$1:$B$500")&amp;INDIRECT(U$2&amp;"!$E$1:$E$500")&amp;INDIRECT(U$2&amp;"!$G$1:$G$500")&amp;INDIRECT(U$2&amp;"!$F$1:$F$500"),0),MATCH($H51,INDIRECT(U$2&amp;"!$1:$1"),0)))),
"Not found")</f>
        <v>Not found</v>
      </c>
      <c r="V51" s="18" t="str">
        <f t="shared" ca="1" si="6"/>
        <v/>
      </c>
    </row>
    <row r="52" spans="1:22" ht="15" customHeight="1" x14ac:dyDescent="0.25">
      <c r="A52" s="11">
        <v>51</v>
      </c>
      <c r="B52" s="50"/>
      <c r="C52" s="11"/>
      <c r="E52" s="11" t="s">
        <v>73</v>
      </c>
      <c r="F52" s="15">
        <v>20</v>
      </c>
      <c r="G52" s="11" t="s">
        <v>73</v>
      </c>
      <c r="H52" s="15">
        <v>20</v>
      </c>
      <c r="L52" s="11" t="s">
        <v>660</v>
      </c>
      <c r="M52" s="11" t="s">
        <v>660</v>
      </c>
      <c r="N52" s="11"/>
      <c r="O52" s="11" t="s">
        <v>634</v>
      </c>
      <c r="P52" s="11"/>
      <c r="Q52" s="11"/>
      <c r="R52" s="11" t="s">
        <v>635</v>
      </c>
      <c r="T52" s="16">
        <f t="shared" si="7"/>
        <v>0</v>
      </c>
      <c r="U52" s="17" t="str">
        <f t="array" aca="1" ref="U52" ca="1">IFERROR(
IF(NOT(OR($G52="OBX",$G52="OBR")),INDEX(INDIRECT(U$2&amp;"!$A$1:$BJ$500"),MATCH("*"&amp;$G52&amp;"*",INDIRECT(U$2&amp;"!$B$1:$B$500"),0),MATCH($H52,INDIRECT(U$2&amp;"!$1:$1"),0)),
IF(OR($G52="OBX",$G52="OBR"),INDEX(INDIRECT(U$2&amp;"!$A$1:$BJ$500"),MATCH((("*"&amp;$G52&amp;"*")&amp;("*"&amp;$I52&amp;"*")&amp;("*"&amp;$J52&amp;"*")&amp;("*"&amp;$K52&amp;"*")),INDIRECT(U$2&amp;"!$B$1:$B$500")&amp;INDIRECT(U$2&amp;"!$E$1:$E$500")&amp;INDIRECT(U$2&amp;"!$G$1:$G$500")&amp;INDIRECT(U$2&amp;"!$F$1:$F$500"),0),MATCH($H52,INDIRECT(U$2&amp;"!$1:$1"),0)))),
"Not found")</f>
        <v>Not found</v>
      </c>
      <c r="V52" s="18" t="str">
        <f t="shared" ca="1" si="6"/>
        <v/>
      </c>
    </row>
    <row r="53" spans="1:22" ht="15" customHeight="1" x14ac:dyDescent="0.25">
      <c r="A53" s="11">
        <v>52</v>
      </c>
      <c r="B53" s="50"/>
      <c r="C53" s="11"/>
      <c r="E53" s="11" t="s">
        <v>73</v>
      </c>
      <c r="F53" s="15">
        <v>21</v>
      </c>
      <c r="G53" s="11" t="s">
        <v>73</v>
      </c>
      <c r="H53" s="15">
        <v>21</v>
      </c>
      <c r="L53" s="11" t="s">
        <v>661</v>
      </c>
      <c r="M53" s="11" t="s">
        <v>661</v>
      </c>
      <c r="N53" s="11"/>
      <c r="O53" s="11" t="s">
        <v>612</v>
      </c>
      <c r="P53" s="11" t="s">
        <v>612</v>
      </c>
      <c r="Q53" s="11"/>
      <c r="R53" s="11" t="s">
        <v>2367</v>
      </c>
      <c r="T53" s="16">
        <f t="shared" si="7"/>
        <v>0</v>
      </c>
      <c r="U53" s="17" t="str">
        <f t="array" aca="1" ref="U53" ca="1">IFERROR(
IF(NOT(OR($G53="OBX",$G53="OBR")),INDEX(INDIRECT(U$2&amp;"!$A$1:$BJ$500"),MATCH("*"&amp;$G53&amp;"*",INDIRECT(U$2&amp;"!$B$1:$B$500"),0),MATCH($H53,INDIRECT(U$2&amp;"!$1:$1"),0)),
IF(OR($G53="OBX",$G53="OBR"),INDEX(INDIRECT(U$2&amp;"!$A$1:$BJ$500"),MATCH((("*"&amp;$G53&amp;"*")&amp;("*"&amp;$I53&amp;"*")&amp;("*"&amp;$J53&amp;"*")&amp;("*"&amp;$K53&amp;"*")),INDIRECT(U$2&amp;"!$B$1:$B$500")&amp;INDIRECT(U$2&amp;"!$E$1:$E$500")&amp;INDIRECT(U$2&amp;"!$G$1:$G$500")&amp;INDIRECT(U$2&amp;"!$F$1:$F$500"),0),MATCH($H53,INDIRECT(U$2&amp;"!$1:$1"),0)))),
"Not found")</f>
        <v>Not found</v>
      </c>
      <c r="V53" s="18" t="str">
        <f t="shared" ca="1" si="6"/>
        <v/>
      </c>
    </row>
    <row r="54" spans="1:22" ht="15" customHeight="1" x14ac:dyDescent="0.25">
      <c r="A54" s="11">
        <v>53</v>
      </c>
      <c r="B54" s="50"/>
      <c r="C54" s="11"/>
      <c r="E54" s="11" t="s">
        <v>73</v>
      </c>
      <c r="F54" s="15">
        <v>22</v>
      </c>
      <c r="G54" s="11" t="s">
        <v>73</v>
      </c>
      <c r="H54" s="15">
        <v>22</v>
      </c>
      <c r="L54" s="11" t="s">
        <v>455</v>
      </c>
      <c r="M54" s="11" t="s">
        <v>455</v>
      </c>
      <c r="N54" s="11" t="s">
        <v>612</v>
      </c>
      <c r="O54" s="11" t="s">
        <v>612</v>
      </c>
      <c r="P54" s="11" t="s">
        <v>648</v>
      </c>
      <c r="Q54" s="11" t="s">
        <v>456</v>
      </c>
      <c r="R54" s="11" t="s">
        <v>2377</v>
      </c>
      <c r="S54" s="20"/>
      <c r="T54" s="19" t="str">
        <f t="array" ref="T54">IFERROR(INDEX(Mappings!$L:$L,MATCH(S54&amp;$L54,Mappings!$J:$J&amp;Mappings!$D:$D,0)),"")</f>
        <v/>
      </c>
      <c r="U54" s="17" t="str">
        <f t="array" aca="1" ref="U54" ca="1">IFERROR(
IF(NOT(OR($G54="OBX",$G54="OBR")),INDEX(INDIRECT(U$2&amp;"!$A$1:$BJ$500"),MATCH("*"&amp;$G54&amp;"*",INDIRECT(U$2&amp;"!$B$1:$B$500"),0),MATCH($H54,INDIRECT(U$2&amp;"!$1:$1"),0)),
IF(OR($G54="OBX",$G54="OBR"),INDEX(INDIRECT(U$2&amp;"!$A$1:$BJ$500"),MATCH((("*"&amp;$G54&amp;"*")&amp;("*"&amp;$I54&amp;"*")&amp;("*"&amp;$J54&amp;"*")&amp;("*"&amp;$K54&amp;"*")),INDIRECT(U$2&amp;"!$B$1:$B$500")&amp;INDIRECT(U$2&amp;"!$E$1:$E$500")&amp;INDIRECT(U$2&amp;"!$G$1:$G$500")&amp;INDIRECT(U$2&amp;"!$F$1:$F$500"),0),MATCH($H54,INDIRECT(U$2&amp;"!$1:$1"),0)))),
"Not found")</f>
        <v>Not found</v>
      </c>
      <c r="V54" s="18" t="str">
        <f t="shared" ca="1" si="6"/>
        <v/>
      </c>
    </row>
    <row r="55" spans="1:22" ht="15" customHeight="1" x14ac:dyDescent="0.25">
      <c r="A55" s="11">
        <v>54</v>
      </c>
      <c r="B55" s="50"/>
      <c r="C55" s="11"/>
      <c r="E55" s="11" t="s">
        <v>73</v>
      </c>
      <c r="F55" s="15">
        <v>23</v>
      </c>
      <c r="G55" s="11" t="s">
        <v>73</v>
      </c>
      <c r="H55" s="15">
        <v>23</v>
      </c>
      <c r="L55" s="11" t="s">
        <v>662</v>
      </c>
      <c r="M55" s="11" t="s">
        <v>662</v>
      </c>
      <c r="N55" s="11"/>
      <c r="O55" s="11" t="s">
        <v>612</v>
      </c>
      <c r="P55" s="11" t="s">
        <v>612</v>
      </c>
      <c r="Q55" s="11"/>
      <c r="R55" s="11" t="s">
        <v>2367</v>
      </c>
      <c r="T55" s="16">
        <f t="shared" ref="T55:T61" si="8">S55</f>
        <v>0</v>
      </c>
      <c r="U55" s="17" t="str">
        <f t="array" aca="1" ref="U55" ca="1">IFERROR(
IF(NOT(OR($G55="OBX",$G55="OBR")),INDEX(INDIRECT(U$2&amp;"!$A$1:$BJ$500"),MATCH("*"&amp;$G55&amp;"*",INDIRECT(U$2&amp;"!$B$1:$B$500"),0),MATCH($H55,INDIRECT(U$2&amp;"!$1:$1"),0)),
IF(OR($G55="OBX",$G55="OBR"),INDEX(INDIRECT(U$2&amp;"!$A$1:$BJ$500"),MATCH((("*"&amp;$G55&amp;"*")&amp;("*"&amp;$I55&amp;"*")&amp;("*"&amp;$J55&amp;"*")&amp;("*"&amp;$K55&amp;"*")),INDIRECT(U$2&amp;"!$B$1:$B$500")&amp;INDIRECT(U$2&amp;"!$E$1:$E$500")&amp;INDIRECT(U$2&amp;"!$G$1:$G$500")&amp;INDIRECT(U$2&amp;"!$F$1:$F$500"),0),MATCH($H55,INDIRECT(U$2&amp;"!$1:$1"),0)))),
"Not found")</f>
        <v>Not found</v>
      </c>
      <c r="V55" s="18" t="str">
        <f t="shared" ca="1" si="6"/>
        <v/>
      </c>
    </row>
    <row r="56" spans="1:22" ht="15" customHeight="1" x14ac:dyDescent="0.25">
      <c r="A56" s="11">
        <v>55</v>
      </c>
      <c r="B56" s="50"/>
      <c r="C56" s="11"/>
      <c r="E56" s="11" t="s">
        <v>73</v>
      </c>
      <c r="F56" s="15">
        <v>24</v>
      </c>
      <c r="G56" s="11" t="s">
        <v>73</v>
      </c>
      <c r="H56" s="15">
        <v>24</v>
      </c>
      <c r="L56" s="11" t="s">
        <v>663</v>
      </c>
      <c r="M56" s="11" t="s">
        <v>663</v>
      </c>
      <c r="N56" s="11" t="s">
        <v>612</v>
      </c>
      <c r="O56" s="11" t="s">
        <v>612</v>
      </c>
      <c r="P56" s="11" t="s">
        <v>612</v>
      </c>
      <c r="Q56" s="11"/>
      <c r="R56" s="11" t="s">
        <v>2378</v>
      </c>
      <c r="T56" s="16">
        <f t="shared" si="8"/>
        <v>0</v>
      </c>
      <c r="U56" s="17" t="str">
        <f t="array" aca="1" ref="U56" ca="1">IFERROR(
IF(NOT(OR($G56="OBX",$G56="OBR")),INDEX(INDIRECT(U$2&amp;"!$A$1:$BJ$500"),MATCH("*"&amp;$G56&amp;"*",INDIRECT(U$2&amp;"!$B$1:$B$500"),0),MATCH($H56,INDIRECT(U$2&amp;"!$1:$1"),0)),
IF(OR($G56="OBX",$G56="OBR"),INDEX(INDIRECT(U$2&amp;"!$A$1:$BJ$500"),MATCH((("*"&amp;$G56&amp;"*")&amp;("*"&amp;$I56&amp;"*")&amp;("*"&amp;$J56&amp;"*")&amp;("*"&amp;$K56&amp;"*")),INDIRECT(U$2&amp;"!$B$1:$B$500")&amp;INDIRECT(U$2&amp;"!$E$1:$E$500")&amp;INDIRECT(U$2&amp;"!$G$1:$G$500")&amp;INDIRECT(U$2&amp;"!$F$1:$F$500"),0),MATCH($H56,INDIRECT(U$2&amp;"!$1:$1"),0)))),
"Not found")</f>
        <v>Not found</v>
      </c>
      <c r="V56" s="18" t="str">
        <f t="shared" ca="1" si="6"/>
        <v/>
      </c>
    </row>
    <row r="57" spans="1:22" ht="15" customHeight="1" x14ac:dyDescent="0.25">
      <c r="A57" s="11">
        <v>56</v>
      </c>
      <c r="B57" s="50"/>
      <c r="C57" s="11"/>
      <c r="E57" s="11" t="s">
        <v>73</v>
      </c>
      <c r="F57" s="15">
        <v>25</v>
      </c>
      <c r="G57" s="11" t="s">
        <v>73</v>
      </c>
      <c r="H57" s="15">
        <v>25</v>
      </c>
      <c r="L57" s="11" t="s">
        <v>664</v>
      </c>
      <c r="M57" s="11" t="s">
        <v>664</v>
      </c>
      <c r="N57" s="11"/>
      <c r="O57" s="11" t="s">
        <v>612</v>
      </c>
      <c r="P57" s="11" t="s">
        <v>612</v>
      </c>
      <c r="Q57" s="11"/>
      <c r="R57" s="11" t="s">
        <v>2379</v>
      </c>
      <c r="T57" s="16">
        <f t="shared" si="8"/>
        <v>0</v>
      </c>
      <c r="U57" s="17" t="str">
        <f t="array" aca="1" ref="U57" ca="1">IFERROR(
IF(NOT(OR($G57="OBX",$G57="OBR")),INDEX(INDIRECT(U$2&amp;"!$A$1:$BJ$500"),MATCH("*"&amp;$G57&amp;"*",INDIRECT(U$2&amp;"!$B$1:$B$500"),0),MATCH($H57,INDIRECT(U$2&amp;"!$1:$1"),0)),
IF(OR($G57="OBX",$G57="OBR"),INDEX(INDIRECT(U$2&amp;"!$A$1:$BJ$500"),MATCH((("*"&amp;$G57&amp;"*")&amp;("*"&amp;$I57&amp;"*")&amp;("*"&amp;$J57&amp;"*")&amp;("*"&amp;$K57&amp;"*")),INDIRECT(U$2&amp;"!$B$1:$B$500")&amp;INDIRECT(U$2&amp;"!$E$1:$E$500")&amp;INDIRECT(U$2&amp;"!$G$1:$G$500")&amp;INDIRECT(U$2&amp;"!$F$1:$F$500"),0),MATCH($H57,INDIRECT(U$2&amp;"!$1:$1"),0)))),
"Not found")</f>
        <v>Not found</v>
      </c>
      <c r="V57" s="18" t="str">
        <f t="shared" ca="1" si="6"/>
        <v/>
      </c>
    </row>
    <row r="58" spans="1:22" ht="15" customHeight="1" x14ac:dyDescent="0.25">
      <c r="A58" s="11">
        <v>57</v>
      </c>
      <c r="B58" s="50"/>
      <c r="C58" s="11"/>
      <c r="E58" s="11" t="s">
        <v>73</v>
      </c>
      <c r="F58" s="15">
        <v>26</v>
      </c>
      <c r="G58" s="11" t="s">
        <v>73</v>
      </c>
      <c r="H58" s="15">
        <v>26</v>
      </c>
      <c r="L58" s="11" t="s">
        <v>665</v>
      </c>
      <c r="M58" s="11" t="s">
        <v>665</v>
      </c>
      <c r="N58" s="11"/>
      <c r="O58" s="11" t="s">
        <v>612</v>
      </c>
      <c r="P58" s="11" t="s">
        <v>612</v>
      </c>
      <c r="Q58" s="11"/>
      <c r="R58" s="11" t="s">
        <v>2367</v>
      </c>
      <c r="T58" s="16">
        <f t="shared" si="8"/>
        <v>0</v>
      </c>
      <c r="U58" s="17" t="str">
        <f t="array" aca="1" ref="U58" ca="1">IFERROR(
IF(NOT(OR($G58="OBX",$G58="OBR")),INDEX(INDIRECT(U$2&amp;"!$A$1:$BJ$500"),MATCH("*"&amp;$G58&amp;"*",INDIRECT(U$2&amp;"!$B$1:$B$500"),0),MATCH($H58,INDIRECT(U$2&amp;"!$1:$1"),0)),
IF(OR($G58="OBX",$G58="OBR"),INDEX(INDIRECT(U$2&amp;"!$A$1:$BJ$500"),MATCH((("*"&amp;$G58&amp;"*")&amp;("*"&amp;$I58&amp;"*")&amp;("*"&amp;$J58&amp;"*")&amp;("*"&amp;$K58&amp;"*")),INDIRECT(U$2&amp;"!$B$1:$B$500")&amp;INDIRECT(U$2&amp;"!$E$1:$E$500")&amp;INDIRECT(U$2&amp;"!$G$1:$G$500")&amp;INDIRECT(U$2&amp;"!$F$1:$F$500"),0),MATCH($H58,INDIRECT(U$2&amp;"!$1:$1"),0)))),
"Not found")</f>
        <v>Not found</v>
      </c>
      <c r="V58" s="18" t="str">
        <f t="shared" ca="1" si="6"/>
        <v/>
      </c>
    </row>
    <row r="59" spans="1:22" ht="15" customHeight="1" x14ac:dyDescent="0.25">
      <c r="A59" s="11">
        <v>58</v>
      </c>
      <c r="B59" s="50"/>
      <c r="C59" s="11"/>
      <c r="E59" s="11" t="s">
        <v>73</v>
      </c>
      <c r="F59" s="15">
        <v>27</v>
      </c>
      <c r="G59" s="11" t="s">
        <v>73</v>
      </c>
      <c r="H59" s="15">
        <v>27</v>
      </c>
      <c r="L59" s="11" t="s">
        <v>666</v>
      </c>
      <c r="M59" s="11" t="s">
        <v>666</v>
      </c>
      <c r="N59" s="11"/>
      <c r="O59" s="11" t="s">
        <v>612</v>
      </c>
      <c r="P59" s="11" t="s">
        <v>612</v>
      </c>
      <c r="Q59" s="11"/>
      <c r="R59" s="11" t="s">
        <v>2367</v>
      </c>
      <c r="T59" s="16">
        <f t="shared" si="8"/>
        <v>0</v>
      </c>
      <c r="U59" s="17" t="str">
        <f t="array" aca="1" ref="U59" ca="1">IFERROR(
IF(NOT(OR($G59="OBX",$G59="OBR")),INDEX(INDIRECT(U$2&amp;"!$A$1:$BJ$500"),MATCH("*"&amp;$G59&amp;"*",INDIRECT(U$2&amp;"!$B$1:$B$500"),0),MATCH($H59,INDIRECT(U$2&amp;"!$1:$1"),0)),
IF(OR($G59="OBX",$G59="OBR"),INDEX(INDIRECT(U$2&amp;"!$A$1:$BJ$500"),MATCH((("*"&amp;$G59&amp;"*")&amp;("*"&amp;$I59&amp;"*")&amp;("*"&amp;$J59&amp;"*")&amp;("*"&amp;$K59&amp;"*")),INDIRECT(U$2&amp;"!$B$1:$B$500")&amp;INDIRECT(U$2&amp;"!$E$1:$E$500")&amp;INDIRECT(U$2&amp;"!$G$1:$G$500")&amp;INDIRECT(U$2&amp;"!$F$1:$F$500"),0),MATCH($H59,INDIRECT(U$2&amp;"!$1:$1"),0)))),
"Not found")</f>
        <v>Not found</v>
      </c>
      <c r="V59" s="18" t="str">
        <f t="shared" ca="1" si="6"/>
        <v/>
      </c>
    </row>
    <row r="60" spans="1:22" ht="15" customHeight="1" x14ac:dyDescent="0.25">
      <c r="A60" s="11">
        <v>59</v>
      </c>
      <c r="B60" s="50"/>
      <c r="C60" s="11"/>
      <c r="E60" s="11" t="s">
        <v>73</v>
      </c>
      <c r="F60" s="15">
        <v>28</v>
      </c>
      <c r="G60" s="11" t="s">
        <v>73</v>
      </c>
      <c r="H60" s="15">
        <v>28</v>
      </c>
      <c r="L60" s="11" t="s">
        <v>667</v>
      </c>
      <c r="M60" s="11" t="s">
        <v>667</v>
      </c>
      <c r="N60" s="11"/>
      <c r="O60" s="11" t="s">
        <v>634</v>
      </c>
      <c r="P60" s="11"/>
      <c r="Q60" s="11"/>
      <c r="R60" s="11" t="s">
        <v>635</v>
      </c>
      <c r="T60" s="16">
        <f t="shared" si="8"/>
        <v>0</v>
      </c>
      <c r="U60" s="17" t="str">
        <f t="array" aca="1" ref="U60" ca="1">IFERROR(
IF(NOT(OR($G60="OBX",$G60="OBR")),INDEX(INDIRECT(U$2&amp;"!$A$1:$BJ$500"),MATCH("*"&amp;$G60&amp;"*",INDIRECT(U$2&amp;"!$B$1:$B$500"),0),MATCH($H60,INDIRECT(U$2&amp;"!$1:$1"),0)),
IF(OR($G60="OBX",$G60="OBR"),INDEX(INDIRECT(U$2&amp;"!$A$1:$BJ$500"),MATCH((("*"&amp;$G60&amp;"*")&amp;("*"&amp;$I60&amp;"*")&amp;("*"&amp;$J60&amp;"*")&amp;("*"&amp;$K60&amp;"*")),INDIRECT(U$2&amp;"!$B$1:$B$500")&amp;INDIRECT(U$2&amp;"!$E$1:$E$500")&amp;INDIRECT(U$2&amp;"!$G$1:$G$500")&amp;INDIRECT(U$2&amp;"!$F$1:$F$500"),0),MATCH($H60,INDIRECT(U$2&amp;"!$1:$1"),0)))),
"Not found")</f>
        <v>Not found</v>
      </c>
      <c r="V60" s="18" t="str">
        <f t="shared" ca="1" si="6"/>
        <v/>
      </c>
    </row>
    <row r="61" spans="1:22" ht="15" customHeight="1" x14ac:dyDescent="0.25">
      <c r="A61" s="11">
        <v>60</v>
      </c>
      <c r="B61" s="50"/>
      <c r="C61" s="11"/>
      <c r="E61" s="11" t="s">
        <v>73</v>
      </c>
      <c r="F61" s="15">
        <v>29</v>
      </c>
      <c r="G61" s="11" t="s">
        <v>73</v>
      </c>
      <c r="H61" s="15">
        <v>29</v>
      </c>
      <c r="L61" s="11" t="s">
        <v>668</v>
      </c>
      <c r="M61" s="11" t="s">
        <v>668</v>
      </c>
      <c r="N61" s="11" t="s">
        <v>612</v>
      </c>
      <c r="O61" s="11" t="s">
        <v>612</v>
      </c>
      <c r="P61" s="11" t="s">
        <v>612</v>
      </c>
      <c r="Q61" s="11"/>
      <c r="R61" s="11" t="s">
        <v>2380</v>
      </c>
      <c r="T61" s="16">
        <f t="shared" si="8"/>
        <v>0</v>
      </c>
      <c r="U61" s="17" t="str">
        <f t="array" aca="1" ref="U61" ca="1">IFERROR(
IF(NOT(OR($G61="OBX",$G61="OBR")),INDEX(INDIRECT(U$2&amp;"!$A$1:$BJ$500"),MATCH("*"&amp;$G61&amp;"*",INDIRECT(U$2&amp;"!$B$1:$B$500"),0),MATCH($H61,INDIRECT(U$2&amp;"!$1:$1"),0)),
IF(OR($G61="OBX",$G61="OBR"),INDEX(INDIRECT(U$2&amp;"!$A$1:$BJ$500"),MATCH((("*"&amp;$G61&amp;"*")&amp;("*"&amp;$I61&amp;"*")&amp;("*"&amp;$J61&amp;"*")&amp;("*"&amp;$K61&amp;"*")),INDIRECT(U$2&amp;"!$B$1:$B$500")&amp;INDIRECT(U$2&amp;"!$E$1:$E$500")&amp;INDIRECT(U$2&amp;"!$G$1:$G$500")&amp;INDIRECT(U$2&amp;"!$F$1:$F$500"),0),MATCH($H61,INDIRECT(U$2&amp;"!$1:$1"),0)))),
"Not found")</f>
        <v>Not found</v>
      </c>
      <c r="V61" s="18" t="str">
        <f t="shared" ca="1" si="6"/>
        <v/>
      </c>
    </row>
    <row r="62" spans="1:22" ht="15" customHeight="1" x14ac:dyDescent="0.25">
      <c r="A62" s="11">
        <v>61</v>
      </c>
      <c r="B62" s="50"/>
      <c r="C62" s="11"/>
      <c r="E62" s="11" t="s">
        <v>73</v>
      </c>
      <c r="F62" s="15">
        <v>30</v>
      </c>
      <c r="G62" s="11" t="s">
        <v>73</v>
      </c>
      <c r="H62" s="15">
        <v>30</v>
      </c>
      <c r="L62" s="11" t="s">
        <v>443</v>
      </c>
      <c r="M62" s="11" t="s">
        <v>443</v>
      </c>
      <c r="N62" s="11" t="s">
        <v>612</v>
      </c>
      <c r="O62" s="11" t="s">
        <v>612</v>
      </c>
      <c r="P62" s="11" t="s">
        <v>612</v>
      </c>
      <c r="Q62" s="11" t="s">
        <v>612</v>
      </c>
      <c r="R62" s="11" t="s">
        <v>2381</v>
      </c>
      <c r="S62" s="20"/>
      <c r="T62" s="19" t="str">
        <f t="array" ref="T62">IFERROR(INDEX(Mappings!$L:$L,MATCH(S62&amp;$L62,Mappings!$J:$J&amp;Mappings!$D:$D,0)),"")</f>
        <v/>
      </c>
      <c r="U62" s="17" t="str">
        <f t="array" aca="1" ref="U62" ca="1">IFERROR(
IF(NOT(OR($G62="OBX",$G62="OBR")),INDEX(INDIRECT(U$2&amp;"!$A$1:$BJ$500"),MATCH("*"&amp;$G62&amp;"*",INDIRECT(U$2&amp;"!$B$1:$B$500"),0),MATCH($H62,INDIRECT(U$2&amp;"!$1:$1"),0)),
IF(OR($G62="OBX",$G62="OBR"),INDEX(INDIRECT(U$2&amp;"!$A$1:$BJ$500"),MATCH((("*"&amp;$G62&amp;"*")&amp;("*"&amp;$I62&amp;"*")&amp;("*"&amp;$J62&amp;"*")&amp;("*"&amp;$K62&amp;"*")),INDIRECT(U$2&amp;"!$B$1:$B$500")&amp;INDIRECT(U$2&amp;"!$E$1:$E$500")&amp;INDIRECT(U$2&amp;"!$G$1:$G$500")&amp;INDIRECT(U$2&amp;"!$F$1:$F$500"),0),MATCH($H62,INDIRECT(U$2&amp;"!$1:$1"),0)))),
"Not found")</f>
        <v>Not found</v>
      </c>
      <c r="V62" s="18" t="str">
        <f t="shared" ca="1" si="6"/>
        <v/>
      </c>
    </row>
    <row r="63" spans="1:22" ht="15" customHeight="1" x14ac:dyDescent="0.25">
      <c r="A63" s="11">
        <v>62</v>
      </c>
      <c r="B63" s="50"/>
      <c r="C63" s="11"/>
      <c r="E63" s="11" t="s">
        <v>73</v>
      </c>
      <c r="F63" s="15">
        <v>31</v>
      </c>
      <c r="G63" s="11" t="s">
        <v>73</v>
      </c>
      <c r="H63" s="15">
        <v>31</v>
      </c>
      <c r="L63" s="11" t="s">
        <v>669</v>
      </c>
      <c r="M63" s="11" t="s">
        <v>669</v>
      </c>
      <c r="N63" s="11"/>
      <c r="O63" s="11" t="s">
        <v>612</v>
      </c>
      <c r="P63" s="11"/>
      <c r="Q63" s="11"/>
      <c r="R63" s="11" t="s">
        <v>2367</v>
      </c>
      <c r="T63" s="16">
        <f t="shared" ref="T63:T71" si="9">S63</f>
        <v>0</v>
      </c>
      <c r="U63" s="17" t="str">
        <f t="array" aca="1" ref="U63" ca="1">IFERROR(
IF(NOT(OR($G63="OBX",$G63="OBR")),INDEX(INDIRECT(U$2&amp;"!$A$1:$BJ$500"),MATCH("*"&amp;$G63&amp;"*",INDIRECT(U$2&amp;"!$B$1:$B$500"),0),MATCH($H63,INDIRECT(U$2&amp;"!$1:$1"),0)),
IF(OR($G63="OBX",$G63="OBR"),INDEX(INDIRECT(U$2&amp;"!$A$1:$BJ$500"),MATCH((("*"&amp;$G63&amp;"*")&amp;("*"&amp;$I63&amp;"*")&amp;("*"&amp;$J63&amp;"*")&amp;("*"&amp;$K63&amp;"*")),INDIRECT(U$2&amp;"!$B$1:$B$500")&amp;INDIRECT(U$2&amp;"!$E$1:$E$500")&amp;INDIRECT(U$2&amp;"!$G$1:$G$500")&amp;INDIRECT(U$2&amp;"!$F$1:$F$500"),0),MATCH($H63,INDIRECT(U$2&amp;"!$1:$1"),0)))),
"Not found")</f>
        <v>Not found</v>
      </c>
      <c r="V63" s="18" t="str">
        <f t="shared" ca="1" si="6"/>
        <v/>
      </c>
    </row>
    <row r="64" spans="1:22" ht="15" customHeight="1" x14ac:dyDescent="0.25">
      <c r="A64" s="11">
        <v>63</v>
      </c>
      <c r="B64" s="50"/>
      <c r="C64" s="11"/>
      <c r="E64" s="11" t="s">
        <v>73</v>
      </c>
      <c r="F64" s="15">
        <v>32</v>
      </c>
      <c r="G64" s="11" t="s">
        <v>73</v>
      </c>
      <c r="H64" s="15">
        <v>32</v>
      </c>
      <c r="L64" s="11" t="s">
        <v>670</v>
      </c>
      <c r="M64" s="11" t="s">
        <v>670</v>
      </c>
      <c r="N64" s="11"/>
      <c r="O64" s="11" t="s">
        <v>612</v>
      </c>
      <c r="P64" s="11"/>
      <c r="Q64" s="11"/>
      <c r="R64" s="11" t="s">
        <v>2367</v>
      </c>
      <c r="T64" s="16">
        <f t="shared" si="9"/>
        <v>0</v>
      </c>
      <c r="U64" s="17" t="str">
        <f t="array" aca="1" ref="U64" ca="1">IFERROR(
IF(NOT(OR($G64="OBX",$G64="OBR")),INDEX(INDIRECT(U$2&amp;"!$A$1:$BJ$500"),MATCH("*"&amp;$G64&amp;"*",INDIRECT(U$2&amp;"!$B$1:$B$500"),0),MATCH($H64,INDIRECT(U$2&amp;"!$1:$1"),0)),
IF(OR($G64="OBX",$G64="OBR"),INDEX(INDIRECT(U$2&amp;"!$A$1:$BJ$500"),MATCH((("*"&amp;$G64&amp;"*")&amp;("*"&amp;$I64&amp;"*")&amp;("*"&amp;$J64&amp;"*")&amp;("*"&amp;$K64&amp;"*")),INDIRECT(U$2&amp;"!$B$1:$B$500")&amp;INDIRECT(U$2&amp;"!$E$1:$E$500")&amp;INDIRECT(U$2&amp;"!$G$1:$G$500")&amp;INDIRECT(U$2&amp;"!$F$1:$F$500"),0),MATCH($H64,INDIRECT(U$2&amp;"!$1:$1"),0)))),
"Not found")</f>
        <v>Not found</v>
      </c>
      <c r="V64" s="18" t="str">
        <f t="shared" ca="1" si="6"/>
        <v/>
      </c>
    </row>
    <row r="65" spans="1:22" ht="15" customHeight="1" x14ac:dyDescent="0.25">
      <c r="A65" s="11">
        <v>64</v>
      </c>
      <c r="B65" s="50"/>
      <c r="C65" s="11"/>
      <c r="E65" s="11" t="s">
        <v>73</v>
      </c>
      <c r="F65" s="15">
        <v>33</v>
      </c>
      <c r="G65" s="11" t="s">
        <v>73</v>
      </c>
      <c r="H65" s="15">
        <v>33</v>
      </c>
      <c r="L65" s="11" t="s">
        <v>671</v>
      </c>
      <c r="M65" s="11" t="s">
        <v>671</v>
      </c>
      <c r="N65" s="11" t="s">
        <v>612</v>
      </c>
      <c r="O65" s="11" t="s">
        <v>612</v>
      </c>
      <c r="P65" s="11" t="s">
        <v>612</v>
      </c>
      <c r="Q65" s="11"/>
      <c r="R65" s="11" t="s">
        <v>2382</v>
      </c>
      <c r="T65" s="16">
        <f t="shared" si="9"/>
        <v>0</v>
      </c>
      <c r="U65" s="17" t="str">
        <f t="array" aca="1" ref="U65" ca="1">IFERROR(
IF(NOT(OR($G65="OBX",$G65="OBR")),INDEX(INDIRECT(U$2&amp;"!$A$1:$BJ$500"),MATCH("*"&amp;$G65&amp;"*",INDIRECT(U$2&amp;"!$B$1:$B$500"),0),MATCH($H65,INDIRECT(U$2&amp;"!$1:$1"),0)),
IF(OR($G65="OBX",$G65="OBR"),INDEX(INDIRECT(U$2&amp;"!$A$1:$BJ$500"),MATCH((("*"&amp;$G65&amp;"*")&amp;("*"&amp;$I65&amp;"*")&amp;("*"&amp;$J65&amp;"*")&amp;("*"&amp;$K65&amp;"*")),INDIRECT(U$2&amp;"!$B$1:$B$500")&amp;INDIRECT(U$2&amp;"!$E$1:$E$500")&amp;INDIRECT(U$2&amp;"!$G$1:$G$500")&amp;INDIRECT(U$2&amp;"!$F$1:$F$500"),0),MATCH($H65,INDIRECT(U$2&amp;"!$1:$1"),0)))),
"Not found")</f>
        <v>Not found</v>
      </c>
      <c r="V65" s="18" t="str">
        <f t="shared" ca="1" si="6"/>
        <v/>
      </c>
    </row>
    <row r="66" spans="1:22" ht="15" customHeight="1" x14ac:dyDescent="0.25">
      <c r="A66" s="11">
        <v>65</v>
      </c>
      <c r="B66" s="50"/>
      <c r="C66" s="11"/>
      <c r="E66" s="11" t="s">
        <v>73</v>
      </c>
      <c r="F66" s="15">
        <v>34</v>
      </c>
      <c r="G66" s="11" t="s">
        <v>73</v>
      </c>
      <c r="H66" s="15">
        <v>34</v>
      </c>
      <c r="L66" s="11" t="s">
        <v>672</v>
      </c>
      <c r="M66" s="11" t="s">
        <v>672</v>
      </c>
      <c r="N66" s="11" t="s">
        <v>612</v>
      </c>
      <c r="O66" s="11" t="s">
        <v>612</v>
      </c>
      <c r="P66" s="11" t="s">
        <v>612</v>
      </c>
      <c r="Q66" s="11"/>
      <c r="R66" s="11" t="s">
        <v>2383</v>
      </c>
      <c r="T66" s="16">
        <f t="shared" si="9"/>
        <v>0</v>
      </c>
      <c r="U66" s="17" t="str">
        <f t="array" aca="1" ref="U66" ca="1">IFERROR(
IF(NOT(OR($G66="OBX",$G66="OBR")),INDEX(INDIRECT(U$2&amp;"!$A$1:$BJ$500"),MATCH("*"&amp;$G66&amp;"*",INDIRECT(U$2&amp;"!$B$1:$B$500"),0),MATCH($H66,INDIRECT(U$2&amp;"!$1:$1"),0)),
IF(OR($G66="OBX",$G66="OBR"),INDEX(INDIRECT(U$2&amp;"!$A$1:$BJ$500"),MATCH((("*"&amp;$G66&amp;"*")&amp;("*"&amp;$I66&amp;"*")&amp;("*"&amp;$J66&amp;"*")&amp;("*"&amp;$K66&amp;"*")),INDIRECT(U$2&amp;"!$B$1:$B$500")&amp;INDIRECT(U$2&amp;"!$E$1:$E$500")&amp;INDIRECT(U$2&amp;"!$G$1:$G$500")&amp;INDIRECT(U$2&amp;"!$F$1:$F$500"),0),MATCH($H66,INDIRECT(U$2&amp;"!$1:$1"),0)))),
"Not found")</f>
        <v>Not found</v>
      </c>
      <c r="V66" s="18" t="str">
        <f t="shared" ca="1" si="6"/>
        <v/>
      </c>
    </row>
    <row r="67" spans="1:22" ht="15" customHeight="1" x14ac:dyDescent="0.25">
      <c r="A67" s="11">
        <v>66</v>
      </c>
      <c r="B67" s="50"/>
      <c r="C67" s="11"/>
      <c r="E67" s="11" t="s">
        <v>73</v>
      </c>
      <c r="F67" s="15">
        <v>35</v>
      </c>
      <c r="G67" s="11" t="s">
        <v>73</v>
      </c>
      <c r="H67" s="15">
        <v>35</v>
      </c>
      <c r="L67" s="11" t="s">
        <v>673</v>
      </c>
      <c r="M67" s="11" t="s">
        <v>673</v>
      </c>
      <c r="N67" s="11"/>
      <c r="O67" s="11" t="s">
        <v>612</v>
      </c>
      <c r="P67" s="11" t="s">
        <v>612</v>
      </c>
      <c r="Q67" s="11"/>
      <c r="R67" s="11" t="s">
        <v>2384</v>
      </c>
      <c r="T67" s="16">
        <f t="shared" si="9"/>
        <v>0</v>
      </c>
      <c r="U67" s="17" t="str">
        <f t="array" aca="1" ref="U67" ca="1">IFERROR(
IF(NOT(OR($G67="OBX",$G67="OBR")),INDEX(INDIRECT(U$2&amp;"!$A$1:$BJ$500"),MATCH("*"&amp;$G67&amp;"*",INDIRECT(U$2&amp;"!$B$1:$B$500"),0),MATCH($H67,INDIRECT(U$2&amp;"!$1:$1"),0)),
IF(OR($G67="OBX",$G67="OBR"),INDEX(INDIRECT(U$2&amp;"!$A$1:$BJ$500"),MATCH((("*"&amp;$G67&amp;"*")&amp;("*"&amp;$I67&amp;"*")&amp;("*"&amp;$J67&amp;"*")&amp;("*"&amp;$K67&amp;"*")),INDIRECT(U$2&amp;"!$B$1:$B$500")&amp;INDIRECT(U$2&amp;"!$E$1:$E$500")&amp;INDIRECT(U$2&amp;"!$G$1:$G$500")&amp;INDIRECT(U$2&amp;"!$F$1:$F$500"),0),MATCH($H67,INDIRECT(U$2&amp;"!$1:$1"),0)))),
"Not found")</f>
        <v>Not found</v>
      </c>
      <c r="V67" s="18" t="str">
        <f t="shared" ca="1" si="6"/>
        <v/>
      </c>
    </row>
    <row r="68" spans="1:22" ht="15" customHeight="1" x14ac:dyDescent="0.25">
      <c r="A68" s="11">
        <v>67</v>
      </c>
      <c r="B68" s="50"/>
      <c r="C68" s="11"/>
      <c r="E68" s="11" t="s">
        <v>73</v>
      </c>
      <c r="F68" s="15">
        <v>36</v>
      </c>
      <c r="G68" s="11" t="s">
        <v>73</v>
      </c>
      <c r="H68" s="15">
        <v>36</v>
      </c>
      <c r="L68" s="11" t="s">
        <v>674</v>
      </c>
      <c r="M68" s="11" t="s">
        <v>674</v>
      </c>
      <c r="N68" s="11"/>
      <c r="O68" s="11" t="s">
        <v>634</v>
      </c>
      <c r="P68" s="11"/>
      <c r="Q68" s="11"/>
      <c r="R68" s="11" t="s">
        <v>635</v>
      </c>
      <c r="T68" s="16">
        <f t="shared" si="9"/>
        <v>0</v>
      </c>
      <c r="U68" s="17" t="str">
        <f t="array" aca="1" ref="U68" ca="1">IFERROR(
IF(NOT(OR($G68="OBX",$G68="OBR")),INDEX(INDIRECT(U$2&amp;"!$A$1:$BJ$500"),MATCH("*"&amp;$G68&amp;"*",INDIRECT(U$2&amp;"!$B$1:$B$500"),0),MATCH($H68,INDIRECT(U$2&amp;"!$1:$1"),0)),
IF(OR($G68="OBX",$G68="OBR"),INDEX(INDIRECT(U$2&amp;"!$A$1:$BJ$500"),MATCH((("*"&amp;$G68&amp;"*")&amp;("*"&amp;$I68&amp;"*")&amp;("*"&amp;$J68&amp;"*")&amp;("*"&amp;$K68&amp;"*")),INDIRECT(U$2&amp;"!$B$1:$B$500")&amp;INDIRECT(U$2&amp;"!$E$1:$E$500")&amp;INDIRECT(U$2&amp;"!$G$1:$G$500")&amp;INDIRECT(U$2&amp;"!$F$1:$F$500"),0),MATCH($H68,INDIRECT(U$2&amp;"!$1:$1"),0)))),
"Not found")</f>
        <v>Not found</v>
      </c>
      <c r="V68" s="18" t="str">
        <f t="shared" ca="1" si="6"/>
        <v/>
      </c>
    </row>
    <row r="69" spans="1:22" ht="15" customHeight="1" x14ac:dyDescent="0.25">
      <c r="A69" s="11">
        <v>68</v>
      </c>
      <c r="B69" s="50"/>
      <c r="C69" s="11"/>
      <c r="E69" s="11" t="s">
        <v>73</v>
      </c>
      <c r="F69" s="15">
        <v>37</v>
      </c>
      <c r="G69" s="11" t="s">
        <v>73</v>
      </c>
      <c r="H69" s="15">
        <v>37</v>
      </c>
      <c r="L69" s="11" t="s">
        <v>675</v>
      </c>
      <c r="M69" s="11" t="s">
        <v>675</v>
      </c>
      <c r="N69" s="11"/>
      <c r="O69" s="11" t="s">
        <v>634</v>
      </c>
      <c r="P69" s="11"/>
      <c r="Q69" s="11"/>
      <c r="R69" s="11" t="s">
        <v>635</v>
      </c>
      <c r="T69" s="16">
        <f t="shared" si="9"/>
        <v>0</v>
      </c>
      <c r="U69" s="17" t="str">
        <f t="array" aca="1" ref="U69" ca="1">IFERROR(
IF(NOT(OR($G69="OBX",$G69="OBR")),INDEX(INDIRECT(U$2&amp;"!$A$1:$BJ$500"),MATCH("*"&amp;$G69&amp;"*",INDIRECT(U$2&amp;"!$B$1:$B$500"),0),MATCH($H69,INDIRECT(U$2&amp;"!$1:$1"),0)),
IF(OR($G69="OBX",$G69="OBR"),INDEX(INDIRECT(U$2&amp;"!$A$1:$BJ$500"),MATCH((("*"&amp;$G69&amp;"*")&amp;("*"&amp;$I69&amp;"*")&amp;("*"&amp;$J69&amp;"*")&amp;("*"&amp;$K69&amp;"*")),INDIRECT(U$2&amp;"!$B$1:$B$500")&amp;INDIRECT(U$2&amp;"!$E$1:$E$500")&amp;INDIRECT(U$2&amp;"!$G$1:$G$500")&amp;INDIRECT(U$2&amp;"!$F$1:$F$500"),0),MATCH($H69,INDIRECT(U$2&amp;"!$1:$1"),0)))),
"Not found")</f>
        <v>Not found</v>
      </c>
      <c r="V69" s="18" t="str">
        <f t="shared" ca="1" si="6"/>
        <v/>
      </c>
    </row>
    <row r="70" spans="1:22" ht="15" customHeight="1" x14ac:dyDescent="0.25">
      <c r="A70" s="11">
        <v>69</v>
      </c>
      <c r="B70" s="50"/>
      <c r="C70" s="11"/>
      <c r="E70" s="11" t="s">
        <v>73</v>
      </c>
      <c r="F70" s="15">
        <v>38</v>
      </c>
      <c r="G70" s="11" t="s">
        <v>73</v>
      </c>
      <c r="H70" s="15">
        <v>38</v>
      </c>
      <c r="L70" s="11" t="s">
        <v>676</v>
      </c>
      <c r="M70" s="11" t="s">
        <v>676</v>
      </c>
      <c r="N70" s="11"/>
      <c r="O70" s="11" t="s">
        <v>634</v>
      </c>
      <c r="P70" s="11"/>
      <c r="Q70" s="11"/>
      <c r="R70" s="11" t="s">
        <v>635</v>
      </c>
      <c r="T70" s="16">
        <f t="shared" si="9"/>
        <v>0</v>
      </c>
      <c r="U70" s="17" t="str">
        <f t="array" aca="1" ref="U70" ca="1">IFERROR(
IF(NOT(OR($G70="OBX",$G70="OBR")),INDEX(INDIRECT(U$2&amp;"!$A$1:$BJ$500"),MATCH("*"&amp;$G70&amp;"*",INDIRECT(U$2&amp;"!$B$1:$B$500"),0),MATCH($H70,INDIRECT(U$2&amp;"!$1:$1"),0)),
IF(OR($G70="OBX",$G70="OBR"),INDEX(INDIRECT(U$2&amp;"!$A$1:$BJ$500"),MATCH((("*"&amp;$G70&amp;"*")&amp;("*"&amp;$I70&amp;"*")&amp;("*"&amp;$J70&amp;"*")&amp;("*"&amp;$K70&amp;"*")),INDIRECT(U$2&amp;"!$B$1:$B$500")&amp;INDIRECT(U$2&amp;"!$E$1:$E$500")&amp;INDIRECT(U$2&amp;"!$G$1:$G$500")&amp;INDIRECT(U$2&amp;"!$F$1:$F$500"),0),MATCH($H70,INDIRECT(U$2&amp;"!$1:$1"),0)))),
"Not found")</f>
        <v>Not found</v>
      </c>
      <c r="V70" s="18" t="str">
        <f t="shared" ca="1" si="6"/>
        <v/>
      </c>
    </row>
    <row r="71" spans="1:22" ht="15" customHeight="1" x14ac:dyDescent="0.25">
      <c r="A71" s="11">
        <v>70</v>
      </c>
      <c r="B71" s="50"/>
      <c r="C71" s="11"/>
      <c r="E71" s="11" t="s">
        <v>73</v>
      </c>
      <c r="F71" s="15">
        <v>39</v>
      </c>
      <c r="G71" s="11" t="s">
        <v>73</v>
      </c>
      <c r="H71" s="15">
        <v>39</v>
      </c>
      <c r="L71" s="11" t="s">
        <v>677</v>
      </c>
      <c r="M71" s="11" t="s">
        <v>677</v>
      </c>
      <c r="N71" s="11"/>
      <c r="O71" s="11" t="s">
        <v>612</v>
      </c>
      <c r="P71" s="11" t="s">
        <v>612</v>
      </c>
      <c r="Q71" s="11"/>
      <c r="R71" s="11" t="s">
        <v>2367</v>
      </c>
      <c r="T71" s="16">
        <f t="shared" si="9"/>
        <v>0</v>
      </c>
      <c r="U71" s="17" t="str">
        <f t="array" aca="1" ref="U71" ca="1">IFERROR(
IF(NOT(OR($G71="OBX",$G71="OBR")),INDEX(INDIRECT(U$2&amp;"!$A$1:$BJ$500"),MATCH("*"&amp;$G71&amp;"*",INDIRECT(U$2&amp;"!$B$1:$B$500"),0),MATCH($H71,INDIRECT(U$2&amp;"!$1:$1"),0)),
IF(OR($G71="OBX",$G71="OBR"),INDEX(INDIRECT(U$2&amp;"!$A$1:$BJ$500"),MATCH((("*"&amp;$G71&amp;"*")&amp;("*"&amp;$I71&amp;"*")&amp;("*"&amp;$J71&amp;"*")&amp;("*"&amp;$K71&amp;"*")),INDIRECT(U$2&amp;"!$B$1:$B$500")&amp;INDIRECT(U$2&amp;"!$E$1:$E$500")&amp;INDIRECT(U$2&amp;"!$G$1:$G$500")&amp;INDIRECT(U$2&amp;"!$F$1:$F$500"),0),MATCH($H71,INDIRECT(U$2&amp;"!$1:$1"),0)))),
"Not found")</f>
        <v>Not found</v>
      </c>
      <c r="V71" s="18" t="str">
        <f t="shared" ca="1" si="6"/>
        <v/>
      </c>
    </row>
    <row r="72" spans="1:22" ht="15" customHeight="1" x14ac:dyDescent="0.25">
      <c r="A72" s="11">
        <v>71</v>
      </c>
      <c r="B72" s="50"/>
      <c r="C72" s="1" t="s">
        <v>678</v>
      </c>
      <c r="D72" s="1" t="s">
        <v>678</v>
      </c>
      <c r="E72" s="1" t="s">
        <v>678</v>
      </c>
      <c r="F72" s="1" t="s">
        <v>678</v>
      </c>
      <c r="G72" s="1"/>
      <c r="H72" s="1"/>
      <c r="I72" s="1"/>
      <c r="J72" s="1"/>
      <c r="K72" s="1"/>
      <c r="L72" s="1"/>
      <c r="M72" s="1" t="s">
        <v>678</v>
      </c>
      <c r="N72" s="1"/>
      <c r="O72" s="1"/>
      <c r="P72" s="1"/>
      <c r="Q72" s="1"/>
      <c r="R72" s="1"/>
      <c r="S72" s="1" t="s">
        <v>678</v>
      </c>
      <c r="T72" s="1" t="s">
        <v>678</v>
      </c>
      <c r="U72" s="1" t="s">
        <v>678</v>
      </c>
      <c r="V72" s="1" t="s">
        <v>678</v>
      </c>
    </row>
    <row r="73" spans="1:22" ht="15" customHeight="1" x14ac:dyDescent="0.25">
      <c r="A73" s="11">
        <v>72</v>
      </c>
      <c r="B73" s="50"/>
      <c r="C73" s="11"/>
      <c r="E73" s="11" t="s">
        <v>678</v>
      </c>
      <c r="F73" s="15">
        <v>1</v>
      </c>
      <c r="G73" s="11" t="s">
        <v>678</v>
      </c>
      <c r="H73" s="15">
        <v>1</v>
      </c>
      <c r="L73" s="11" t="s">
        <v>679</v>
      </c>
      <c r="M73" s="11" t="s">
        <v>679</v>
      </c>
      <c r="N73" s="11" t="s">
        <v>638</v>
      </c>
      <c r="O73" s="11" t="s">
        <v>317</v>
      </c>
      <c r="P73" s="11" t="s">
        <v>610</v>
      </c>
      <c r="Q73" s="11"/>
      <c r="R73" s="11"/>
      <c r="T73" s="16">
        <f>S73</f>
        <v>0</v>
      </c>
      <c r="U73" s="17" t="str">
        <f t="array" aca="1" ref="U73" ca="1">IFERROR(
IF(NOT(OR($G73="OBX",$G73="OBR")),INDEX(INDIRECT(U$2&amp;"!$A$1:$BJ$500"),MATCH("*"&amp;$G73&amp;"*",INDIRECT(U$2&amp;"!$B$1:$B$500"),0),MATCH($H73,INDIRECT(U$2&amp;"!$1:$1"),0)),
IF(OR($G73="OBX",$G73="OBR"),INDEX(INDIRECT(U$2&amp;"!$A$1:$BJ$500"),MATCH((("*"&amp;$G73&amp;"*")&amp;("*"&amp;$I73&amp;"*")&amp;("*"&amp;$J73&amp;"*")&amp;("*"&amp;$K73&amp;"*")),INDIRECT(U$2&amp;"!$B$1:$B$500")&amp;INDIRECT(U$2&amp;"!$E$1:$E$500")&amp;INDIRECT(U$2&amp;"!$G$1:$G$500")&amp;INDIRECT(U$2&amp;"!$F$1:$F$500"),0),MATCH($H73,INDIRECT(U$2&amp;"!$1:$1"),0)))),
"Not found")</f>
        <v>Not found</v>
      </c>
      <c r="V73" s="18" t="str">
        <f t="shared" ref="V73:V111" ca="1" si="10">IF(T73=U73,"Match","")</f>
        <v/>
      </c>
    </row>
    <row r="74" spans="1:22" ht="15" customHeight="1" x14ac:dyDescent="0.25">
      <c r="A74" s="11">
        <v>73</v>
      </c>
      <c r="B74" s="50"/>
      <c r="C74" s="11"/>
      <c r="E74" s="11" t="s">
        <v>678</v>
      </c>
      <c r="F74" s="15">
        <v>2</v>
      </c>
      <c r="G74" s="11" t="s">
        <v>678</v>
      </c>
      <c r="H74" s="15">
        <v>2</v>
      </c>
      <c r="L74" s="11" t="s">
        <v>680</v>
      </c>
      <c r="M74" s="11" t="s">
        <v>680</v>
      </c>
      <c r="N74" s="11" t="s">
        <v>612</v>
      </c>
      <c r="O74" s="11" t="s">
        <v>690</v>
      </c>
      <c r="P74" s="11" t="s">
        <v>613</v>
      </c>
      <c r="Q74" s="11"/>
      <c r="R74" s="11" t="s">
        <v>2385</v>
      </c>
      <c r="T74" s="16">
        <f>S74</f>
        <v>0</v>
      </c>
      <c r="U74" s="17" t="str">
        <f t="array" aca="1" ref="U74" ca="1">IFERROR(
IF(NOT(OR($G74="OBX",$G74="OBR")),INDEX(INDIRECT(U$2&amp;"!$A$1:$BJ$500"),MATCH("*"&amp;$G74&amp;"*",INDIRECT(U$2&amp;"!$B$1:$B$500"),0),MATCH($H74,INDIRECT(U$2&amp;"!$1:$1"),0)),
IF(OR($G74="OBX",$G74="OBR"),INDEX(INDIRECT(U$2&amp;"!$A$1:$BJ$500"),MATCH((("*"&amp;$G74&amp;"*")&amp;("*"&amp;$I74&amp;"*")&amp;("*"&amp;$J74&amp;"*")&amp;("*"&amp;$K74&amp;"*")),INDIRECT(U$2&amp;"!$B$1:$B$500")&amp;INDIRECT(U$2&amp;"!$E$1:$E$500")&amp;INDIRECT(U$2&amp;"!$G$1:$G$500")&amp;INDIRECT(U$2&amp;"!$F$1:$F$500"),0),MATCH($H74,INDIRECT(U$2&amp;"!$1:$1"),0)))),
"Not found")</f>
        <v>Not found</v>
      </c>
      <c r="V74" s="18" t="str">
        <f t="shared" ca="1" si="10"/>
        <v/>
      </c>
    </row>
    <row r="75" spans="1:22" ht="15" customHeight="1" x14ac:dyDescent="0.25">
      <c r="A75" s="11">
        <v>74</v>
      </c>
      <c r="B75" s="50"/>
      <c r="C75" s="11"/>
      <c r="E75" s="11" t="s">
        <v>678</v>
      </c>
      <c r="F75" s="15">
        <v>3</v>
      </c>
      <c r="G75" s="11" t="s">
        <v>678</v>
      </c>
      <c r="H75" s="15">
        <v>3</v>
      </c>
      <c r="L75" s="11" t="s">
        <v>360</v>
      </c>
      <c r="M75" s="11" t="s">
        <v>360</v>
      </c>
      <c r="N75" s="11" t="s">
        <v>612</v>
      </c>
      <c r="O75" s="11" t="s">
        <v>612</v>
      </c>
      <c r="P75" s="11" t="s">
        <v>612</v>
      </c>
      <c r="Q75" s="11" t="s">
        <v>612</v>
      </c>
      <c r="R75" s="11" t="s">
        <v>2386</v>
      </c>
      <c r="S75" s="20"/>
      <c r="T75" s="19" t="str">
        <f t="array" ref="T75">IFERROR(INDEX(Mappings!$L:$L,MATCH(S75&amp;$L75,Mappings!$J:$J&amp;Mappings!$D:$D,0)),"")</f>
        <v/>
      </c>
      <c r="U75" s="17" t="str">
        <f t="array" aca="1" ref="U75" ca="1">IFERROR(
IF(NOT(OR($G75="OBX",$G75="OBR")),INDEX(INDIRECT(U$2&amp;"!$A$1:$BJ$500"),MATCH("*"&amp;$G75&amp;"*",INDIRECT(U$2&amp;"!$B$1:$B$500"),0),MATCH($H75,INDIRECT(U$2&amp;"!$1:$1"),0)),
IF(OR($G75="OBX",$G75="OBR"),INDEX(INDIRECT(U$2&amp;"!$A$1:$BJ$500"),MATCH((("*"&amp;$G75&amp;"*")&amp;("*"&amp;$I75&amp;"*")&amp;("*"&amp;$J75&amp;"*")&amp;("*"&amp;$K75&amp;"*")),INDIRECT(U$2&amp;"!$B$1:$B$500")&amp;INDIRECT(U$2&amp;"!$E$1:$E$500")&amp;INDIRECT(U$2&amp;"!$G$1:$G$500")&amp;INDIRECT(U$2&amp;"!$F$1:$F$500"),0),MATCH($H75,INDIRECT(U$2&amp;"!$1:$1"),0)))),
"Not found")</f>
        <v>Not found</v>
      </c>
      <c r="V75" s="18" t="str">
        <f t="shared" ca="1" si="10"/>
        <v/>
      </c>
    </row>
    <row r="76" spans="1:22" ht="15" customHeight="1" x14ac:dyDescent="0.25">
      <c r="A76" s="11">
        <v>75</v>
      </c>
      <c r="B76" s="50"/>
      <c r="C76" s="11"/>
      <c r="E76" s="11" t="s">
        <v>678</v>
      </c>
      <c r="F76" s="15">
        <v>4</v>
      </c>
      <c r="G76" s="11" t="s">
        <v>678</v>
      </c>
      <c r="H76" s="15">
        <v>4</v>
      </c>
      <c r="L76" s="11" t="s">
        <v>681</v>
      </c>
      <c r="M76" s="11" t="s">
        <v>681</v>
      </c>
      <c r="N76" s="11" t="s">
        <v>612</v>
      </c>
      <c r="O76" s="11" t="s">
        <v>612</v>
      </c>
      <c r="P76" s="11" t="s">
        <v>648</v>
      </c>
      <c r="Q76" s="11"/>
      <c r="R76" s="11" t="s">
        <v>2387</v>
      </c>
      <c r="T76" s="16">
        <f>S76</f>
        <v>0</v>
      </c>
      <c r="U76" s="17" t="str">
        <f t="array" aca="1" ref="U76" ca="1">IFERROR(
IF(NOT(OR($G76="OBX",$G76="OBR")),INDEX(INDIRECT(U$2&amp;"!$A$1:$BJ$500"),MATCH("*"&amp;$G76&amp;"*",INDIRECT(U$2&amp;"!$B$1:$B$500"),0),MATCH($H76,INDIRECT(U$2&amp;"!$1:$1"),0)),
IF(OR($G76="OBX",$G76="OBR"),INDEX(INDIRECT(U$2&amp;"!$A$1:$BJ$500"),MATCH((("*"&amp;$G76&amp;"*")&amp;("*"&amp;$I76&amp;"*")&amp;("*"&amp;$J76&amp;"*")&amp;("*"&amp;$K76&amp;"*")),INDIRECT(U$2&amp;"!$B$1:$B$500")&amp;INDIRECT(U$2&amp;"!$E$1:$E$500")&amp;INDIRECT(U$2&amp;"!$G$1:$G$500")&amp;INDIRECT(U$2&amp;"!$F$1:$F$500"),0),MATCH($H76,INDIRECT(U$2&amp;"!$1:$1"),0)))),
"Not found")</f>
        <v>Not found</v>
      </c>
      <c r="V76" s="18" t="str">
        <f t="shared" ca="1" si="10"/>
        <v/>
      </c>
    </row>
    <row r="77" spans="1:22" ht="15" customHeight="1" x14ac:dyDescent="0.25">
      <c r="A77" s="11">
        <v>76</v>
      </c>
      <c r="B77" s="50"/>
      <c r="C77" s="11"/>
      <c r="E77" s="11" t="s">
        <v>678</v>
      </c>
      <c r="F77" s="15">
        <v>5</v>
      </c>
      <c r="G77" s="11" t="s">
        <v>678</v>
      </c>
      <c r="H77" s="15">
        <v>5</v>
      </c>
      <c r="L77" s="11" t="s">
        <v>682</v>
      </c>
      <c r="M77" s="11" t="s">
        <v>682</v>
      </c>
      <c r="N77" s="11" t="s">
        <v>612</v>
      </c>
      <c r="O77" s="11" t="s">
        <v>612</v>
      </c>
      <c r="P77" s="11" t="s">
        <v>648</v>
      </c>
      <c r="Q77" s="11"/>
      <c r="R77" s="11" t="s">
        <v>2388</v>
      </c>
      <c r="T77" s="16">
        <f>S77</f>
        <v>0</v>
      </c>
      <c r="U77" s="17" t="str">
        <f t="array" aca="1" ref="U77" ca="1">IFERROR(
IF(NOT(OR($G77="OBX",$G77="OBR")),INDEX(INDIRECT(U$2&amp;"!$A$1:$BJ$500"),MATCH("*"&amp;$G77&amp;"*",INDIRECT(U$2&amp;"!$B$1:$B$500"),0),MATCH($H77,INDIRECT(U$2&amp;"!$1:$1"),0)),
IF(OR($G77="OBX",$G77="OBR"),INDEX(INDIRECT(U$2&amp;"!$A$1:$BJ$500"),MATCH((("*"&amp;$G77&amp;"*")&amp;("*"&amp;$I77&amp;"*")&amp;("*"&amp;$J77&amp;"*")&amp;("*"&amp;$K77&amp;"*")),INDIRECT(U$2&amp;"!$B$1:$B$500")&amp;INDIRECT(U$2&amp;"!$E$1:$E$500")&amp;INDIRECT(U$2&amp;"!$G$1:$G$500")&amp;INDIRECT(U$2&amp;"!$F$1:$F$500"),0),MATCH($H77,INDIRECT(U$2&amp;"!$1:$1"),0)))),
"Not found")</f>
        <v>Not found</v>
      </c>
      <c r="V77" s="18" t="str">
        <f t="shared" ca="1" si="10"/>
        <v/>
      </c>
    </row>
    <row r="78" spans="1:22" ht="15" customHeight="1" x14ac:dyDescent="0.25">
      <c r="A78" s="11">
        <v>77</v>
      </c>
      <c r="B78" s="50"/>
      <c r="C78" s="11"/>
      <c r="E78" s="11" t="s">
        <v>678</v>
      </c>
      <c r="F78" s="15">
        <v>6</v>
      </c>
      <c r="G78" s="11" t="s">
        <v>678</v>
      </c>
      <c r="H78" s="15">
        <v>6</v>
      </c>
      <c r="L78" s="11" t="s">
        <v>683</v>
      </c>
      <c r="M78" s="11" t="s">
        <v>683</v>
      </c>
      <c r="N78" s="11"/>
      <c r="O78" s="11" t="s">
        <v>612</v>
      </c>
      <c r="P78" s="11" t="s">
        <v>612</v>
      </c>
      <c r="Q78" s="11"/>
      <c r="R78" s="11" t="s">
        <v>2389</v>
      </c>
      <c r="T78" s="16">
        <f>S78</f>
        <v>0</v>
      </c>
      <c r="U78" s="17" t="str">
        <f t="array" aca="1" ref="U78" ca="1">IFERROR(
IF(NOT(OR($G78="OBX",$G78="OBR")),INDEX(INDIRECT(U$2&amp;"!$A$1:$BJ$500"),MATCH("*"&amp;$G78&amp;"*",INDIRECT(U$2&amp;"!$B$1:$B$500"),0),MATCH($H78,INDIRECT(U$2&amp;"!$1:$1"),0)),
IF(OR($G78="OBX",$G78="OBR"),INDEX(INDIRECT(U$2&amp;"!$A$1:$BJ$500"),MATCH((("*"&amp;$G78&amp;"*")&amp;("*"&amp;$I78&amp;"*")&amp;("*"&amp;$J78&amp;"*")&amp;("*"&amp;$K78&amp;"*")),INDIRECT(U$2&amp;"!$B$1:$B$500")&amp;INDIRECT(U$2&amp;"!$E$1:$E$500")&amp;INDIRECT(U$2&amp;"!$G$1:$G$500")&amp;INDIRECT(U$2&amp;"!$F$1:$F$500"),0),MATCH($H78,INDIRECT(U$2&amp;"!$1:$1"),0)))),
"Not found")</f>
        <v>Not found</v>
      </c>
      <c r="V78" s="18" t="str">
        <f t="shared" ca="1" si="10"/>
        <v/>
      </c>
    </row>
    <row r="79" spans="1:22" ht="15" customHeight="1" x14ac:dyDescent="0.25">
      <c r="A79" s="11">
        <v>78</v>
      </c>
      <c r="B79" s="50"/>
      <c r="C79" s="11"/>
      <c r="E79" s="11" t="s">
        <v>678</v>
      </c>
      <c r="F79" s="15">
        <v>7</v>
      </c>
      <c r="G79" s="11" t="s">
        <v>678</v>
      </c>
      <c r="H79" s="15">
        <v>7</v>
      </c>
      <c r="L79" s="11" t="s">
        <v>435</v>
      </c>
      <c r="M79" s="11" t="s">
        <v>435</v>
      </c>
      <c r="N79" s="11" t="s">
        <v>612</v>
      </c>
      <c r="O79" s="11" t="s">
        <v>612</v>
      </c>
      <c r="P79" s="11" t="s">
        <v>613</v>
      </c>
      <c r="Q79" s="11" t="s">
        <v>612</v>
      </c>
      <c r="R79" s="11" t="s">
        <v>2390</v>
      </c>
      <c r="S79" s="20"/>
      <c r="T79" s="19" t="str">
        <f t="array" ref="T79">IFERROR(INDEX(Mappings!$L:$L,MATCH(S79&amp;$L79,Mappings!$J:$J&amp;Mappings!$D:$D,0)),"")</f>
        <v/>
      </c>
      <c r="U79" s="17" t="str">
        <f t="array" aca="1" ref="U79" ca="1">IFERROR(
IF(NOT(OR($G79="OBX",$G79="OBR")),INDEX(INDIRECT(U$2&amp;"!$A$1:$BJ$500"),MATCH("*"&amp;$G79&amp;"*",INDIRECT(U$2&amp;"!$B$1:$B$500"),0),MATCH($H79,INDIRECT(U$2&amp;"!$1:$1"),0)),
IF(OR($G79="OBX",$G79="OBR"),INDEX(INDIRECT(U$2&amp;"!$A$1:$BJ$500"),MATCH((("*"&amp;$G79&amp;"*")&amp;("*"&amp;$I79&amp;"*")&amp;("*"&amp;$J79&amp;"*")&amp;("*"&amp;$K79&amp;"*")),INDIRECT(U$2&amp;"!$B$1:$B$500")&amp;INDIRECT(U$2&amp;"!$E$1:$E$500")&amp;INDIRECT(U$2&amp;"!$G$1:$G$500")&amp;INDIRECT(U$2&amp;"!$F$1:$F$500"),0),MATCH($H79,INDIRECT(U$2&amp;"!$1:$1"),0)))),
"Not found")</f>
        <v>Not found</v>
      </c>
      <c r="V79" s="18" t="str">
        <f t="shared" ca="1" si="10"/>
        <v/>
      </c>
    </row>
    <row r="80" spans="1:22" ht="15" customHeight="1" x14ac:dyDescent="0.25">
      <c r="A80" s="11">
        <v>79</v>
      </c>
      <c r="B80" s="50"/>
      <c r="C80" s="11"/>
      <c r="E80" s="11" t="s">
        <v>678</v>
      </c>
      <c r="F80" s="15">
        <v>8</v>
      </c>
      <c r="G80" s="11" t="s">
        <v>678</v>
      </c>
      <c r="H80" s="15">
        <v>8</v>
      </c>
      <c r="L80" s="11" t="s">
        <v>684</v>
      </c>
      <c r="M80" s="11" t="s">
        <v>684</v>
      </c>
      <c r="N80" s="11"/>
      <c r="O80" s="11" t="s">
        <v>612</v>
      </c>
      <c r="P80" s="11" t="s">
        <v>612</v>
      </c>
      <c r="Q80" s="11"/>
      <c r="R80" s="11" t="s">
        <v>2389</v>
      </c>
      <c r="T80" s="16">
        <f t="shared" ref="T80:T87" si="11">S80</f>
        <v>0</v>
      </c>
      <c r="U80" s="17" t="str">
        <f t="array" aca="1" ref="U80" ca="1">IFERROR(
IF(NOT(OR($G80="OBX",$G80="OBR")),INDEX(INDIRECT(U$2&amp;"!$A$1:$BJ$500"),MATCH("*"&amp;$G80&amp;"*",INDIRECT(U$2&amp;"!$B$1:$B$500"),0),MATCH($H80,INDIRECT(U$2&amp;"!$1:$1"),0)),
IF(OR($G80="OBX",$G80="OBR"),INDEX(INDIRECT(U$2&amp;"!$A$1:$BJ$500"),MATCH((("*"&amp;$G80&amp;"*")&amp;("*"&amp;$I80&amp;"*")&amp;("*"&amp;$J80&amp;"*")&amp;("*"&amp;$K80&amp;"*")),INDIRECT(U$2&amp;"!$B$1:$B$500")&amp;INDIRECT(U$2&amp;"!$E$1:$E$500")&amp;INDIRECT(U$2&amp;"!$G$1:$G$500")&amp;INDIRECT(U$2&amp;"!$F$1:$F$500"),0),MATCH($H80,INDIRECT(U$2&amp;"!$1:$1"),0)))),
"Not found")</f>
        <v>Not found</v>
      </c>
      <c r="V80" s="18" t="str">
        <f t="shared" ca="1" si="10"/>
        <v/>
      </c>
    </row>
    <row r="81" spans="1:22" ht="15" customHeight="1" x14ac:dyDescent="0.25">
      <c r="A81" s="11">
        <v>80</v>
      </c>
      <c r="B81" s="50"/>
      <c r="C81" s="11"/>
      <c r="E81" s="11" t="s">
        <v>678</v>
      </c>
      <c r="F81" s="15">
        <v>9</v>
      </c>
      <c r="G81" s="11" t="s">
        <v>678</v>
      </c>
      <c r="H81" s="15">
        <v>9</v>
      </c>
      <c r="L81" s="11" t="s">
        <v>685</v>
      </c>
      <c r="M81" s="11" t="s">
        <v>685</v>
      </c>
      <c r="N81" s="11"/>
      <c r="O81" s="11" t="s">
        <v>612</v>
      </c>
      <c r="P81" s="11" t="s">
        <v>612</v>
      </c>
      <c r="Q81" s="11"/>
      <c r="R81" s="11" t="s">
        <v>2389</v>
      </c>
      <c r="T81" s="16">
        <f t="shared" si="11"/>
        <v>0</v>
      </c>
      <c r="U81" s="17" t="str">
        <f t="array" aca="1" ref="U81" ca="1">IFERROR(
IF(NOT(OR($G81="OBX",$G81="OBR")),INDEX(INDIRECT(U$2&amp;"!$A$1:$BJ$500"),MATCH("*"&amp;$G81&amp;"*",INDIRECT(U$2&amp;"!$B$1:$B$500"),0),MATCH($H81,INDIRECT(U$2&amp;"!$1:$1"),0)),
IF(OR($G81="OBX",$G81="OBR"),INDEX(INDIRECT(U$2&amp;"!$A$1:$BJ$500"),MATCH((("*"&amp;$G81&amp;"*")&amp;("*"&amp;$I81&amp;"*")&amp;("*"&amp;$J81&amp;"*")&amp;("*"&amp;$K81&amp;"*")),INDIRECT(U$2&amp;"!$B$1:$B$500")&amp;INDIRECT(U$2&amp;"!$E$1:$E$500")&amp;INDIRECT(U$2&amp;"!$G$1:$G$500")&amp;INDIRECT(U$2&amp;"!$F$1:$F$500"),0),MATCH($H81,INDIRECT(U$2&amp;"!$1:$1"),0)))),
"Not found")</f>
        <v>Not found</v>
      </c>
      <c r="V81" s="18" t="str">
        <f t="shared" ca="1" si="10"/>
        <v/>
      </c>
    </row>
    <row r="82" spans="1:22" ht="15" customHeight="1" x14ac:dyDescent="0.25">
      <c r="A82" s="11">
        <v>81</v>
      </c>
      <c r="B82" s="50"/>
      <c r="C82" s="11"/>
      <c r="E82" s="11" t="s">
        <v>678</v>
      </c>
      <c r="F82" s="15">
        <v>10</v>
      </c>
      <c r="G82" s="11" t="s">
        <v>678</v>
      </c>
      <c r="H82" s="15">
        <v>10</v>
      </c>
      <c r="L82" s="11" t="s">
        <v>686</v>
      </c>
      <c r="M82" s="11" t="s">
        <v>686</v>
      </c>
      <c r="N82" s="11"/>
      <c r="O82" s="11" t="s">
        <v>612</v>
      </c>
      <c r="P82" s="11" t="s">
        <v>612</v>
      </c>
      <c r="Q82" s="11"/>
      <c r="R82" s="11" t="s">
        <v>2389</v>
      </c>
      <c r="T82" s="16">
        <f t="shared" si="11"/>
        <v>0</v>
      </c>
      <c r="U82" s="17" t="str">
        <f t="array" aca="1" ref="U82" ca="1">IFERROR(
IF(NOT(OR($G82="OBX",$G82="OBR")),INDEX(INDIRECT(U$2&amp;"!$A$1:$BJ$500"),MATCH("*"&amp;$G82&amp;"*",INDIRECT(U$2&amp;"!$B$1:$B$500"),0),MATCH($H82,INDIRECT(U$2&amp;"!$1:$1"),0)),
IF(OR($G82="OBX",$G82="OBR"),INDEX(INDIRECT(U$2&amp;"!$A$1:$BJ$500"),MATCH((("*"&amp;$G82&amp;"*")&amp;("*"&amp;$I82&amp;"*")&amp;("*"&amp;$J82&amp;"*")&amp;("*"&amp;$K82&amp;"*")),INDIRECT(U$2&amp;"!$B$1:$B$500")&amp;INDIRECT(U$2&amp;"!$E$1:$E$500")&amp;INDIRECT(U$2&amp;"!$G$1:$G$500")&amp;INDIRECT(U$2&amp;"!$F$1:$F$500"),0),MATCH($H82,INDIRECT(U$2&amp;"!$1:$1"),0)))),
"Not found")</f>
        <v>Not found</v>
      </c>
      <c r="V82" s="18" t="str">
        <f t="shared" ca="1" si="10"/>
        <v/>
      </c>
    </row>
    <row r="83" spans="1:22" ht="15" customHeight="1" x14ac:dyDescent="0.25">
      <c r="A83" s="11">
        <v>82</v>
      </c>
      <c r="B83" s="50"/>
      <c r="C83" s="11"/>
      <c r="E83" s="11" t="s">
        <v>678</v>
      </c>
      <c r="F83" s="15">
        <v>11</v>
      </c>
      <c r="G83" s="11" t="s">
        <v>678</v>
      </c>
      <c r="H83" s="15">
        <v>11</v>
      </c>
      <c r="L83" s="11" t="s">
        <v>687</v>
      </c>
      <c r="M83" s="11" t="s">
        <v>687</v>
      </c>
      <c r="N83" s="11"/>
      <c r="O83" s="11" t="s">
        <v>320</v>
      </c>
      <c r="P83" s="11"/>
      <c r="Q83" s="11"/>
      <c r="R83" s="11"/>
      <c r="T83" s="16">
        <f t="shared" si="11"/>
        <v>0</v>
      </c>
      <c r="U83" s="17" t="str">
        <f t="array" aca="1" ref="U83" ca="1">IFERROR(
IF(NOT(OR($G83="OBX",$G83="OBR")),INDEX(INDIRECT(U$2&amp;"!$A$1:$BJ$500"),MATCH("*"&amp;$G83&amp;"*",INDIRECT(U$2&amp;"!$B$1:$B$500"),0),MATCH($H83,INDIRECT(U$2&amp;"!$1:$1"),0)),
IF(OR($G83="OBX",$G83="OBR"),INDEX(INDIRECT(U$2&amp;"!$A$1:$BJ$500"),MATCH((("*"&amp;$G83&amp;"*")&amp;("*"&amp;$I83&amp;"*")&amp;("*"&amp;$J83&amp;"*")&amp;("*"&amp;$K83&amp;"*")),INDIRECT(U$2&amp;"!$B$1:$B$500")&amp;INDIRECT(U$2&amp;"!$E$1:$E$500")&amp;INDIRECT(U$2&amp;"!$G$1:$G$500")&amp;INDIRECT(U$2&amp;"!$F$1:$F$500"),0),MATCH($H83,INDIRECT(U$2&amp;"!$1:$1"),0)))),
"Not found")</f>
        <v>Not found</v>
      </c>
      <c r="V83" s="18" t="str">
        <f t="shared" ca="1" si="10"/>
        <v/>
      </c>
    </row>
    <row r="84" spans="1:22" ht="15" customHeight="1" x14ac:dyDescent="0.25">
      <c r="A84" s="11">
        <v>83</v>
      </c>
      <c r="B84" s="50"/>
      <c r="C84" s="11"/>
      <c r="E84" s="11" t="s">
        <v>678</v>
      </c>
      <c r="F84" s="15">
        <v>12</v>
      </c>
      <c r="G84" s="11" t="s">
        <v>678</v>
      </c>
      <c r="H84" s="15">
        <v>12</v>
      </c>
      <c r="L84" s="11" t="s">
        <v>688</v>
      </c>
      <c r="M84" s="11" t="s">
        <v>688</v>
      </c>
      <c r="N84" s="11"/>
      <c r="O84" s="11" t="s">
        <v>612</v>
      </c>
      <c r="P84" s="11"/>
      <c r="Q84" s="11"/>
      <c r="R84" s="11" t="s">
        <v>2389</v>
      </c>
      <c r="T84" s="16">
        <f t="shared" si="11"/>
        <v>0</v>
      </c>
      <c r="U84" s="17" t="str">
        <f t="array" aca="1" ref="U84" ca="1">IFERROR(
IF(NOT(OR($G84="OBX",$G84="OBR")),INDEX(INDIRECT(U$2&amp;"!$A$1:$BJ$500"),MATCH("*"&amp;$G84&amp;"*",INDIRECT(U$2&amp;"!$B$1:$B$500"),0),MATCH($H84,INDIRECT(U$2&amp;"!$1:$1"),0)),
IF(OR($G84="OBX",$G84="OBR"),INDEX(INDIRECT(U$2&amp;"!$A$1:$BJ$500"),MATCH((("*"&amp;$G84&amp;"*")&amp;("*"&amp;$I84&amp;"*")&amp;("*"&amp;$J84&amp;"*")&amp;("*"&amp;$K84&amp;"*")),INDIRECT(U$2&amp;"!$B$1:$B$500")&amp;INDIRECT(U$2&amp;"!$E$1:$E$500")&amp;INDIRECT(U$2&amp;"!$G$1:$G$500")&amp;INDIRECT(U$2&amp;"!$F$1:$F$500"),0),MATCH($H84,INDIRECT(U$2&amp;"!$1:$1"),0)))),
"Not found")</f>
        <v>Not found</v>
      </c>
      <c r="V84" s="18" t="str">
        <f t="shared" ca="1" si="10"/>
        <v/>
      </c>
    </row>
    <row r="85" spans="1:22" ht="15" customHeight="1" x14ac:dyDescent="0.25">
      <c r="A85" s="11">
        <v>84</v>
      </c>
      <c r="B85" s="50"/>
      <c r="C85" s="11"/>
      <c r="E85" s="11" t="s">
        <v>678</v>
      </c>
      <c r="F85" s="15">
        <v>13</v>
      </c>
      <c r="G85" s="11" t="s">
        <v>678</v>
      </c>
      <c r="H85" s="15">
        <v>13</v>
      </c>
      <c r="L85" s="11" t="s">
        <v>689</v>
      </c>
      <c r="M85" s="11" t="s">
        <v>689</v>
      </c>
      <c r="N85" s="11" t="s">
        <v>612</v>
      </c>
      <c r="O85" s="11" t="s">
        <v>612</v>
      </c>
      <c r="P85" s="11" t="s">
        <v>612</v>
      </c>
      <c r="Q85" s="11" t="s">
        <v>612</v>
      </c>
      <c r="R85" s="11" t="s">
        <v>2391</v>
      </c>
      <c r="T85" s="16">
        <f t="shared" si="11"/>
        <v>0</v>
      </c>
      <c r="U85" s="17" t="str">
        <f t="array" aca="1" ref="U85" ca="1">IFERROR(
IF(NOT(OR($G85="OBX",$G85="OBR")),INDEX(INDIRECT(U$2&amp;"!$A$1:$BJ$500"),MATCH("*"&amp;$G85&amp;"*",INDIRECT(U$2&amp;"!$B$1:$B$500"),0),MATCH($H85,INDIRECT(U$2&amp;"!$1:$1"),0)),
IF(OR($G85="OBX",$G85="OBR"),INDEX(INDIRECT(U$2&amp;"!$A$1:$BJ$500"),MATCH((("*"&amp;$G85&amp;"*")&amp;("*"&amp;$I85&amp;"*")&amp;("*"&amp;$J85&amp;"*")&amp;("*"&amp;$K85&amp;"*")),INDIRECT(U$2&amp;"!$B$1:$B$500")&amp;INDIRECT(U$2&amp;"!$E$1:$E$500")&amp;INDIRECT(U$2&amp;"!$G$1:$G$500")&amp;INDIRECT(U$2&amp;"!$F$1:$F$500"),0),MATCH($H85,INDIRECT(U$2&amp;"!$1:$1"),0)))),
"Not found")</f>
        <v>Not found</v>
      </c>
      <c r="V85" s="18" t="str">
        <f t="shared" ca="1" si="10"/>
        <v/>
      </c>
    </row>
    <row r="86" spans="1:22" ht="15" customHeight="1" x14ac:dyDescent="0.25">
      <c r="A86" s="11">
        <v>85</v>
      </c>
      <c r="B86" s="50"/>
      <c r="C86" s="11"/>
      <c r="E86" s="11" t="s">
        <v>678</v>
      </c>
      <c r="F86" s="15">
        <v>14</v>
      </c>
      <c r="G86" s="11" t="s">
        <v>678</v>
      </c>
      <c r="H86" s="15">
        <v>14</v>
      </c>
      <c r="L86" s="11" t="s">
        <v>656</v>
      </c>
      <c r="M86" s="11" t="s">
        <v>656</v>
      </c>
      <c r="N86" s="11"/>
      <c r="O86" s="11" t="s">
        <v>612</v>
      </c>
      <c r="P86" s="11" t="s">
        <v>612</v>
      </c>
      <c r="Q86" s="11"/>
      <c r="R86" s="11" t="s">
        <v>2389</v>
      </c>
      <c r="T86" s="16">
        <f t="shared" si="11"/>
        <v>0</v>
      </c>
      <c r="U86" s="17" t="str">
        <f t="array" aca="1" ref="U86" ca="1">IFERROR(
IF(NOT(OR($G86="OBX",$G86="OBR")),INDEX(INDIRECT(U$2&amp;"!$A$1:$BJ$500"),MATCH("*"&amp;$G86&amp;"*",INDIRECT(U$2&amp;"!$B$1:$B$500"),0),MATCH($H86,INDIRECT(U$2&amp;"!$1:$1"),0)),
IF(OR($G86="OBX",$G86="OBR"),INDEX(INDIRECT(U$2&amp;"!$A$1:$BJ$500"),MATCH((("*"&amp;$G86&amp;"*")&amp;("*"&amp;$I86&amp;"*")&amp;("*"&amp;$J86&amp;"*")&amp;("*"&amp;$K86&amp;"*")),INDIRECT(U$2&amp;"!$B$1:$B$500")&amp;INDIRECT(U$2&amp;"!$E$1:$E$500")&amp;INDIRECT(U$2&amp;"!$G$1:$G$500")&amp;INDIRECT(U$2&amp;"!$F$1:$F$500"),0),MATCH($H86,INDIRECT(U$2&amp;"!$1:$1"),0)))),
"Not found")</f>
        <v>Not found</v>
      </c>
      <c r="V86" s="18" t="str">
        <f t="shared" ca="1" si="10"/>
        <v/>
      </c>
    </row>
    <row r="87" spans="1:22" ht="15" customHeight="1" x14ac:dyDescent="0.25">
      <c r="A87" s="11">
        <v>86</v>
      </c>
      <c r="B87" s="50"/>
      <c r="C87" s="11"/>
      <c r="E87" s="11" t="s">
        <v>678</v>
      </c>
      <c r="F87" s="15">
        <v>15</v>
      </c>
      <c r="G87" s="11" t="s">
        <v>678</v>
      </c>
      <c r="H87" s="15">
        <v>15</v>
      </c>
      <c r="L87" s="11" t="s">
        <v>310</v>
      </c>
      <c r="M87" s="11" t="s">
        <v>310</v>
      </c>
      <c r="N87" s="11"/>
      <c r="O87" s="11" t="s">
        <v>612</v>
      </c>
      <c r="P87" s="11" t="s">
        <v>612</v>
      </c>
      <c r="Q87" s="11"/>
      <c r="R87" s="11" t="s">
        <v>2389</v>
      </c>
      <c r="T87" s="16">
        <f t="shared" si="11"/>
        <v>0</v>
      </c>
      <c r="U87" s="17" t="str">
        <f t="array" aca="1" ref="U87" ca="1">IFERROR(
IF(NOT(OR($G87="OBX",$G87="OBR")),INDEX(INDIRECT(U$2&amp;"!$A$1:$BJ$500"),MATCH("*"&amp;$G87&amp;"*",INDIRECT(U$2&amp;"!$B$1:$B$500"),0),MATCH($H87,INDIRECT(U$2&amp;"!$1:$1"),0)),
IF(OR($G87="OBX",$G87="OBR"),INDEX(INDIRECT(U$2&amp;"!$A$1:$BJ$500"),MATCH((("*"&amp;$G87&amp;"*")&amp;("*"&amp;$I87&amp;"*")&amp;("*"&amp;$J87&amp;"*")&amp;("*"&amp;$K87&amp;"*")),INDIRECT(U$2&amp;"!$B$1:$B$500")&amp;INDIRECT(U$2&amp;"!$E$1:$E$500")&amp;INDIRECT(U$2&amp;"!$G$1:$G$500")&amp;INDIRECT(U$2&amp;"!$F$1:$F$500"),0),MATCH($H87,INDIRECT(U$2&amp;"!$1:$1"),0)))),
"Not found")</f>
        <v>Not found</v>
      </c>
      <c r="V87" s="18" t="str">
        <f t="shared" ca="1" si="10"/>
        <v/>
      </c>
    </row>
    <row r="88" spans="1:22" ht="15" customHeight="1" x14ac:dyDescent="0.25">
      <c r="A88" s="11">
        <v>87</v>
      </c>
      <c r="B88" s="50"/>
      <c r="C88" s="11"/>
      <c r="E88" s="11" t="s">
        <v>678</v>
      </c>
      <c r="F88" s="15">
        <v>16</v>
      </c>
      <c r="G88" s="11" t="s">
        <v>678</v>
      </c>
      <c r="H88" s="15">
        <v>16</v>
      </c>
      <c r="L88" s="11" t="s">
        <v>645</v>
      </c>
      <c r="M88" s="11" t="s">
        <v>645</v>
      </c>
      <c r="N88" s="11" t="s">
        <v>612</v>
      </c>
      <c r="O88" s="11" t="s">
        <v>612</v>
      </c>
      <c r="P88" s="11" t="s">
        <v>612</v>
      </c>
      <c r="Q88" s="11"/>
      <c r="R88" s="11" t="s">
        <v>2392</v>
      </c>
      <c r="S88" s="52"/>
      <c r="T88" s="19" t="str">
        <f>IF(S88=0,"",(CONCATENATE(TEXT(S88,"yyyymmdd"))))</f>
        <v/>
      </c>
      <c r="U88" s="17" t="str">
        <f t="array" aca="1" ref="U88" ca="1">IFERROR(
IF(NOT(OR($G88="OBX",$G88="OBR")),INDEX(INDIRECT(U$2&amp;"!$A$1:$BJ$500"),MATCH("*"&amp;$G88&amp;"*",INDIRECT(U$2&amp;"!$B$1:$B$500"),0),MATCH($H88,INDIRECT(U$2&amp;"!$1:$1"),0)),
IF(OR($G88="OBX",$G88="OBR"),INDEX(INDIRECT(U$2&amp;"!$A$1:$BJ$500"),MATCH((("*"&amp;$G88&amp;"*")&amp;("*"&amp;$I88&amp;"*")&amp;("*"&amp;$J88&amp;"*")&amp;("*"&amp;$K88&amp;"*")),INDIRECT(U$2&amp;"!$B$1:$B$500")&amp;INDIRECT(U$2&amp;"!$E$1:$E$500")&amp;INDIRECT(U$2&amp;"!$G$1:$G$500")&amp;INDIRECT(U$2&amp;"!$F$1:$F$500"),0),MATCH($H88,INDIRECT(U$2&amp;"!$1:$1"),0)))),
"Not found")</f>
        <v>Not found</v>
      </c>
      <c r="V88" s="18" t="str">
        <f t="shared" ca="1" si="10"/>
        <v/>
      </c>
    </row>
    <row r="89" spans="1:22" ht="15" customHeight="1" x14ac:dyDescent="0.25">
      <c r="A89" s="11">
        <v>88</v>
      </c>
      <c r="B89" s="50"/>
      <c r="C89" s="11"/>
      <c r="E89" s="11" t="s">
        <v>678</v>
      </c>
      <c r="F89" s="15">
        <v>17</v>
      </c>
      <c r="G89" s="11" t="s">
        <v>678</v>
      </c>
      <c r="H89" s="15">
        <v>17</v>
      </c>
      <c r="L89" s="11" t="s">
        <v>691</v>
      </c>
      <c r="M89" s="11" t="s">
        <v>691</v>
      </c>
      <c r="N89" s="11"/>
      <c r="O89" s="11" t="s">
        <v>612</v>
      </c>
      <c r="P89" s="11" t="s">
        <v>612</v>
      </c>
      <c r="Q89" s="11"/>
      <c r="R89" s="11" t="s">
        <v>2389</v>
      </c>
      <c r="T89" s="16">
        <f t="shared" ref="T89:T104" si="12">S89</f>
        <v>0</v>
      </c>
      <c r="U89" s="17" t="str">
        <f t="array" aca="1" ref="U89" ca="1">IFERROR(
IF(NOT(OR($G89="OBX",$G89="OBR")),INDEX(INDIRECT(U$2&amp;"!$A$1:$BJ$500"),MATCH("*"&amp;$G89&amp;"*",INDIRECT(U$2&amp;"!$B$1:$B$500"),0),MATCH($H89,INDIRECT(U$2&amp;"!$1:$1"),0)),
IF(OR($G89="OBX",$G89="OBR"),INDEX(INDIRECT(U$2&amp;"!$A$1:$BJ$500"),MATCH((("*"&amp;$G89&amp;"*")&amp;("*"&amp;$I89&amp;"*")&amp;("*"&amp;$J89&amp;"*")&amp;("*"&amp;$K89&amp;"*")),INDIRECT(U$2&amp;"!$B$1:$B$500")&amp;INDIRECT(U$2&amp;"!$E$1:$E$500")&amp;INDIRECT(U$2&amp;"!$G$1:$G$500")&amp;INDIRECT(U$2&amp;"!$F$1:$F$500"),0),MATCH($H89,INDIRECT(U$2&amp;"!$1:$1"),0)))),
"Not found")</f>
        <v>Not found</v>
      </c>
      <c r="V89" s="18" t="str">
        <f t="shared" ca="1" si="10"/>
        <v/>
      </c>
    </row>
    <row r="90" spans="1:22" ht="15" customHeight="1" x14ac:dyDescent="0.25">
      <c r="A90" s="11">
        <v>89</v>
      </c>
      <c r="B90" s="50"/>
      <c r="C90" s="11"/>
      <c r="E90" s="11" t="s">
        <v>678</v>
      </c>
      <c r="F90" s="15">
        <v>18</v>
      </c>
      <c r="G90" s="11" t="s">
        <v>678</v>
      </c>
      <c r="H90" s="15">
        <v>18</v>
      </c>
      <c r="L90" s="11" t="s">
        <v>692</v>
      </c>
      <c r="M90" s="11" t="s">
        <v>692</v>
      </c>
      <c r="N90" s="11"/>
      <c r="O90" s="11" t="s">
        <v>612</v>
      </c>
      <c r="P90" s="11" t="s">
        <v>612</v>
      </c>
      <c r="Q90" s="11"/>
      <c r="R90" s="11" t="s">
        <v>2389</v>
      </c>
      <c r="T90" s="16">
        <f t="shared" si="12"/>
        <v>0</v>
      </c>
      <c r="U90" s="17" t="str">
        <f t="array" aca="1" ref="U90" ca="1">IFERROR(
IF(NOT(OR($G90="OBX",$G90="OBR")),INDEX(INDIRECT(U$2&amp;"!$A$1:$BJ$500"),MATCH("*"&amp;$G90&amp;"*",INDIRECT(U$2&amp;"!$B$1:$B$500"),0),MATCH($H90,INDIRECT(U$2&amp;"!$1:$1"),0)),
IF(OR($G90="OBX",$G90="OBR"),INDEX(INDIRECT(U$2&amp;"!$A$1:$BJ$500"),MATCH((("*"&amp;$G90&amp;"*")&amp;("*"&amp;$I90&amp;"*")&amp;("*"&amp;$J90&amp;"*")&amp;("*"&amp;$K90&amp;"*")),INDIRECT(U$2&amp;"!$B$1:$B$500")&amp;INDIRECT(U$2&amp;"!$E$1:$E$500")&amp;INDIRECT(U$2&amp;"!$G$1:$G$500")&amp;INDIRECT(U$2&amp;"!$F$1:$F$500"),0),MATCH($H90,INDIRECT(U$2&amp;"!$1:$1"),0)))),
"Not found")</f>
        <v>Not found</v>
      </c>
      <c r="V90" s="18" t="str">
        <f t="shared" ca="1" si="10"/>
        <v/>
      </c>
    </row>
    <row r="91" spans="1:22" ht="15" customHeight="1" x14ac:dyDescent="0.25">
      <c r="A91" s="11">
        <v>90</v>
      </c>
      <c r="B91" s="50"/>
      <c r="C91" s="11"/>
      <c r="E91" s="11" t="s">
        <v>678</v>
      </c>
      <c r="F91" s="15">
        <v>19</v>
      </c>
      <c r="G91" s="11" t="s">
        <v>678</v>
      </c>
      <c r="H91" s="15">
        <v>19</v>
      </c>
      <c r="L91" s="11" t="s">
        <v>665</v>
      </c>
      <c r="M91" s="11" t="s">
        <v>665</v>
      </c>
      <c r="N91" s="11"/>
      <c r="O91" s="11" t="s">
        <v>612</v>
      </c>
      <c r="P91" s="11" t="s">
        <v>612</v>
      </c>
      <c r="Q91" s="11"/>
      <c r="R91" s="11" t="s">
        <v>2389</v>
      </c>
      <c r="T91" s="16">
        <f t="shared" si="12"/>
        <v>0</v>
      </c>
      <c r="U91" s="17" t="str">
        <f t="array" aca="1" ref="U91" ca="1">IFERROR(
IF(NOT(OR($G91="OBX",$G91="OBR")),INDEX(INDIRECT(U$2&amp;"!$A$1:$BJ$500"),MATCH("*"&amp;$G91&amp;"*",INDIRECT(U$2&amp;"!$B$1:$B$500"),0),MATCH($H91,INDIRECT(U$2&amp;"!$1:$1"),0)),
IF(OR($G91="OBX",$G91="OBR"),INDEX(INDIRECT(U$2&amp;"!$A$1:$BJ$500"),MATCH((("*"&amp;$G91&amp;"*")&amp;("*"&amp;$I91&amp;"*")&amp;("*"&amp;$J91&amp;"*")&amp;("*"&amp;$K91&amp;"*")),INDIRECT(U$2&amp;"!$B$1:$B$500")&amp;INDIRECT(U$2&amp;"!$E$1:$E$500")&amp;INDIRECT(U$2&amp;"!$G$1:$G$500")&amp;INDIRECT(U$2&amp;"!$F$1:$F$500"),0),MATCH($H91,INDIRECT(U$2&amp;"!$1:$1"),0)))),
"Not found")</f>
        <v>Not found</v>
      </c>
      <c r="V91" s="18" t="str">
        <f t="shared" ca="1" si="10"/>
        <v/>
      </c>
    </row>
    <row r="92" spans="1:22" ht="15" customHeight="1" x14ac:dyDescent="0.25">
      <c r="A92" s="11">
        <v>91</v>
      </c>
      <c r="B92" s="50"/>
      <c r="C92" s="11"/>
      <c r="E92" s="11" t="s">
        <v>678</v>
      </c>
      <c r="F92" s="15">
        <v>20</v>
      </c>
      <c r="G92" s="11" t="s">
        <v>678</v>
      </c>
      <c r="H92" s="15">
        <v>20</v>
      </c>
      <c r="L92" s="11" t="s">
        <v>655</v>
      </c>
      <c r="M92" s="11" t="s">
        <v>655</v>
      </c>
      <c r="N92" s="11"/>
      <c r="O92" s="11" t="s">
        <v>612</v>
      </c>
      <c r="P92" s="11" t="s">
        <v>612</v>
      </c>
      <c r="Q92" s="11"/>
      <c r="R92" s="11" t="s">
        <v>2389</v>
      </c>
      <c r="T92" s="16">
        <f t="shared" si="12"/>
        <v>0</v>
      </c>
      <c r="U92" s="17" t="str">
        <f t="array" aca="1" ref="U92" ca="1">IFERROR(
IF(NOT(OR($G92="OBX",$G92="OBR")),INDEX(INDIRECT(U$2&amp;"!$A$1:$BJ$500"),MATCH("*"&amp;$G92&amp;"*",INDIRECT(U$2&amp;"!$B$1:$B$500"),0),MATCH($H92,INDIRECT(U$2&amp;"!$1:$1"),0)),
IF(OR($G92="OBX",$G92="OBR"),INDEX(INDIRECT(U$2&amp;"!$A$1:$BJ$500"),MATCH((("*"&amp;$G92&amp;"*")&amp;("*"&amp;$I92&amp;"*")&amp;("*"&amp;$J92&amp;"*")&amp;("*"&amp;$K92&amp;"*")),INDIRECT(U$2&amp;"!$B$1:$B$500")&amp;INDIRECT(U$2&amp;"!$E$1:$E$500")&amp;INDIRECT(U$2&amp;"!$G$1:$G$500")&amp;INDIRECT(U$2&amp;"!$F$1:$F$500"),0),MATCH($H92,INDIRECT(U$2&amp;"!$1:$1"),0)))),
"Not found")</f>
        <v>Not found</v>
      </c>
      <c r="V92" s="18" t="str">
        <f t="shared" ca="1" si="10"/>
        <v/>
      </c>
    </row>
    <row r="93" spans="1:22" ht="15" customHeight="1" x14ac:dyDescent="0.25">
      <c r="A93" s="11">
        <v>92</v>
      </c>
      <c r="B93" s="50"/>
      <c r="C93" s="11"/>
      <c r="E93" s="11" t="s">
        <v>678</v>
      </c>
      <c r="F93" s="15">
        <v>21</v>
      </c>
      <c r="G93" s="11" t="s">
        <v>678</v>
      </c>
      <c r="H93" s="15">
        <v>21</v>
      </c>
      <c r="L93" s="11" t="s">
        <v>693</v>
      </c>
      <c r="M93" s="11" t="s">
        <v>693</v>
      </c>
      <c r="N93" s="11"/>
      <c r="O93" s="11" t="s">
        <v>612</v>
      </c>
      <c r="P93" s="11" t="s">
        <v>612</v>
      </c>
      <c r="Q93" s="11"/>
      <c r="R93" s="11" t="s">
        <v>2389</v>
      </c>
      <c r="T93" s="16">
        <f t="shared" si="12"/>
        <v>0</v>
      </c>
      <c r="U93" s="17" t="str">
        <f t="array" aca="1" ref="U93" ca="1">IFERROR(
IF(NOT(OR($G93="OBX",$G93="OBR")),INDEX(INDIRECT(U$2&amp;"!$A$1:$BJ$500"),MATCH("*"&amp;$G93&amp;"*",INDIRECT(U$2&amp;"!$B$1:$B$500"),0),MATCH($H93,INDIRECT(U$2&amp;"!$1:$1"),0)),
IF(OR($G93="OBX",$G93="OBR"),INDEX(INDIRECT(U$2&amp;"!$A$1:$BJ$500"),MATCH((("*"&amp;$G93&amp;"*")&amp;("*"&amp;$I93&amp;"*")&amp;("*"&amp;$J93&amp;"*")&amp;("*"&amp;$K93&amp;"*")),INDIRECT(U$2&amp;"!$B$1:$B$500")&amp;INDIRECT(U$2&amp;"!$E$1:$E$500")&amp;INDIRECT(U$2&amp;"!$G$1:$G$500")&amp;INDIRECT(U$2&amp;"!$F$1:$F$500"),0),MATCH($H93,INDIRECT(U$2&amp;"!$1:$1"),0)))),
"Not found")</f>
        <v>Not found</v>
      </c>
      <c r="V93" s="18" t="str">
        <f t="shared" ca="1" si="10"/>
        <v/>
      </c>
    </row>
    <row r="94" spans="1:22" ht="15" customHeight="1" x14ac:dyDescent="0.25">
      <c r="A94" s="11">
        <v>93</v>
      </c>
      <c r="B94" s="50"/>
      <c r="C94" s="11"/>
      <c r="E94" s="11" t="s">
        <v>678</v>
      </c>
      <c r="F94" s="15">
        <v>22</v>
      </c>
      <c r="G94" s="11" t="s">
        <v>678</v>
      </c>
      <c r="H94" s="15">
        <v>22</v>
      </c>
      <c r="L94" s="11" t="s">
        <v>694</v>
      </c>
      <c r="M94" s="11" t="s">
        <v>694</v>
      </c>
      <c r="N94" s="11"/>
      <c r="O94" s="11" t="s">
        <v>612</v>
      </c>
      <c r="P94" s="11" t="s">
        <v>612</v>
      </c>
      <c r="Q94" s="11"/>
      <c r="R94" s="11" t="s">
        <v>2389</v>
      </c>
      <c r="T94" s="16">
        <f t="shared" si="12"/>
        <v>0</v>
      </c>
      <c r="U94" s="17" t="str">
        <f t="array" aca="1" ref="U94" ca="1">IFERROR(
IF(NOT(OR($G94="OBX",$G94="OBR")),INDEX(INDIRECT(U$2&amp;"!$A$1:$BJ$500"),MATCH("*"&amp;$G94&amp;"*",INDIRECT(U$2&amp;"!$B$1:$B$500"),0),MATCH($H94,INDIRECT(U$2&amp;"!$1:$1"),0)),
IF(OR($G94="OBX",$G94="OBR"),INDEX(INDIRECT(U$2&amp;"!$A$1:$BJ$500"),MATCH((("*"&amp;$G94&amp;"*")&amp;("*"&amp;$I94&amp;"*")&amp;("*"&amp;$J94&amp;"*")&amp;("*"&amp;$K94&amp;"*")),INDIRECT(U$2&amp;"!$B$1:$B$500")&amp;INDIRECT(U$2&amp;"!$E$1:$E$500")&amp;INDIRECT(U$2&amp;"!$G$1:$G$500")&amp;INDIRECT(U$2&amp;"!$F$1:$F$500"),0),MATCH($H94,INDIRECT(U$2&amp;"!$1:$1"),0)))),
"Not found")</f>
        <v>Not found</v>
      </c>
      <c r="V94" s="18" t="str">
        <f t="shared" ca="1" si="10"/>
        <v/>
      </c>
    </row>
    <row r="95" spans="1:22" ht="15" customHeight="1" x14ac:dyDescent="0.25">
      <c r="A95" s="11">
        <v>94</v>
      </c>
      <c r="B95" s="50"/>
      <c r="C95" s="11"/>
      <c r="E95" s="11" t="s">
        <v>678</v>
      </c>
      <c r="F95" s="15">
        <v>23</v>
      </c>
      <c r="G95" s="11" t="s">
        <v>678</v>
      </c>
      <c r="H95" s="15">
        <v>23</v>
      </c>
      <c r="L95" s="11" t="s">
        <v>695</v>
      </c>
      <c r="M95" s="11" t="s">
        <v>695</v>
      </c>
      <c r="N95" s="11"/>
      <c r="O95" s="11" t="s">
        <v>612</v>
      </c>
      <c r="P95" s="11" t="s">
        <v>612</v>
      </c>
      <c r="Q95" s="11"/>
      <c r="R95" s="11" t="s">
        <v>2389</v>
      </c>
      <c r="T95" s="16">
        <f t="shared" si="12"/>
        <v>0</v>
      </c>
      <c r="U95" s="17" t="str">
        <f t="array" aca="1" ref="U95" ca="1">IFERROR(
IF(NOT(OR($G95="OBX",$G95="OBR")),INDEX(INDIRECT(U$2&amp;"!$A$1:$BJ$500"),MATCH("*"&amp;$G95&amp;"*",INDIRECT(U$2&amp;"!$B$1:$B$500"),0),MATCH($H95,INDIRECT(U$2&amp;"!$1:$1"),0)),
IF(OR($G95="OBX",$G95="OBR"),INDEX(INDIRECT(U$2&amp;"!$A$1:$BJ$500"),MATCH((("*"&amp;$G95&amp;"*")&amp;("*"&amp;$I95&amp;"*")&amp;("*"&amp;$J95&amp;"*")&amp;("*"&amp;$K95&amp;"*")),INDIRECT(U$2&amp;"!$B$1:$B$500")&amp;INDIRECT(U$2&amp;"!$E$1:$E$500")&amp;INDIRECT(U$2&amp;"!$G$1:$G$500")&amp;INDIRECT(U$2&amp;"!$F$1:$F$500"),0),MATCH($H95,INDIRECT(U$2&amp;"!$1:$1"),0)))),
"Not found")</f>
        <v>Not found</v>
      </c>
      <c r="V95" s="18" t="str">
        <f t="shared" ca="1" si="10"/>
        <v/>
      </c>
    </row>
    <row r="96" spans="1:22" ht="15" customHeight="1" x14ac:dyDescent="0.25">
      <c r="A96" s="11">
        <v>95</v>
      </c>
      <c r="B96" s="50"/>
      <c r="C96" s="11"/>
      <c r="E96" s="11" t="s">
        <v>678</v>
      </c>
      <c r="F96" s="15">
        <v>24</v>
      </c>
      <c r="G96" s="11" t="s">
        <v>678</v>
      </c>
      <c r="H96" s="15">
        <v>24</v>
      </c>
      <c r="L96" s="11" t="s">
        <v>696</v>
      </c>
      <c r="M96" s="11" t="s">
        <v>696</v>
      </c>
      <c r="N96" s="11"/>
      <c r="O96" s="11" t="s">
        <v>612</v>
      </c>
      <c r="P96" s="11" t="s">
        <v>612</v>
      </c>
      <c r="Q96" s="11"/>
      <c r="R96" s="11" t="s">
        <v>2389</v>
      </c>
      <c r="T96" s="16">
        <f t="shared" si="12"/>
        <v>0</v>
      </c>
      <c r="U96" s="17" t="str">
        <f t="array" aca="1" ref="U96" ca="1">IFERROR(
IF(NOT(OR($G96="OBX",$G96="OBR")),INDEX(INDIRECT(U$2&amp;"!$A$1:$BJ$500"),MATCH("*"&amp;$G96&amp;"*",INDIRECT(U$2&amp;"!$B$1:$B$500"),0),MATCH($H96,INDIRECT(U$2&amp;"!$1:$1"),0)),
IF(OR($G96="OBX",$G96="OBR"),INDEX(INDIRECT(U$2&amp;"!$A$1:$BJ$500"),MATCH((("*"&amp;$G96&amp;"*")&amp;("*"&amp;$I96&amp;"*")&amp;("*"&amp;$J96&amp;"*")&amp;("*"&amp;$K96&amp;"*")),INDIRECT(U$2&amp;"!$B$1:$B$500")&amp;INDIRECT(U$2&amp;"!$E$1:$E$500")&amp;INDIRECT(U$2&amp;"!$G$1:$G$500")&amp;INDIRECT(U$2&amp;"!$F$1:$F$500"),0),MATCH($H96,INDIRECT(U$2&amp;"!$1:$1"),0)))),
"Not found")</f>
        <v>Not found</v>
      </c>
      <c r="V96" s="18" t="str">
        <f t="shared" ca="1" si="10"/>
        <v/>
      </c>
    </row>
    <row r="97" spans="1:22" ht="15" customHeight="1" x14ac:dyDescent="0.25">
      <c r="A97" s="11">
        <v>96</v>
      </c>
      <c r="B97" s="50"/>
      <c r="C97" s="11"/>
      <c r="E97" s="11" t="s">
        <v>678</v>
      </c>
      <c r="F97" s="15">
        <v>25</v>
      </c>
      <c r="G97" s="11" t="s">
        <v>678</v>
      </c>
      <c r="H97" s="15">
        <v>25</v>
      </c>
      <c r="L97" s="11" t="s">
        <v>657</v>
      </c>
      <c r="M97" s="11" t="s">
        <v>657</v>
      </c>
      <c r="N97" s="11"/>
      <c r="O97" s="11" t="s">
        <v>612</v>
      </c>
      <c r="P97" s="11" t="s">
        <v>612</v>
      </c>
      <c r="Q97" s="11"/>
      <c r="R97" s="11" t="s">
        <v>2389</v>
      </c>
      <c r="T97" s="16">
        <f t="shared" si="12"/>
        <v>0</v>
      </c>
      <c r="U97" s="17" t="str">
        <f t="array" aca="1" ref="U97" ca="1">IFERROR(
IF(NOT(OR($G97="OBX",$G97="OBR")),INDEX(INDIRECT(U$2&amp;"!$A$1:$BJ$500"),MATCH("*"&amp;$G97&amp;"*",INDIRECT(U$2&amp;"!$B$1:$B$500"),0),MATCH($H97,INDIRECT(U$2&amp;"!$1:$1"),0)),
IF(OR($G97="OBX",$G97="OBR"),INDEX(INDIRECT(U$2&amp;"!$A$1:$BJ$500"),MATCH((("*"&amp;$G97&amp;"*")&amp;("*"&amp;$I97&amp;"*")&amp;("*"&amp;$J97&amp;"*")&amp;("*"&amp;$K97&amp;"*")),INDIRECT(U$2&amp;"!$B$1:$B$500")&amp;INDIRECT(U$2&amp;"!$E$1:$E$500")&amp;INDIRECT(U$2&amp;"!$G$1:$G$500")&amp;INDIRECT(U$2&amp;"!$F$1:$F$500"),0),MATCH($H97,INDIRECT(U$2&amp;"!$1:$1"),0)))),
"Not found")</f>
        <v>Not found</v>
      </c>
      <c r="V97" s="18" t="str">
        <f t="shared" ca="1" si="10"/>
        <v/>
      </c>
    </row>
    <row r="98" spans="1:22" ht="15" customHeight="1" x14ac:dyDescent="0.25">
      <c r="A98" s="11">
        <v>97</v>
      </c>
      <c r="B98" s="50"/>
      <c r="C98" s="11"/>
      <c r="E98" s="11" t="s">
        <v>678</v>
      </c>
      <c r="F98" s="15">
        <v>26</v>
      </c>
      <c r="G98" s="11" t="s">
        <v>678</v>
      </c>
      <c r="H98" s="15">
        <v>26</v>
      </c>
      <c r="L98" s="11" t="s">
        <v>697</v>
      </c>
      <c r="M98" s="11" t="s">
        <v>697</v>
      </c>
      <c r="N98" s="11"/>
      <c r="O98" s="11" t="s">
        <v>612</v>
      </c>
      <c r="P98" s="11" t="s">
        <v>612</v>
      </c>
      <c r="Q98" s="11"/>
      <c r="R98" s="11" t="s">
        <v>2389</v>
      </c>
      <c r="T98" s="16">
        <f t="shared" si="12"/>
        <v>0</v>
      </c>
      <c r="U98" s="17" t="str">
        <f t="array" aca="1" ref="U98" ca="1">IFERROR(
IF(NOT(OR($G98="OBX",$G98="OBR")),INDEX(INDIRECT(U$2&amp;"!$A$1:$BJ$500"),MATCH("*"&amp;$G98&amp;"*",INDIRECT(U$2&amp;"!$B$1:$B$500"),0),MATCH($H98,INDIRECT(U$2&amp;"!$1:$1"),0)),
IF(OR($G98="OBX",$G98="OBR"),INDEX(INDIRECT(U$2&amp;"!$A$1:$BJ$500"),MATCH((("*"&amp;$G98&amp;"*")&amp;("*"&amp;$I98&amp;"*")&amp;("*"&amp;$J98&amp;"*")&amp;("*"&amp;$K98&amp;"*")),INDIRECT(U$2&amp;"!$B$1:$B$500")&amp;INDIRECT(U$2&amp;"!$E$1:$E$500")&amp;INDIRECT(U$2&amp;"!$G$1:$G$500")&amp;INDIRECT(U$2&amp;"!$F$1:$F$500"),0),MATCH($H98,INDIRECT(U$2&amp;"!$1:$1"),0)))),
"Not found")</f>
        <v>Not found</v>
      </c>
      <c r="V98" s="18" t="str">
        <f t="shared" ca="1" si="10"/>
        <v/>
      </c>
    </row>
    <row r="99" spans="1:22" ht="15" customHeight="1" x14ac:dyDescent="0.25">
      <c r="A99" s="11">
        <v>98</v>
      </c>
      <c r="B99" s="50"/>
      <c r="C99" s="11"/>
      <c r="E99" s="11" t="s">
        <v>678</v>
      </c>
      <c r="F99" s="15">
        <v>27</v>
      </c>
      <c r="G99" s="11" t="s">
        <v>678</v>
      </c>
      <c r="H99" s="15">
        <v>27</v>
      </c>
      <c r="L99" s="11" t="s">
        <v>667</v>
      </c>
      <c r="M99" s="11" t="s">
        <v>667</v>
      </c>
      <c r="N99" s="11"/>
      <c r="O99" s="11" t="s">
        <v>612</v>
      </c>
      <c r="P99" s="11" t="s">
        <v>612</v>
      </c>
      <c r="Q99" s="11"/>
      <c r="R99" s="11" t="s">
        <v>2389</v>
      </c>
      <c r="T99" s="16">
        <f t="shared" si="12"/>
        <v>0</v>
      </c>
      <c r="U99" s="17" t="str">
        <f t="array" aca="1" ref="U99" ca="1">IFERROR(
IF(NOT(OR($G99="OBX",$G99="OBR")),INDEX(INDIRECT(U$2&amp;"!$A$1:$BJ$500"),MATCH("*"&amp;$G99&amp;"*",INDIRECT(U$2&amp;"!$B$1:$B$500"),0),MATCH($H99,INDIRECT(U$2&amp;"!$1:$1"),0)),
IF(OR($G99="OBX",$G99="OBR"),INDEX(INDIRECT(U$2&amp;"!$A$1:$BJ$500"),MATCH((("*"&amp;$G99&amp;"*")&amp;("*"&amp;$I99&amp;"*")&amp;("*"&amp;$J99&amp;"*")&amp;("*"&amp;$K99&amp;"*")),INDIRECT(U$2&amp;"!$B$1:$B$500")&amp;INDIRECT(U$2&amp;"!$E$1:$E$500")&amp;INDIRECT(U$2&amp;"!$G$1:$G$500")&amp;INDIRECT(U$2&amp;"!$F$1:$F$500"),0),MATCH($H99,INDIRECT(U$2&amp;"!$1:$1"),0)))),
"Not found")</f>
        <v>Not found</v>
      </c>
      <c r="V99" s="18" t="str">
        <f t="shared" ca="1" si="10"/>
        <v/>
      </c>
    </row>
    <row r="100" spans="1:22" ht="15" customHeight="1" x14ac:dyDescent="0.25">
      <c r="A100" s="11">
        <v>99</v>
      </c>
      <c r="B100" s="50"/>
      <c r="C100" s="11"/>
      <c r="E100" s="11" t="s">
        <v>678</v>
      </c>
      <c r="F100" s="15">
        <v>28</v>
      </c>
      <c r="G100" s="11" t="s">
        <v>678</v>
      </c>
      <c r="H100" s="15">
        <v>28</v>
      </c>
      <c r="L100" s="11" t="s">
        <v>455</v>
      </c>
      <c r="M100" s="11" t="s">
        <v>455</v>
      </c>
      <c r="N100" s="11"/>
      <c r="O100" s="11" t="s">
        <v>612</v>
      </c>
      <c r="P100" s="11" t="s">
        <v>612</v>
      </c>
      <c r="Q100" s="11"/>
      <c r="R100" s="11" t="s">
        <v>2389</v>
      </c>
      <c r="T100" s="16">
        <f t="shared" si="12"/>
        <v>0</v>
      </c>
      <c r="U100" s="17" t="str">
        <f t="array" aca="1" ref="U100" ca="1">IFERROR(
IF(NOT(OR($G100="OBX",$G100="OBR")),INDEX(INDIRECT(U$2&amp;"!$A$1:$BJ$500"),MATCH("*"&amp;$G100&amp;"*",INDIRECT(U$2&amp;"!$B$1:$B$500"),0),MATCH($H100,INDIRECT(U$2&amp;"!$1:$1"),0)),
IF(OR($G100="OBX",$G100="OBR"),INDEX(INDIRECT(U$2&amp;"!$A$1:$BJ$500"),MATCH((("*"&amp;$G100&amp;"*")&amp;("*"&amp;$I100&amp;"*")&amp;("*"&amp;$J100&amp;"*")&amp;("*"&amp;$K100&amp;"*")),INDIRECT(U$2&amp;"!$B$1:$B$500")&amp;INDIRECT(U$2&amp;"!$E$1:$E$500")&amp;INDIRECT(U$2&amp;"!$G$1:$G$500")&amp;INDIRECT(U$2&amp;"!$F$1:$F$500"),0),MATCH($H100,INDIRECT(U$2&amp;"!$1:$1"),0)))),
"Not found")</f>
        <v>Not found</v>
      </c>
      <c r="V100" s="18" t="str">
        <f t="shared" ca="1" si="10"/>
        <v/>
      </c>
    </row>
    <row r="101" spans="1:22" ht="15" customHeight="1" x14ac:dyDescent="0.25">
      <c r="A101" s="11">
        <v>100</v>
      </c>
      <c r="B101" s="50"/>
      <c r="C101" s="11"/>
      <c r="E101" s="11" t="s">
        <v>678</v>
      </c>
      <c r="F101" s="15">
        <v>29</v>
      </c>
      <c r="G101" s="11" t="s">
        <v>678</v>
      </c>
      <c r="H101" s="15">
        <v>29</v>
      </c>
      <c r="L101" s="11" t="s">
        <v>698</v>
      </c>
      <c r="M101" s="11" t="s">
        <v>698</v>
      </c>
      <c r="N101" s="11"/>
      <c r="O101" s="11" t="s">
        <v>612</v>
      </c>
      <c r="P101" s="11" t="s">
        <v>612</v>
      </c>
      <c r="Q101" s="11"/>
      <c r="R101" s="11" t="s">
        <v>2389</v>
      </c>
      <c r="T101" s="16">
        <f t="shared" si="12"/>
        <v>0</v>
      </c>
      <c r="U101" s="17" t="str">
        <f t="array" aca="1" ref="U101" ca="1">IFERROR(
IF(NOT(OR($G101="OBX",$G101="OBR")),INDEX(INDIRECT(U$2&amp;"!$A$1:$BJ$500"),MATCH("*"&amp;$G101&amp;"*",INDIRECT(U$2&amp;"!$B$1:$B$500"),0),MATCH($H101,INDIRECT(U$2&amp;"!$1:$1"),0)),
IF(OR($G101="OBX",$G101="OBR"),INDEX(INDIRECT(U$2&amp;"!$A$1:$BJ$500"),MATCH((("*"&amp;$G101&amp;"*")&amp;("*"&amp;$I101&amp;"*")&amp;("*"&amp;$J101&amp;"*")&amp;("*"&amp;$K101&amp;"*")),INDIRECT(U$2&amp;"!$B$1:$B$500")&amp;INDIRECT(U$2&amp;"!$E$1:$E$500")&amp;INDIRECT(U$2&amp;"!$G$1:$G$500")&amp;INDIRECT(U$2&amp;"!$F$1:$F$500"),0),MATCH($H101,INDIRECT(U$2&amp;"!$1:$1"),0)))),
"Not found")</f>
        <v>Not found</v>
      </c>
      <c r="V101" s="18" t="str">
        <f t="shared" ca="1" si="10"/>
        <v/>
      </c>
    </row>
    <row r="102" spans="1:22" ht="15" customHeight="1" x14ac:dyDescent="0.25">
      <c r="A102" s="11">
        <v>101</v>
      </c>
      <c r="B102" s="50"/>
      <c r="C102" s="11"/>
      <c r="E102" s="11" t="s">
        <v>678</v>
      </c>
      <c r="F102" s="15">
        <v>30</v>
      </c>
      <c r="G102" s="11" t="s">
        <v>678</v>
      </c>
      <c r="H102" s="15">
        <v>30</v>
      </c>
      <c r="L102" s="11" t="s">
        <v>699</v>
      </c>
      <c r="M102" s="11" t="s">
        <v>699</v>
      </c>
      <c r="N102" s="11" t="s">
        <v>612</v>
      </c>
      <c r="O102" s="11" t="s">
        <v>612</v>
      </c>
      <c r="P102" s="11" t="s">
        <v>612</v>
      </c>
      <c r="Q102" s="11"/>
      <c r="R102" s="11" t="s">
        <v>2393</v>
      </c>
      <c r="T102" s="16">
        <f t="shared" si="12"/>
        <v>0</v>
      </c>
      <c r="U102" s="17" t="str">
        <f t="array" aca="1" ref="U102" ca="1">IFERROR(
IF(NOT(OR($G102="OBX",$G102="OBR")),INDEX(INDIRECT(U$2&amp;"!$A$1:$BJ$500"),MATCH("*"&amp;$G102&amp;"*",INDIRECT(U$2&amp;"!$B$1:$B$500"),0),MATCH($H102,INDIRECT(U$2&amp;"!$1:$1"),0)),
IF(OR($G102="OBX",$G102="OBR"),INDEX(INDIRECT(U$2&amp;"!$A$1:$BJ$500"),MATCH((("*"&amp;$G102&amp;"*")&amp;("*"&amp;$I102&amp;"*")&amp;("*"&amp;$J102&amp;"*")&amp;("*"&amp;$K102&amp;"*")),INDIRECT(U$2&amp;"!$B$1:$B$500")&amp;INDIRECT(U$2&amp;"!$E$1:$E$500")&amp;INDIRECT(U$2&amp;"!$G$1:$G$500")&amp;INDIRECT(U$2&amp;"!$F$1:$F$500"),0),MATCH($H102,INDIRECT(U$2&amp;"!$1:$1"),0)))),
"Not found")</f>
        <v>Not found</v>
      </c>
      <c r="V102" s="18" t="str">
        <f t="shared" ca="1" si="10"/>
        <v/>
      </c>
    </row>
    <row r="103" spans="1:22" ht="15" customHeight="1" x14ac:dyDescent="0.25">
      <c r="A103" s="11">
        <v>102</v>
      </c>
      <c r="B103" s="50"/>
      <c r="C103" s="11"/>
      <c r="E103" s="11" t="s">
        <v>678</v>
      </c>
      <c r="F103" s="15">
        <v>31</v>
      </c>
      <c r="G103" s="11" t="s">
        <v>678</v>
      </c>
      <c r="H103" s="15">
        <v>31</v>
      </c>
      <c r="L103" s="11" t="s">
        <v>700</v>
      </c>
      <c r="M103" s="11" t="s">
        <v>700</v>
      </c>
      <c r="N103" s="11"/>
      <c r="O103" s="11" t="s">
        <v>612</v>
      </c>
      <c r="P103" s="11" t="s">
        <v>612</v>
      </c>
      <c r="Q103" s="11"/>
      <c r="R103" s="11" t="s">
        <v>2389</v>
      </c>
      <c r="T103" s="16">
        <f t="shared" si="12"/>
        <v>0</v>
      </c>
      <c r="U103" s="17" t="str">
        <f t="array" aca="1" ref="U103" ca="1">IFERROR(
IF(NOT(OR($G103="OBX",$G103="OBR")),INDEX(INDIRECT(U$2&amp;"!$A$1:$BJ$500"),MATCH("*"&amp;$G103&amp;"*",INDIRECT(U$2&amp;"!$B$1:$B$500"),0),MATCH($H103,INDIRECT(U$2&amp;"!$1:$1"),0)),
IF(OR($G103="OBX",$G103="OBR"),INDEX(INDIRECT(U$2&amp;"!$A$1:$BJ$500"),MATCH((("*"&amp;$G103&amp;"*")&amp;("*"&amp;$I103&amp;"*")&amp;("*"&amp;$J103&amp;"*")&amp;("*"&amp;$K103&amp;"*")),INDIRECT(U$2&amp;"!$B$1:$B$500")&amp;INDIRECT(U$2&amp;"!$E$1:$E$500")&amp;INDIRECT(U$2&amp;"!$G$1:$G$500")&amp;INDIRECT(U$2&amp;"!$F$1:$F$500"),0),MATCH($H103,INDIRECT(U$2&amp;"!$1:$1"),0)))),
"Not found")</f>
        <v>Not found</v>
      </c>
      <c r="V103" s="18" t="str">
        <f t="shared" ca="1" si="10"/>
        <v/>
      </c>
    </row>
    <row r="104" spans="1:22" ht="15" customHeight="1" x14ac:dyDescent="0.25">
      <c r="A104" s="11">
        <v>103</v>
      </c>
      <c r="B104" s="50"/>
      <c r="C104" s="11"/>
      <c r="E104" s="11" t="s">
        <v>678</v>
      </c>
      <c r="F104" s="15">
        <v>32</v>
      </c>
      <c r="G104" s="11" t="s">
        <v>678</v>
      </c>
      <c r="H104" s="15">
        <v>32</v>
      </c>
      <c r="L104" s="11" t="s">
        <v>701</v>
      </c>
      <c r="M104" s="11" t="s">
        <v>701</v>
      </c>
      <c r="N104" s="11" t="s">
        <v>612</v>
      </c>
      <c r="O104" s="11" t="s">
        <v>612</v>
      </c>
      <c r="P104" s="11" t="s">
        <v>612</v>
      </c>
      <c r="Q104" s="11"/>
      <c r="R104" s="11" t="s">
        <v>2394</v>
      </c>
      <c r="T104" s="16">
        <f t="shared" si="12"/>
        <v>0</v>
      </c>
      <c r="U104" s="17" t="str">
        <f t="array" aca="1" ref="U104" ca="1">IFERROR(
IF(NOT(OR($G104="OBX",$G104="OBR")),INDEX(INDIRECT(U$2&amp;"!$A$1:$BJ$500"),MATCH("*"&amp;$G104&amp;"*",INDIRECT(U$2&amp;"!$B$1:$B$500"),0),MATCH($H104,INDIRECT(U$2&amp;"!$1:$1"),0)),
IF(OR($G104="OBX",$G104="OBR"),INDEX(INDIRECT(U$2&amp;"!$A$1:$BJ$500"),MATCH((("*"&amp;$G104&amp;"*")&amp;("*"&amp;$I104&amp;"*")&amp;("*"&amp;$J104&amp;"*")&amp;("*"&amp;$K104&amp;"*")),INDIRECT(U$2&amp;"!$B$1:$B$500")&amp;INDIRECT(U$2&amp;"!$E$1:$E$500")&amp;INDIRECT(U$2&amp;"!$G$1:$G$500")&amp;INDIRECT(U$2&amp;"!$F$1:$F$500"),0),MATCH($H104,INDIRECT(U$2&amp;"!$1:$1"),0)))),
"Not found")</f>
        <v>Not found</v>
      </c>
      <c r="V104" s="18" t="str">
        <f t="shared" ca="1" si="10"/>
        <v/>
      </c>
    </row>
    <row r="105" spans="1:22" ht="15" customHeight="1" x14ac:dyDescent="0.25">
      <c r="A105" s="11">
        <v>104</v>
      </c>
      <c r="B105" s="50"/>
      <c r="C105" s="11"/>
      <c r="E105" s="11" t="s">
        <v>678</v>
      </c>
      <c r="F105" s="15">
        <v>33</v>
      </c>
      <c r="G105" s="11" t="s">
        <v>678</v>
      </c>
      <c r="H105" s="15">
        <v>33</v>
      </c>
      <c r="L105" s="11" t="s">
        <v>702</v>
      </c>
      <c r="M105" s="11" t="s">
        <v>702</v>
      </c>
      <c r="N105" s="11"/>
      <c r="O105" s="11" t="s">
        <v>320</v>
      </c>
      <c r="P105" s="11"/>
      <c r="Q105" s="11"/>
      <c r="R105" s="11"/>
      <c r="S105" s="22"/>
      <c r="T105" s="21" t="str">
        <f>CONCATENATE(S105,"^^^SSA&amp;2.16.840.1.113883.4.1&amp;ISO^SS")</f>
        <v>^^^SSA&amp;2.16.840.1.113883.4.1&amp;ISO^SS</v>
      </c>
      <c r="U105" s="17" t="str">
        <f t="array" aca="1" ref="U105" ca="1">IFERROR(
IF(NOT(OR($G105="OBX",$G105="OBR")),INDEX(INDIRECT(U$2&amp;"!$A$1:$BJ$500"),MATCH("*"&amp;$G105&amp;"*",INDIRECT(U$2&amp;"!$B$1:$B$500"),0),MATCH($H105,INDIRECT(U$2&amp;"!$1:$1"),0)),
IF(OR($G105="OBX",$G105="OBR"),INDEX(INDIRECT(U$2&amp;"!$A$1:$BJ$500"),MATCH((("*"&amp;$G105&amp;"*")&amp;("*"&amp;$I105&amp;"*")&amp;("*"&amp;$J105&amp;"*")&amp;("*"&amp;$K105&amp;"*")),INDIRECT(U$2&amp;"!$B$1:$B$500")&amp;INDIRECT(U$2&amp;"!$E$1:$E$500")&amp;INDIRECT(U$2&amp;"!$G$1:$G$500")&amp;INDIRECT(U$2&amp;"!$F$1:$F$500"),0),MATCH($H105,INDIRECT(U$2&amp;"!$1:$1"),0)))),
"Not found")</f>
        <v>Not found</v>
      </c>
      <c r="V105" s="18" t="str">
        <f t="shared" ca="1" si="10"/>
        <v/>
      </c>
    </row>
    <row r="106" spans="1:22" ht="15" customHeight="1" x14ac:dyDescent="0.25">
      <c r="A106" s="11">
        <v>105</v>
      </c>
      <c r="B106" s="50"/>
      <c r="C106" s="11"/>
      <c r="E106" s="11" t="s">
        <v>678</v>
      </c>
      <c r="F106" s="15">
        <v>34</v>
      </c>
      <c r="G106" s="11" t="s">
        <v>678</v>
      </c>
      <c r="H106" s="15">
        <v>34</v>
      </c>
      <c r="L106" s="11" t="s">
        <v>703</v>
      </c>
      <c r="M106" s="11" t="s">
        <v>703</v>
      </c>
      <c r="N106" s="11"/>
      <c r="O106" s="11" t="s">
        <v>612</v>
      </c>
      <c r="P106" s="11" t="s">
        <v>612</v>
      </c>
      <c r="Q106" s="11"/>
      <c r="R106" s="11" t="s">
        <v>2389</v>
      </c>
      <c r="T106" s="16">
        <f t="shared" ref="T106:T111" si="13">S106</f>
        <v>0</v>
      </c>
      <c r="U106" s="17" t="str">
        <f t="array" aca="1" ref="U106" ca="1">IFERROR(
IF(NOT(OR($G106="OBX",$G106="OBR")),INDEX(INDIRECT(U$2&amp;"!$A$1:$BJ$500"),MATCH("*"&amp;$G106&amp;"*",INDIRECT(U$2&amp;"!$B$1:$B$500"),0),MATCH($H106,INDIRECT(U$2&amp;"!$1:$1"),0)),
IF(OR($G106="OBX",$G106="OBR"),INDEX(INDIRECT(U$2&amp;"!$A$1:$BJ$500"),MATCH((("*"&amp;$G106&amp;"*")&amp;("*"&amp;$I106&amp;"*")&amp;("*"&amp;$J106&amp;"*")&amp;("*"&amp;$K106&amp;"*")),INDIRECT(U$2&amp;"!$B$1:$B$500")&amp;INDIRECT(U$2&amp;"!$E$1:$E$500")&amp;INDIRECT(U$2&amp;"!$G$1:$G$500")&amp;INDIRECT(U$2&amp;"!$F$1:$F$500"),0),MATCH($H106,INDIRECT(U$2&amp;"!$1:$1"),0)))),
"Not found")</f>
        <v>Not found</v>
      </c>
      <c r="V106" s="18" t="str">
        <f t="shared" ca="1" si="10"/>
        <v/>
      </c>
    </row>
    <row r="107" spans="1:22" ht="15" customHeight="1" x14ac:dyDescent="0.25">
      <c r="A107" s="11">
        <v>106</v>
      </c>
      <c r="B107" s="50"/>
      <c r="C107" s="11"/>
      <c r="E107" s="11" t="s">
        <v>678</v>
      </c>
      <c r="F107" s="15">
        <v>35</v>
      </c>
      <c r="G107" s="11" t="s">
        <v>678</v>
      </c>
      <c r="H107" s="15">
        <v>35</v>
      </c>
      <c r="L107" s="11" t="s">
        <v>339</v>
      </c>
      <c r="M107" s="11" t="s">
        <v>339</v>
      </c>
      <c r="N107" s="11"/>
      <c r="O107" s="11" t="s">
        <v>612</v>
      </c>
      <c r="P107" s="11" t="s">
        <v>612</v>
      </c>
      <c r="Q107" s="11"/>
      <c r="R107" s="11" t="s">
        <v>2389</v>
      </c>
      <c r="T107" s="16">
        <f t="shared" si="13"/>
        <v>0</v>
      </c>
      <c r="U107" s="17" t="str">
        <f t="array" aca="1" ref="U107" ca="1">IFERROR(
IF(NOT(OR($G107="OBX",$G107="OBR")),INDEX(INDIRECT(U$2&amp;"!$A$1:$BJ$500"),MATCH("*"&amp;$G107&amp;"*",INDIRECT(U$2&amp;"!$B$1:$B$500"),0),MATCH($H107,INDIRECT(U$2&amp;"!$1:$1"),0)),
IF(OR($G107="OBX",$G107="OBR"),INDEX(INDIRECT(U$2&amp;"!$A$1:$BJ$500"),MATCH((("*"&amp;$G107&amp;"*")&amp;("*"&amp;$I107&amp;"*")&amp;("*"&amp;$J107&amp;"*")&amp;("*"&amp;$K107&amp;"*")),INDIRECT(U$2&amp;"!$B$1:$B$500")&amp;INDIRECT(U$2&amp;"!$E$1:$E$500")&amp;INDIRECT(U$2&amp;"!$G$1:$G$500")&amp;INDIRECT(U$2&amp;"!$F$1:$F$500"),0),MATCH($H107,INDIRECT(U$2&amp;"!$1:$1"),0)))),
"Not found")</f>
        <v>Not found</v>
      </c>
      <c r="V107" s="18" t="str">
        <f t="shared" ca="1" si="10"/>
        <v/>
      </c>
    </row>
    <row r="108" spans="1:22" ht="15" customHeight="1" x14ac:dyDescent="0.25">
      <c r="A108" s="11">
        <v>107</v>
      </c>
      <c r="B108" s="50"/>
      <c r="C108" s="11"/>
      <c r="E108" s="11" t="s">
        <v>678</v>
      </c>
      <c r="F108" s="15">
        <v>36</v>
      </c>
      <c r="G108" s="11" t="s">
        <v>678</v>
      </c>
      <c r="H108" s="15">
        <v>36</v>
      </c>
      <c r="L108" s="11" t="s">
        <v>704</v>
      </c>
      <c r="M108" s="11" t="s">
        <v>704</v>
      </c>
      <c r="N108" s="11"/>
      <c r="O108" s="11" t="s">
        <v>612</v>
      </c>
      <c r="P108" s="11" t="s">
        <v>612</v>
      </c>
      <c r="Q108" s="11"/>
      <c r="R108" s="11" t="s">
        <v>2389</v>
      </c>
      <c r="T108" s="16">
        <f t="shared" si="13"/>
        <v>0</v>
      </c>
      <c r="U108" s="17" t="str">
        <f t="array" aca="1" ref="U108" ca="1">IFERROR(
IF(NOT(OR($G108="OBX",$G108="OBR")),INDEX(INDIRECT(U$2&amp;"!$A$1:$BJ$500"),MATCH("*"&amp;$G108&amp;"*",INDIRECT(U$2&amp;"!$B$1:$B$500"),0),MATCH($H108,INDIRECT(U$2&amp;"!$1:$1"),0)),
IF(OR($G108="OBX",$G108="OBR"),INDEX(INDIRECT(U$2&amp;"!$A$1:$BJ$500"),MATCH((("*"&amp;$G108&amp;"*")&amp;("*"&amp;$I108&amp;"*")&amp;("*"&amp;$J108&amp;"*")&amp;("*"&amp;$K108&amp;"*")),INDIRECT(U$2&amp;"!$B$1:$B$500")&amp;INDIRECT(U$2&amp;"!$E$1:$E$500")&amp;INDIRECT(U$2&amp;"!$G$1:$G$500")&amp;INDIRECT(U$2&amp;"!$F$1:$F$500"),0),MATCH($H108,INDIRECT(U$2&amp;"!$1:$1"),0)))),
"Not found")</f>
        <v>Not found</v>
      </c>
      <c r="V108" s="18" t="str">
        <f t="shared" ca="1" si="10"/>
        <v/>
      </c>
    </row>
    <row r="109" spans="1:22" ht="15" customHeight="1" x14ac:dyDescent="0.25">
      <c r="A109" s="11">
        <v>108</v>
      </c>
      <c r="B109" s="50"/>
      <c r="C109" s="11"/>
      <c r="E109" s="11" t="s">
        <v>678</v>
      </c>
      <c r="F109" s="15">
        <v>37</v>
      </c>
      <c r="G109" s="11" t="s">
        <v>678</v>
      </c>
      <c r="H109" s="15">
        <v>37</v>
      </c>
      <c r="L109" s="11" t="s">
        <v>705</v>
      </c>
      <c r="M109" s="11" t="s">
        <v>705</v>
      </c>
      <c r="N109" s="11"/>
      <c r="O109" s="11" t="s">
        <v>612</v>
      </c>
      <c r="P109" s="11" t="s">
        <v>612</v>
      </c>
      <c r="Q109" s="11"/>
      <c r="R109" s="11" t="s">
        <v>2389</v>
      </c>
      <c r="T109" s="16">
        <f t="shared" si="13"/>
        <v>0</v>
      </c>
      <c r="U109" s="17" t="str">
        <f t="array" aca="1" ref="U109" ca="1">IFERROR(
IF(NOT(OR($G109="OBX",$G109="OBR")),INDEX(INDIRECT(U$2&amp;"!$A$1:$BJ$500"),MATCH("*"&amp;$G109&amp;"*",INDIRECT(U$2&amp;"!$B$1:$B$500"),0),MATCH($H109,INDIRECT(U$2&amp;"!$1:$1"),0)),
IF(OR($G109="OBX",$G109="OBR"),INDEX(INDIRECT(U$2&amp;"!$A$1:$BJ$500"),MATCH((("*"&amp;$G109&amp;"*")&amp;("*"&amp;$I109&amp;"*")&amp;("*"&amp;$J109&amp;"*")&amp;("*"&amp;$K109&amp;"*")),INDIRECT(U$2&amp;"!$B$1:$B$500")&amp;INDIRECT(U$2&amp;"!$E$1:$E$500")&amp;INDIRECT(U$2&amp;"!$G$1:$G$500")&amp;INDIRECT(U$2&amp;"!$F$1:$F$500"),0),MATCH($H109,INDIRECT(U$2&amp;"!$1:$1"),0)))),
"Not found")</f>
        <v>Not found</v>
      </c>
      <c r="V109" s="18" t="str">
        <f t="shared" ca="1" si="10"/>
        <v/>
      </c>
    </row>
    <row r="110" spans="1:22" ht="15" customHeight="1" x14ac:dyDescent="0.25">
      <c r="A110" s="11">
        <v>109</v>
      </c>
      <c r="B110" s="50"/>
      <c r="C110" s="11"/>
      <c r="E110" s="11" t="s">
        <v>678</v>
      </c>
      <c r="F110" s="15">
        <v>38</v>
      </c>
      <c r="G110" s="11" t="s">
        <v>678</v>
      </c>
      <c r="H110" s="15">
        <v>38</v>
      </c>
      <c r="L110" s="11" t="s">
        <v>706</v>
      </c>
      <c r="M110" s="11" t="s">
        <v>706</v>
      </c>
      <c r="N110" s="11"/>
      <c r="O110" s="11" t="s">
        <v>612</v>
      </c>
      <c r="P110" s="11" t="s">
        <v>612</v>
      </c>
      <c r="Q110" s="11"/>
      <c r="R110" s="11" t="s">
        <v>2389</v>
      </c>
      <c r="T110" s="16">
        <f t="shared" si="13"/>
        <v>0</v>
      </c>
      <c r="U110" s="17" t="str">
        <f t="array" aca="1" ref="U110" ca="1">IFERROR(
IF(NOT(OR($G110="OBX",$G110="OBR")),INDEX(INDIRECT(U$2&amp;"!$A$1:$BJ$500"),MATCH("*"&amp;$G110&amp;"*",INDIRECT(U$2&amp;"!$B$1:$B$500"),0),MATCH($H110,INDIRECT(U$2&amp;"!$1:$1"),0)),
IF(OR($G110="OBX",$G110="OBR"),INDEX(INDIRECT(U$2&amp;"!$A$1:$BJ$500"),MATCH((("*"&amp;$G110&amp;"*")&amp;("*"&amp;$I110&amp;"*")&amp;("*"&amp;$J110&amp;"*")&amp;("*"&amp;$K110&amp;"*")),INDIRECT(U$2&amp;"!$B$1:$B$500")&amp;INDIRECT(U$2&amp;"!$E$1:$E$500")&amp;INDIRECT(U$2&amp;"!$G$1:$G$500")&amp;INDIRECT(U$2&amp;"!$F$1:$F$500"),0),MATCH($H110,INDIRECT(U$2&amp;"!$1:$1"),0)))),
"Not found")</f>
        <v>Not found</v>
      </c>
      <c r="V110" s="18" t="str">
        <f t="shared" ca="1" si="10"/>
        <v/>
      </c>
    </row>
    <row r="111" spans="1:22" ht="15" customHeight="1" x14ac:dyDescent="0.25">
      <c r="A111" s="11">
        <v>110</v>
      </c>
      <c r="B111" s="50"/>
      <c r="C111" s="11"/>
      <c r="E111" s="11" t="s">
        <v>678</v>
      </c>
      <c r="F111" s="15">
        <v>39</v>
      </c>
      <c r="G111" s="11" t="s">
        <v>678</v>
      </c>
      <c r="H111" s="15">
        <v>39</v>
      </c>
      <c r="L111" s="11" t="s">
        <v>707</v>
      </c>
      <c r="M111" s="11" t="s">
        <v>707</v>
      </c>
      <c r="N111" s="11"/>
      <c r="O111" s="11" t="s">
        <v>612</v>
      </c>
      <c r="P111" s="11" t="s">
        <v>612</v>
      </c>
      <c r="Q111" s="11"/>
      <c r="R111" s="11" t="s">
        <v>2389</v>
      </c>
      <c r="T111" s="16">
        <f t="shared" si="13"/>
        <v>0</v>
      </c>
      <c r="U111" s="17" t="str">
        <f t="array" aca="1" ref="U111" ca="1">IFERROR(
IF(NOT(OR($G111="OBX",$G111="OBR")),INDEX(INDIRECT(U$2&amp;"!$A$1:$BJ$500"),MATCH("*"&amp;$G111&amp;"*",INDIRECT(U$2&amp;"!$B$1:$B$500"),0),MATCH($H111,INDIRECT(U$2&amp;"!$1:$1"),0)),
IF(OR($G111="OBX",$G111="OBR"),INDEX(INDIRECT(U$2&amp;"!$A$1:$BJ$500"),MATCH((("*"&amp;$G111&amp;"*")&amp;("*"&amp;$I111&amp;"*")&amp;("*"&amp;$J111&amp;"*")&amp;("*"&amp;$K111&amp;"*")),INDIRECT(U$2&amp;"!$B$1:$B$500")&amp;INDIRECT(U$2&amp;"!$E$1:$E$500")&amp;INDIRECT(U$2&amp;"!$G$1:$G$500")&amp;INDIRECT(U$2&amp;"!$F$1:$F$500"),0),MATCH($H111,INDIRECT(U$2&amp;"!$1:$1"),0)))),
"Not found")</f>
        <v>Not found</v>
      </c>
      <c r="V111" s="18" t="str">
        <f t="shared" ca="1" si="10"/>
        <v/>
      </c>
    </row>
    <row r="112" spans="1:22" ht="15" customHeight="1" x14ac:dyDescent="0.25">
      <c r="A112" s="11">
        <v>111</v>
      </c>
      <c r="B112" s="50"/>
      <c r="C112" s="1" t="s">
        <v>708</v>
      </c>
      <c r="D112" s="1" t="s">
        <v>708</v>
      </c>
      <c r="E112" s="1" t="s">
        <v>708</v>
      </c>
      <c r="F112" s="1" t="s">
        <v>708</v>
      </c>
      <c r="G112" s="1"/>
      <c r="H112" s="1"/>
      <c r="I112" s="1"/>
      <c r="J112" s="1"/>
      <c r="K112" s="1"/>
      <c r="L112" s="1"/>
      <c r="M112" s="1" t="s">
        <v>708</v>
      </c>
      <c r="N112" s="1"/>
      <c r="O112" s="1"/>
      <c r="P112" s="1"/>
      <c r="Q112" s="1"/>
      <c r="R112" s="1"/>
      <c r="S112" s="1" t="s">
        <v>708</v>
      </c>
      <c r="T112" s="1" t="s">
        <v>708</v>
      </c>
      <c r="U112" s="1" t="s">
        <v>708</v>
      </c>
      <c r="V112" s="1" t="s">
        <v>708</v>
      </c>
    </row>
    <row r="113" spans="1:22" ht="15" customHeight="1" x14ac:dyDescent="0.25">
      <c r="A113" s="11">
        <v>112</v>
      </c>
      <c r="B113" s="50"/>
      <c r="C113" s="11"/>
      <c r="E113" s="11" t="s">
        <v>708</v>
      </c>
      <c r="F113" s="15">
        <v>1</v>
      </c>
      <c r="G113" s="11" t="s">
        <v>708</v>
      </c>
      <c r="H113" s="15">
        <v>1</v>
      </c>
      <c r="L113" s="11" t="s">
        <v>709</v>
      </c>
      <c r="M113" s="11" t="s">
        <v>709</v>
      </c>
      <c r="N113" s="11" t="s">
        <v>638</v>
      </c>
      <c r="O113" s="11" t="s">
        <v>317</v>
      </c>
      <c r="P113" s="11" t="s">
        <v>610</v>
      </c>
      <c r="Q113" s="11"/>
      <c r="R113" s="11"/>
      <c r="T113" s="16">
        <f>S113</f>
        <v>0</v>
      </c>
      <c r="U113" s="17" t="str">
        <f t="array" aca="1" ref="U113" ca="1">IFERROR(
IF(NOT(OR($G113="OBX",$G113="OBR")),INDEX(INDIRECT(U$2&amp;"!$A$1:$BJ$500"),MATCH("*"&amp;$G113&amp;"*",INDIRECT(U$2&amp;"!$B$1:$B$500"),0),MATCH($H113,INDIRECT(U$2&amp;"!$1:$1"),0)),
IF(OR($G113="OBX",$G113="OBR"),INDEX(INDIRECT(U$2&amp;"!$A$1:$BJ$500"),MATCH((("*"&amp;$G113&amp;"*")&amp;("*"&amp;$I113&amp;"*")&amp;("*"&amp;$J113&amp;"*")&amp;("*"&amp;$K113&amp;"*")),INDIRECT(U$2&amp;"!$B$1:$B$500")&amp;INDIRECT(U$2&amp;"!$E$1:$E$500")&amp;INDIRECT(U$2&amp;"!$G$1:$G$500")&amp;INDIRECT(U$2&amp;"!$F$1:$F$500"),0),MATCH($H113,INDIRECT(U$2&amp;"!$1:$1"),0)))),
"Not found")</f>
        <v>Not found</v>
      </c>
      <c r="V113" s="18" t="str">
        <f t="shared" ref="V113:V144" ca="1" si="14">IF(T113=U113,"Match","")</f>
        <v/>
      </c>
    </row>
    <row r="114" spans="1:22" ht="15" customHeight="1" x14ac:dyDescent="0.25">
      <c r="A114" s="11">
        <v>113</v>
      </c>
      <c r="B114" s="50"/>
      <c r="C114" s="11"/>
      <c r="E114" s="11" t="s">
        <v>708</v>
      </c>
      <c r="F114" s="15">
        <v>2</v>
      </c>
      <c r="G114" s="11" t="s">
        <v>708</v>
      </c>
      <c r="H114" s="15">
        <v>2</v>
      </c>
      <c r="L114" s="11" t="s">
        <v>324</v>
      </c>
      <c r="M114" s="11" t="s">
        <v>324</v>
      </c>
      <c r="N114" s="11" t="s">
        <v>646</v>
      </c>
      <c r="O114" s="11" t="s">
        <v>317</v>
      </c>
      <c r="P114" s="11" t="s">
        <v>610</v>
      </c>
      <c r="Q114" s="11" t="s">
        <v>325</v>
      </c>
      <c r="R114" s="11" t="s">
        <v>2395</v>
      </c>
      <c r="S114" s="20"/>
      <c r="T114" s="19" t="str">
        <f t="array" ref="T114">IFERROR(INDEX(Mappings!$L:$L,MATCH(S114&amp;$L114,Mappings!$J:$J&amp;Mappings!$D:$D,0)),"")</f>
        <v/>
      </c>
      <c r="U114" s="17" t="str">
        <f t="array" aca="1" ref="U114" ca="1">IFERROR(
IF(NOT(OR($G114="OBX",$G114="OBR")),INDEX(INDIRECT(U$2&amp;"!$A$1:$BJ$500"),MATCH("*"&amp;$G114&amp;"*",INDIRECT(U$2&amp;"!$B$1:$B$500"),0),MATCH($H114,INDIRECT(U$2&amp;"!$1:$1"),0)),
IF(OR($G114="OBX",$G114="OBR"),INDEX(INDIRECT(U$2&amp;"!$A$1:$BJ$500"),MATCH((("*"&amp;$G114&amp;"*")&amp;("*"&amp;$I114&amp;"*")&amp;("*"&amp;$J114&amp;"*")&amp;("*"&amp;$K114&amp;"*")),INDIRECT(U$2&amp;"!$B$1:$B$500")&amp;INDIRECT(U$2&amp;"!$E$1:$E$500")&amp;INDIRECT(U$2&amp;"!$G$1:$G$500")&amp;INDIRECT(U$2&amp;"!$F$1:$F$500"),0),MATCH($H114,INDIRECT(U$2&amp;"!$1:$1"),0)))),
"Not found")</f>
        <v>Not found</v>
      </c>
      <c r="V114" s="18" t="str">
        <f t="shared" ca="1" si="14"/>
        <v/>
      </c>
    </row>
    <row r="115" spans="1:22" ht="15" customHeight="1" x14ac:dyDescent="0.25">
      <c r="A115" s="11">
        <v>114</v>
      </c>
      <c r="B115" s="50"/>
      <c r="C115" s="11"/>
      <c r="E115" s="11" t="s">
        <v>708</v>
      </c>
      <c r="F115" s="15">
        <v>3</v>
      </c>
      <c r="G115" s="11" t="s">
        <v>708</v>
      </c>
      <c r="H115" s="15">
        <v>3</v>
      </c>
      <c r="L115" s="11" t="s">
        <v>710</v>
      </c>
      <c r="M115" s="11" t="s">
        <v>710</v>
      </c>
      <c r="N115" s="11"/>
      <c r="O115" s="11" t="s">
        <v>320</v>
      </c>
      <c r="P115" s="11"/>
      <c r="Q115" s="11"/>
      <c r="R115" s="11"/>
      <c r="T115" s="16">
        <f t="shared" ref="T115:T146" si="15">S115</f>
        <v>0</v>
      </c>
      <c r="U115" s="17" t="str">
        <f t="array" aca="1" ref="U115" ca="1">IFERROR(
IF(NOT(OR($G115="OBX",$G115="OBR")),INDEX(INDIRECT(U$2&amp;"!$A$1:$BJ$500"),MATCH("*"&amp;$G115&amp;"*",INDIRECT(U$2&amp;"!$B$1:$B$500"),0),MATCH($H115,INDIRECT(U$2&amp;"!$1:$1"),0)),
IF(OR($G115="OBX",$G115="OBR"),INDEX(INDIRECT(U$2&amp;"!$A$1:$BJ$500"),MATCH((("*"&amp;$G115&amp;"*")&amp;("*"&amp;$I115&amp;"*")&amp;("*"&amp;$J115&amp;"*")&amp;("*"&amp;$K115&amp;"*")),INDIRECT(U$2&amp;"!$B$1:$B$500")&amp;INDIRECT(U$2&amp;"!$E$1:$E$500")&amp;INDIRECT(U$2&amp;"!$G$1:$G$500")&amp;INDIRECT(U$2&amp;"!$F$1:$F$500"),0),MATCH($H115,INDIRECT(U$2&amp;"!$1:$1"),0)))),
"Not found")</f>
        <v>Not found</v>
      </c>
      <c r="V115" s="18" t="str">
        <f t="shared" ca="1" si="14"/>
        <v/>
      </c>
    </row>
    <row r="116" spans="1:22" ht="15" customHeight="1" x14ac:dyDescent="0.25">
      <c r="A116" s="11">
        <v>115</v>
      </c>
      <c r="B116" s="50"/>
      <c r="C116" s="11"/>
      <c r="E116" s="11" t="s">
        <v>708</v>
      </c>
      <c r="F116" s="15">
        <v>4</v>
      </c>
      <c r="G116" s="11" t="s">
        <v>708</v>
      </c>
      <c r="H116" s="15">
        <v>4</v>
      </c>
      <c r="L116" s="11" t="s">
        <v>711</v>
      </c>
      <c r="M116" s="11" t="s">
        <v>711</v>
      </c>
      <c r="N116" s="11" t="s">
        <v>612</v>
      </c>
      <c r="O116" s="11" t="s">
        <v>612</v>
      </c>
      <c r="P116" s="11" t="s">
        <v>612</v>
      </c>
      <c r="Q116" s="11" t="s">
        <v>612</v>
      </c>
      <c r="R116" s="11" t="s">
        <v>2396</v>
      </c>
      <c r="T116" s="16">
        <f t="shared" si="15"/>
        <v>0</v>
      </c>
      <c r="U116" s="17" t="str">
        <f t="array" aca="1" ref="U116" ca="1">IFERROR(
IF(NOT(OR($G116="OBX",$G116="OBR")),INDEX(INDIRECT(U$2&amp;"!$A$1:$BJ$500"),MATCH("*"&amp;$G116&amp;"*",INDIRECT(U$2&amp;"!$B$1:$B$500"),0),MATCH($H116,INDIRECT(U$2&amp;"!$1:$1"),0)),
IF(OR($G116="OBX",$G116="OBR"),INDEX(INDIRECT(U$2&amp;"!$A$1:$BJ$500"),MATCH((("*"&amp;$G116&amp;"*")&amp;("*"&amp;$I116&amp;"*")&amp;("*"&amp;$J116&amp;"*")&amp;("*"&amp;$K116&amp;"*")),INDIRECT(U$2&amp;"!$B$1:$B$500")&amp;INDIRECT(U$2&amp;"!$E$1:$E$500")&amp;INDIRECT(U$2&amp;"!$G$1:$G$500")&amp;INDIRECT(U$2&amp;"!$F$1:$F$500"),0),MATCH($H116,INDIRECT(U$2&amp;"!$1:$1"),0)))),
"Not found")</f>
        <v>Not found</v>
      </c>
      <c r="V116" s="18" t="str">
        <f t="shared" ca="1" si="14"/>
        <v/>
      </c>
    </row>
    <row r="117" spans="1:22" ht="15" customHeight="1" x14ac:dyDescent="0.25">
      <c r="A117" s="11">
        <v>116</v>
      </c>
      <c r="B117" s="50"/>
      <c r="C117" s="11"/>
      <c r="E117" s="11" t="s">
        <v>708</v>
      </c>
      <c r="F117" s="15">
        <v>5</v>
      </c>
      <c r="G117" s="11" t="s">
        <v>708</v>
      </c>
      <c r="H117" s="15">
        <v>5</v>
      </c>
      <c r="L117" s="11" t="s">
        <v>712</v>
      </c>
      <c r="M117" s="11" t="s">
        <v>712</v>
      </c>
      <c r="N117" s="11"/>
      <c r="O117" s="11" t="s">
        <v>320</v>
      </c>
      <c r="P117" s="11"/>
      <c r="Q117" s="11"/>
      <c r="R117" s="11"/>
      <c r="T117" s="16">
        <f t="shared" si="15"/>
        <v>0</v>
      </c>
      <c r="U117" s="17" t="str">
        <f t="array" aca="1" ref="U117" ca="1">IFERROR(
IF(NOT(OR($G117="OBX",$G117="OBR")),INDEX(INDIRECT(U$2&amp;"!$A$1:$BJ$500"),MATCH("*"&amp;$G117&amp;"*",INDIRECT(U$2&amp;"!$B$1:$B$500"),0),MATCH($H117,INDIRECT(U$2&amp;"!$1:$1"),0)),
IF(OR($G117="OBX",$G117="OBR"),INDEX(INDIRECT(U$2&amp;"!$A$1:$BJ$500"),MATCH((("*"&amp;$G117&amp;"*")&amp;("*"&amp;$I117&amp;"*")&amp;("*"&amp;$J117&amp;"*")&amp;("*"&amp;$K117&amp;"*")),INDIRECT(U$2&amp;"!$B$1:$B$500")&amp;INDIRECT(U$2&amp;"!$E$1:$E$500")&amp;INDIRECT(U$2&amp;"!$G$1:$G$500")&amp;INDIRECT(U$2&amp;"!$F$1:$F$500"),0),MATCH($H117,INDIRECT(U$2&amp;"!$1:$1"),0)))),
"Not found")</f>
        <v>Not found</v>
      </c>
      <c r="V117" s="18" t="str">
        <f t="shared" ca="1" si="14"/>
        <v/>
      </c>
    </row>
    <row r="118" spans="1:22" ht="15" customHeight="1" x14ac:dyDescent="0.25">
      <c r="A118" s="11">
        <v>117</v>
      </c>
      <c r="B118" s="50"/>
      <c r="C118" s="11"/>
      <c r="E118" s="11" t="s">
        <v>708</v>
      </c>
      <c r="F118" s="15">
        <v>6</v>
      </c>
      <c r="G118" s="11" t="s">
        <v>708</v>
      </c>
      <c r="H118" s="15">
        <v>6</v>
      </c>
      <c r="L118" s="11" t="s">
        <v>713</v>
      </c>
      <c r="M118" s="11" t="s">
        <v>713</v>
      </c>
      <c r="N118" s="11"/>
      <c r="O118" s="11" t="s">
        <v>320</v>
      </c>
      <c r="P118" s="11"/>
      <c r="Q118" s="11"/>
      <c r="R118" s="11"/>
      <c r="T118" s="16">
        <f t="shared" si="15"/>
        <v>0</v>
      </c>
      <c r="U118" s="17" t="str">
        <f t="array" aca="1" ref="U118" ca="1">IFERROR(
IF(NOT(OR($G118="OBX",$G118="OBR")),INDEX(INDIRECT(U$2&amp;"!$A$1:$BJ$500"),MATCH("*"&amp;$G118&amp;"*",INDIRECT(U$2&amp;"!$B$1:$B$500"),0),MATCH($H118,INDIRECT(U$2&amp;"!$1:$1"),0)),
IF(OR($G118="OBX",$G118="OBR"),INDEX(INDIRECT(U$2&amp;"!$A$1:$BJ$500"),MATCH((("*"&amp;$G118&amp;"*")&amp;("*"&amp;$I118&amp;"*")&amp;("*"&amp;$J118&amp;"*")&amp;("*"&amp;$K118&amp;"*")),INDIRECT(U$2&amp;"!$B$1:$B$500")&amp;INDIRECT(U$2&amp;"!$E$1:$E$500")&amp;INDIRECT(U$2&amp;"!$G$1:$G$500")&amp;INDIRECT(U$2&amp;"!$F$1:$F$500"),0),MATCH($H118,INDIRECT(U$2&amp;"!$1:$1"),0)))),
"Not found")</f>
        <v>Not found</v>
      </c>
      <c r="V118" s="18" t="str">
        <f t="shared" ca="1" si="14"/>
        <v/>
      </c>
    </row>
    <row r="119" spans="1:22" ht="15" customHeight="1" x14ac:dyDescent="0.25">
      <c r="A119" s="11">
        <v>118</v>
      </c>
      <c r="B119" s="50"/>
      <c r="C119" s="11"/>
      <c r="E119" s="11" t="s">
        <v>708</v>
      </c>
      <c r="F119" s="15">
        <v>7</v>
      </c>
      <c r="G119" s="11" t="s">
        <v>708</v>
      </c>
      <c r="H119" s="15">
        <v>7</v>
      </c>
      <c r="L119" s="11" t="s">
        <v>714</v>
      </c>
      <c r="M119" s="11" t="s">
        <v>714</v>
      </c>
      <c r="N119" s="11"/>
      <c r="O119" s="11" t="s">
        <v>320</v>
      </c>
      <c r="P119" s="11"/>
      <c r="Q119" s="11"/>
      <c r="R119" s="11"/>
      <c r="T119" s="16">
        <f t="shared" si="15"/>
        <v>0</v>
      </c>
      <c r="U119" s="17" t="str">
        <f t="array" aca="1" ref="U119" ca="1">IFERROR(
IF(NOT(OR($G119="OBX",$G119="OBR")),INDEX(INDIRECT(U$2&amp;"!$A$1:$BJ$500"),MATCH("*"&amp;$G119&amp;"*",INDIRECT(U$2&amp;"!$B$1:$B$500"),0),MATCH($H119,INDIRECT(U$2&amp;"!$1:$1"),0)),
IF(OR($G119="OBX",$G119="OBR"),INDEX(INDIRECT(U$2&amp;"!$A$1:$BJ$500"),MATCH((("*"&amp;$G119&amp;"*")&amp;("*"&amp;$I119&amp;"*")&amp;("*"&amp;$J119&amp;"*")&amp;("*"&amp;$K119&amp;"*")),INDIRECT(U$2&amp;"!$B$1:$B$500")&amp;INDIRECT(U$2&amp;"!$E$1:$E$500")&amp;INDIRECT(U$2&amp;"!$G$1:$G$500")&amp;INDIRECT(U$2&amp;"!$F$1:$F$500"),0),MATCH($H119,INDIRECT(U$2&amp;"!$1:$1"),0)))),
"Not found")</f>
        <v>Not found</v>
      </c>
      <c r="V119" s="18" t="str">
        <f t="shared" ca="1" si="14"/>
        <v/>
      </c>
    </row>
    <row r="120" spans="1:22" ht="15" customHeight="1" x14ac:dyDescent="0.25">
      <c r="A120" s="11">
        <v>119</v>
      </c>
      <c r="B120" s="50"/>
      <c r="C120" s="11"/>
      <c r="E120" s="11" t="s">
        <v>708</v>
      </c>
      <c r="F120" s="15">
        <v>8</v>
      </c>
      <c r="G120" s="11" t="s">
        <v>708</v>
      </c>
      <c r="H120" s="15">
        <v>8</v>
      </c>
      <c r="L120" s="11" t="s">
        <v>715</v>
      </c>
      <c r="M120" s="11" t="s">
        <v>715</v>
      </c>
      <c r="N120" s="11"/>
      <c r="O120" s="11" t="s">
        <v>320</v>
      </c>
      <c r="P120" s="11"/>
      <c r="Q120" s="11"/>
      <c r="R120" s="11"/>
      <c r="T120" s="16">
        <f t="shared" si="15"/>
        <v>0</v>
      </c>
      <c r="U120" s="17" t="str">
        <f t="array" aca="1" ref="U120" ca="1">IFERROR(
IF(NOT(OR($G120="OBX",$G120="OBR")),INDEX(INDIRECT(U$2&amp;"!$A$1:$BJ$500"),MATCH("*"&amp;$G120&amp;"*",INDIRECT(U$2&amp;"!$B$1:$B$500"),0),MATCH($H120,INDIRECT(U$2&amp;"!$1:$1"),0)),
IF(OR($G120="OBX",$G120="OBR"),INDEX(INDIRECT(U$2&amp;"!$A$1:$BJ$500"),MATCH((("*"&amp;$G120&amp;"*")&amp;("*"&amp;$I120&amp;"*")&amp;("*"&amp;$J120&amp;"*")&amp;("*"&amp;$K120&amp;"*")),INDIRECT(U$2&amp;"!$B$1:$B$500")&amp;INDIRECT(U$2&amp;"!$E$1:$E$500")&amp;INDIRECT(U$2&amp;"!$G$1:$G$500")&amp;INDIRECT(U$2&amp;"!$F$1:$F$500"),0),MATCH($H120,INDIRECT(U$2&amp;"!$1:$1"),0)))),
"Not found")</f>
        <v>Not found</v>
      </c>
      <c r="V120" s="18" t="str">
        <f t="shared" ca="1" si="14"/>
        <v/>
      </c>
    </row>
    <row r="121" spans="1:22" ht="15" customHeight="1" x14ac:dyDescent="0.25">
      <c r="A121" s="11">
        <v>120</v>
      </c>
      <c r="B121" s="50"/>
      <c r="C121" s="11"/>
      <c r="E121" s="11" t="s">
        <v>708</v>
      </c>
      <c r="F121" s="15">
        <v>9</v>
      </c>
      <c r="G121" s="11" t="s">
        <v>708</v>
      </c>
      <c r="H121" s="15">
        <v>9</v>
      </c>
      <c r="L121" s="11" t="s">
        <v>716</v>
      </c>
      <c r="M121" s="11" t="s">
        <v>716</v>
      </c>
      <c r="N121" s="11"/>
      <c r="O121" s="11" t="s">
        <v>320</v>
      </c>
      <c r="P121" s="11"/>
      <c r="Q121" s="11"/>
      <c r="R121" s="11"/>
      <c r="T121" s="16">
        <f t="shared" si="15"/>
        <v>0</v>
      </c>
      <c r="U121" s="17" t="str">
        <f t="array" aca="1" ref="U121" ca="1">IFERROR(
IF(NOT(OR($G121="OBX",$G121="OBR")),INDEX(INDIRECT(U$2&amp;"!$A$1:$BJ$500"),MATCH("*"&amp;$G121&amp;"*",INDIRECT(U$2&amp;"!$B$1:$B$500"),0),MATCH($H121,INDIRECT(U$2&amp;"!$1:$1"),0)),
IF(OR($G121="OBX",$G121="OBR"),INDEX(INDIRECT(U$2&amp;"!$A$1:$BJ$500"),MATCH((("*"&amp;$G121&amp;"*")&amp;("*"&amp;$I121&amp;"*")&amp;("*"&amp;$J121&amp;"*")&amp;("*"&amp;$K121&amp;"*")),INDIRECT(U$2&amp;"!$B$1:$B$500")&amp;INDIRECT(U$2&amp;"!$E$1:$E$500")&amp;INDIRECT(U$2&amp;"!$G$1:$G$500")&amp;INDIRECT(U$2&amp;"!$F$1:$F$500"),0),MATCH($H121,INDIRECT(U$2&amp;"!$1:$1"),0)))),
"Not found")</f>
        <v>Not found</v>
      </c>
      <c r="V121" s="18" t="str">
        <f t="shared" ca="1" si="14"/>
        <v/>
      </c>
    </row>
    <row r="122" spans="1:22" ht="15" customHeight="1" x14ac:dyDescent="0.25">
      <c r="A122" s="11">
        <v>121</v>
      </c>
      <c r="B122" s="50"/>
      <c r="C122" s="11"/>
      <c r="E122" s="11" t="s">
        <v>708</v>
      </c>
      <c r="F122" s="15">
        <v>10</v>
      </c>
      <c r="G122" s="11" t="s">
        <v>708</v>
      </c>
      <c r="H122" s="15">
        <v>10</v>
      </c>
      <c r="L122" s="11" t="s">
        <v>717</v>
      </c>
      <c r="M122" s="11" t="s">
        <v>717</v>
      </c>
      <c r="N122" s="11"/>
      <c r="O122" s="11" t="s">
        <v>320</v>
      </c>
      <c r="P122" s="11"/>
      <c r="Q122" s="11"/>
      <c r="R122" s="11"/>
      <c r="T122" s="16">
        <f t="shared" si="15"/>
        <v>0</v>
      </c>
      <c r="U122" s="17" t="str">
        <f t="array" aca="1" ref="U122" ca="1">IFERROR(
IF(NOT(OR($G122="OBX",$G122="OBR")),INDEX(INDIRECT(U$2&amp;"!$A$1:$BJ$500"),MATCH("*"&amp;$G122&amp;"*",INDIRECT(U$2&amp;"!$B$1:$B$500"),0),MATCH($H122,INDIRECT(U$2&amp;"!$1:$1"),0)),
IF(OR($G122="OBX",$G122="OBR"),INDEX(INDIRECT(U$2&amp;"!$A$1:$BJ$500"),MATCH((("*"&amp;$G122&amp;"*")&amp;("*"&amp;$I122&amp;"*")&amp;("*"&amp;$J122&amp;"*")&amp;("*"&amp;$K122&amp;"*")),INDIRECT(U$2&amp;"!$B$1:$B$500")&amp;INDIRECT(U$2&amp;"!$E$1:$E$500")&amp;INDIRECT(U$2&amp;"!$G$1:$G$500")&amp;INDIRECT(U$2&amp;"!$F$1:$F$500"),0),MATCH($H122,INDIRECT(U$2&amp;"!$1:$1"),0)))),
"Not found")</f>
        <v>Not found</v>
      </c>
      <c r="V122" s="18" t="str">
        <f t="shared" ca="1" si="14"/>
        <v/>
      </c>
    </row>
    <row r="123" spans="1:22" ht="15" customHeight="1" x14ac:dyDescent="0.25">
      <c r="A123" s="11">
        <v>122</v>
      </c>
      <c r="B123" s="50"/>
      <c r="C123" s="11"/>
      <c r="E123" s="11" t="s">
        <v>708</v>
      </c>
      <c r="F123" s="15">
        <v>11</v>
      </c>
      <c r="G123" s="11" t="s">
        <v>708</v>
      </c>
      <c r="H123" s="15">
        <v>11</v>
      </c>
      <c r="L123" s="11" t="s">
        <v>718</v>
      </c>
      <c r="M123" s="11" t="s">
        <v>718</v>
      </c>
      <c r="N123" s="11"/>
      <c r="O123" s="11" t="s">
        <v>320</v>
      </c>
      <c r="P123" s="11"/>
      <c r="Q123" s="11"/>
      <c r="R123" s="11"/>
      <c r="T123" s="16">
        <f t="shared" si="15"/>
        <v>0</v>
      </c>
      <c r="U123" s="17" t="str">
        <f t="array" aca="1" ref="U123" ca="1">IFERROR(
IF(NOT(OR($G123="OBX",$G123="OBR")),INDEX(INDIRECT(U$2&amp;"!$A$1:$BJ$500"),MATCH("*"&amp;$G123&amp;"*",INDIRECT(U$2&amp;"!$B$1:$B$500"),0),MATCH($H123,INDIRECT(U$2&amp;"!$1:$1"),0)),
IF(OR($G123="OBX",$G123="OBR"),INDEX(INDIRECT(U$2&amp;"!$A$1:$BJ$500"),MATCH((("*"&amp;$G123&amp;"*")&amp;("*"&amp;$I123&amp;"*")&amp;("*"&amp;$J123&amp;"*")&amp;("*"&amp;$K123&amp;"*")),INDIRECT(U$2&amp;"!$B$1:$B$500")&amp;INDIRECT(U$2&amp;"!$E$1:$E$500")&amp;INDIRECT(U$2&amp;"!$G$1:$G$500")&amp;INDIRECT(U$2&amp;"!$F$1:$F$500"),0),MATCH($H123,INDIRECT(U$2&amp;"!$1:$1"),0)))),
"Not found")</f>
        <v>Not found</v>
      </c>
      <c r="V123" s="18" t="str">
        <f t="shared" ca="1" si="14"/>
        <v/>
      </c>
    </row>
    <row r="124" spans="1:22" ht="15" customHeight="1" x14ac:dyDescent="0.25">
      <c r="A124" s="11">
        <v>123</v>
      </c>
      <c r="B124" s="50"/>
      <c r="C124" s="11"/>
      <c r="E124" s="11" t="s">
        <v>708</v>
      </c>
      <c r="F124" s="15">
        <v>12</v>
      </c>
      <c r="G124" s="11" t="s">
        <v>708</v>
      </c>
      <c r="H124" s="15">
        <v>12</v>
      </c>
      <c r="L124" s="11" t="s">
        <v>719</v>
      </c>
      <c r="M124" s="11" t="s">
        <v>719</v>
      </c>
      <c r="N124" s="11"/>
      <c r="O124" s="11" t="s">
        <v>320</v>
      </c>
      <c r="P124" s="11"/>
      <c r="Q124" s="11"/>
      <c r="R124" s="11"/>
      <c r="T124" s="16">
        <f t="shared" si="15"/>
        <v>0</v>
      </c>
      <c r="U124" s="17" t="str">
        <f t="array" aca="1" ref="U124" ca="1">IFERROR(
IF(NOT(OR($G124="OBX",$G124="OBR")),INDEX(INDIRECT(U$2&amp;"!$A$1:$BJ$500"),MATCH("*"&amp;$G124&amp;"*",INDIRECT(U$2&amp;"!$B$1:$B$500"),0),MATCH($H124,INDIRECT(U$2&amp;"!$1:$1"),0)),
IF(OR($G124="OBX",$G124="OBR"),INDEX(INDIRECT(U$2&amp;"!$A$1:$BJ$500"),MATCH((("*"&amp;$G124&amp;"*")&amp;("*"&amp;$I124&amp;"*")&amp;("*"&amp;$J124&amp;"*")&amp;("*"&amp;$K124&amp;"*")),INDIRECT(U$2&amp;"!$B$1:$B$500")&amp;INDIRECT(U$2&amp;"!$E$1:$E$500")&amp;INDIRECT(U$2&amp;"!$G$1:$G$500")&amp;INDIRECT(U$2&amp;"!$F$1:$F$500"),0),MATCH($H124,INDIRECT(U$2&amp;"!$1:$1"),0)))),
"Not found")</f>
        <v>Not found</v>
      </c>
      <c r="V124" s="18" t="str">
        <f t="shared" ca="1" si="14"/>
        <v/>
      </c>
    </row>
    <row r="125" spans="1:22" ht="15" customHeight="1" x14ac:dyDescent="0.25">
      <c r="A125" s="11">
        <v>124</v>
      </c>
      <c r="B125" s="50"/>
      <c r="C125" s="11"/>
      <c r="E125" s="11" t="s">
        <v>708</v>
      </c>
      <c r="F125" s="15">
        <v>13</v>
      </c>
      <c r="G125" s="11" t="s">
        <v>708</v>
      </c>
      <c r="H125" s="15">
        <v>13</v>
      </c>
      <c r="L125" s="11" t="s">
        <v>720</v>
      </c>
      <c r="M125" s="11" t="s">
        <v>720</v>
      </c>
      <c r="N125" s="11"/>
      <c r="O125" s="11" t="s">
        <v>320</v>
      </c>
      <c r="P125" s="11"/>
      <c r="Q125" s="11"/>
      <c r="R125" s="11"/>
      <c r="T125" s="16">
        <f t="shared" si="15"/>
        <v>0</v>
      </c>
      <c r="U125" s="17" t="str">
        <f t="array" aca="1" ref="U125" ca="1">IFERROR(
IF(NOT(OR($G125="OBX",$G125="OBR")),INDEX(INDIRECT(U$2&amp;"!$A$1:$BJ$500"),MATCH("*"&amp;$G125&amp;"*",INDIRECT(U$2&amp;"!$B$1:$B$500"),0),MATCH($H125,INDIRECT(U$2&amp;"!$1:$1"),0)),
IF(OR($G125="OBX",$G125="OBR"),INDEX(INDIRECT(U$2&amp;"!$A$1:$BJ$500"),MATCH((("*"&amp;$G125&amp;"*")&amp;("*"&amp;$I125&amp;"*")&amp;("*"&amp;$J125&amp;"*")&amp;("*"&amp;$K125&amp;"*")),INDIRECT(U$2&amp;"!$B$1:$B$500")&amp;INDIRECT(U$2&amp;"!$E$1:$E$500")&amp;INDIRECT(U$2&amp;"!$G$1:$G$500")&amp;INDIRECT(U$2&amp;"!$F$1:$F$500"),0),MATCH($H125,INDIRECT(U$2&amp;"!$1:$1"),0)))),
"Not found")</f>
        <v>Not found</v>
      </c>
      <c r="V125" s="18" t="str">
        <f t="shared" ca="1" si="14"/>
        <v/>
      </c>
    </row>
    <row r="126" spans="1:22" ht="15" customHeight="1" x14ac:dyDescent="0.25">
      <c r="A126" s="11">
        <v>125</v>
      </c>
      <c r="B126" s="50"/>
      <c r="C126" s="11"/>
      <c r="E126" s="11" t="s">
        <v>708</v>
      </c>
      <c r="F126" s="15">
        <v>14</v>
      </c>
      <c r="G126" s="11" t="s">
        <v>708</v>
      </c>
      <c r="H126" s="15">
        <v>14</v>
      </c>
      <c r="L126" s="11" t="s">
        <v>721</v>
      </c>
      <c r="M126" s="11" t="s">
        <v>721</v>
      </c>
      <c r="N126" s="11"/>
      <c r="O126" s="11" t="s">
        <v>320</v>
      </c>
      <c r="P126" s="11"/>
      <c r="Q126" s="11"/>
      <c r="R126" s="11"/>
      <c r="T126" s="16">
        <f t="shared" si="15"/>
        <v>0</v>
      </c>
      <c r="U126" s="17" t="str">
        <f t="array" aca="1" ref="U126" ca="1">IFERROR(
IF(NOT(OR($G126="OBX",$G126="OBR")),INDEX(INDIRECT(U$2&amp;"!$A$1:$BJ$500"),MATCH("*"&amp;$G126&amp;"*",INDIRECT(U$2&amp;"!$B$1:$B$500"),0),MATCH($H126,INDIRECT(U$2&amp;"!$1:$1"),0)),
IF(OR($G126="OBX",$G126="OBR"),INDEX(INDIRECT(U$2&amp;"!$A$1:$BJ$500"),MATCH((("*"&amp;$G126&amp;"*")&amp;("*"&amp;$I126&amp;"*")&amp;("*"&amp;$J126&amp;"*")&amp;("*"&amp;$K126&amp;"*")),INDIRECT(U$2&amp;"!$B$1:$B$500")&amp;INDIRECT(U$2&amp;"!$E$1:$E$500")&amp;INDIRECT(U$2&amp;"!$G$1:$G$500")&amp;INDIRECT(U$2&amp;"!$F$1:$F$500"),0),MATCH($H126,INDIRECT(U$2&amp;"!$1:$1"),0)))),
"Not found")</f>
        <v>Not found</v>
      </c>
      <c r="V126" s="18" t="str">
        <f t="shared" ca="1" si="14"/>
        <v/>
      </c>
    </row>
    <row r="127" spans="1:22" ht="15" customHeight="1" x14ac:dyDescent="0.25">
      <c r="A127" s="11">
        <v>126</v>
      </c>
      <c r="B127" s="50"/>
      <c r="C127" s="11"/>
      <c r="E127" s="11" t="s">
        <v>708</v>
      </c>
      <c r="F127" s="15">
        <v>15</v>
      </c>
      <c r="G127" s="11" t="s">
        <v>708</v>
      </c>
      <c r="H127" s="15">
        <v>15</v>
      </c>
      <c r="L127" s="11" t="s">
        <v>692</v>
      </c>
      <c r="M127" s="11" t="s">
        <v>692</v>
      </c>
      <c r="N127" s="11"/>
      <c r="O127" s="11" t="s">
        <v>320</v>
      </c>
      <c r="P127" s="11"/>
      <c r="Q127" s="11"/>
      <c r="R127" s="11"/>
      <c r="T127" s="16">
        <f t="shared" si="15"/>
        <v>0</v>
      </c>
      <c r="U127" s="17" t="str">
        <f t="array" aca="1" ref="U127" ca="1">IFERROR(
IF(NOT(OR($G127="OBX",$G127="OBR")),INDEX(INDIRECT(U$2&amp;"!$A$1:$BJ$500"),MATCH("*"&amp;$G127&amp;"*",INDIRECT(U$2&amp;"!$B$1:$B$500"),0),MATCH($H127,INDIRECT(U$2&amp;"!$1:$1"),0)),
IF(OR($G127="OBX",$G127="OBR"),INDEX(INDIRECT(U$2&amp;"!$A$1:$BJ$500"),MATCH((("*"&amp;$G127&amp;"*")&amp;("*"&amp;$I127&amp;"*")&amp;("*"&amp;$J127&amp;"*")&amp;("*"&amp;$K127&amp;"*")),INDIRECT(U$2&amp;"!$B$1:$B$500")&amp;INDIRECT(U$2&amp;"!$E$1:$E$500")&amp;INDIRECT(U$2&amp;"!$G$1:$G$500")&amp;INDIRECT(U$2&amp;"!$F$1:$F$500"),0),MATCH($H127,INDIRECT(U$2&amp;"!$1:$1"),0)))),
"Not found")</f>
        <v>Not found</v>
      </c>
      <c r="V127" s="18" t="str">
        <f t="shared" ca="1" si="14"/>
        <v/>
      </c>
    </row>
    <row r="128" spans="1:22" ht="15" customHeight="1" x14ac:dyDescent="0.25">
      <c r="A128" s="11">
        <v>127</v>
      </c>
      <c r="B128" s="50"/>
      <c r="C128" s="11"/>
      <c r="E128" s="11" t="s">
        <v>708</v>
      </c>
      <c r="F128" s="15">
        <v>16</v>
      </c>
      <c r="G128" s="11" t="s">
        <v>708</v>
      </c>
      <c r="H128" s="15">
        <v>16</v>
      </c>
      <c r="L128" s="11" t="s">
        <v>707</v>
      </c>
      <c r="M128" s="11" t="s">
        <v>707</v>
      </c>
      <c r="N128" s="11"/>
      <c r="O128" s="11" t="s">
        <v>320</v>
      </c>
      <c r="P128" s="11"/>
      <c r="Q128" s="11"/>
      <c r="R128" s="11"/>
      <c r="T128" s="16">
        <f t="shared" si="15"/>
        <v>0</v>
      </c>
      <c r="U128" s="17" t="str">
        <f t="array" aca="1" ref="U128" ca="1">IFERROR(
IF(NOT(OR($G128="OBX",$G128="OBR")),INDEX(INDIRECT(U$2&amp;"!$A$1:$BJ$500"),MATCH("*"&amp;$G128&amp;"*",INDIRECT(U$2&amp;"!$B$1:$B$500"),0),MATCH($H128,INDIRECT(U$2&amp;"!$1:$1"),0)),
IF(OR($G128="OBX",$G128="OBR"),INDEX(INDIRECT(U$2&amp;"!$A$1:$BJ$500"),MATCH((("*"&amp;$G128&amp;"*")&amp;("*"&amp;$I128&amp;"*")&amp;("*"&amp;$J128&amp;"*")&amp;("*"&amp;$K128&amp;"*")),INDIRECT(U$2&amp;"!$B$1:$B$500")&amp;INDIRECT(U$2&amp;"!$E$1:$E$500")&amp;INDIRECT(U$2&amp;"!$G$1:$G$500")&amp;INDIRECT(U$2&amp;"!$F$1:$F$500"),0),MATCH($H128,INDIRECT(U$2&amp;"!$1:$1"),0)))),
"Not found")</f>
        <v>Not found</v>
      </c>
      <c r="V128" s="18" t="str">
        <f t="shared" ca="1" si="14"/>
        <v/>
      </c>
    </row>
    <row r="129" spans="1:22" ht="15" customHeight="1" x14ac:dyDescent="0.25">
      <c r="A129" s="11">
        <v>128</v>
      </c>
      <c r="B129" s="50"/>
      <c r="C129" s="11"/>
      <c r="E129" s="11" t="s">
        <v>708</v>
      </c>
      <c r="F129" s="15">
        <v>17</v>
      </c>
      <c r="G129" s="11" t="s">
        <v>708</v>
      </c>
      <c r="H129" s="15">
        <v>17</v>
      </c>
      <c r="L129" s="11" t="s">
        <v>722</v>
      </c>
      <c r="M129" s="11" t="s">
        <v>722</v>
      </c>
      <c r="N129" s="11"/>
      <c r="O129" s="11" t="s">
        <v>320</v>
      </c>
      <c r="P129" s="11"/>
      <c r="Q129" s="11"/>
      <c r="R129" s="11"/>
      <c r="T129" s="16">
        <f t="shared" si="15"/>
        <v>0</v>
      </c>
      <c r="U129" s="17" t="str">
        <f t="array" aca="1" ref="U129" ca="1">IFERROR(
IF(NOT(OR($G129="OBX",$G129="OBR")),INDEX(INDIRECT(U$2&amp;"!$A$1:$BJ$500"),MATCH("*"&amp;$G129&amp;"*",INDIRECT(U$2&amp;"!$B$1:$B$500"),0),MATCH($H129,INDIRECT(U$2&amp;"!$1:$1"),0)),
IF(OR($G129="OBX",$G129="OBR"),INDEX(INDIRECT(U$2&amp;"!$A$1:$BJ$500"),MATCH((("*"&amp;$G129&amp;"*")&amp;("*"&amp;$I129&amp;"*")&amp;("*"&amp;$J129&amp;"*")&amp;("*"&amp;$K129&amp;"*")),INDIRECT(U$2&amp;"!$B$1:$B$500")&amp;INDIRECT(U$2&amp;"!$E$1:$E$500")&amp;INDIRECT(U$2&amp;"!$G$1:$G$500")&amp;INDIRECT(U$2&amp;"!$F$1:$F$500"),0),MATCH($H129,INDIRECT(U$2&amp;"!$1:$1"),0)))),
"Not found")</f>
        <v>Not found</v>
      </c>
      <c r="V129" s="18" t="str">
        <f t="shared" ca="1" si="14"/>
        <v/>
      </c>
    </row>
    <row r="130" spans="1:22" ht="15" customHeight="1" x14ac:dyDescent="0.25">
      <c r="A130" s="11">
        <v>129</v>
      </c>
      <c r="B130" s="50"/>
      <c r="C130" s="11"/>
      <c r="E130" s="11" t="s">
        <v>708</v>
      </c>
      <c r="F130" s="15">
        <v>18</v>
      </c>
      <c r="G130" s="11" t="s">
        <v>708</v>
      </c>
      <c r="H130" s="15">
        <v>18</v>
      </c>
      <c r="L130" s="11" t="s">
        <v>723</v>
      </c>
      <c r="M130" s="11" t="s">
        <v>723</v>
      </c>
      <c r="N130" s="11"/>
      <c r="O130" s="11" t="s">
        <v>320</v>
      </c>
      <c r="P130" s="11"/>
      <c r="Q130" s="11"/>
      <c r="R130" s="11"/>
      <c r="T130" s="16">
        <f t="shared" si="15"/>
        <v>0</v>
      </c>
      <c r="U130" s="17" t="str">
        <f t="array" aca="1" ref="U130" ca="1">IFERROR(
IF(NOT(OR($G130="OBX",$G130="OBR")),INDEX(INDIRECT(U$2&amp;"!$A$1:$BJ$500"),MATCH("*"&amp;$G130&amp;"*",INDIRECT(U$2&amp;"!$B$1:$B$500"),0),MATCH($H130,INDIRECT(U$2&amp;"!$1:$1"),0)),
IF(OR($G130="OBX",$G130="OBR"),INDEX(INDIRECT(U$2&amp;"!$A$1:$BJ$500"),MATCH((("*"&amp;$G130&amp;"*")&amp;("*"&amp;$I130&amp;"*")&amp;("*"&amp;$J130&amp;"*")&amp;("*"&amp;$K130&amp;"*")),INDIRECT(U$2&amp;"!$B$1:$B$500")&amp;INDIRECT(U$2&amp;"!$E$1:$E$500")&amp;INDIRECT(U$2&amp;"!$G$1:$G$500")&amp;INDIRECT(U$2&amp;"!$F$1:$F$500"),0),MATCH($H130,INDIRECT(U$2&amp;"!$1:$1"),0)))),
"Not found")</f>
        <v>Not found</v>
      </c>
      <c r="V130" s="18" t="str">
        <f t="shared" ca="1" si="14"/>
        <v/>
      </c>
    </row>
    <row r="131" spans="1:22" ht="15" customHeight="1" x14ac:dyDescent="0.25">
      <c r="A131" s="11">
        <v>130</v>
      </c>
      <c r="B131" s="50"/>
      <c r="C131" s="11"/>
      <c r="E131" s="11" t="s">
        <v>708</v>
      </c>
      <c r="F131" s="15">
        <v>19</v>
      </c>
      <c r="G131" s="11" t="s">
        <v>708</v>
      </c>
      <c r="H131" s="15">
        <v>19</v>
      </c>
      <c r="L131" s="11" t="s">
        <v>724</v>
      </c>
      <c r="M131" s="11" t="s">
        <v>724</v>
      </c>
      <c r="N131" s="11"/>
      <c r="O131" s="11" t="s">
        <v>320</v>
      </c>
      <c r="P131" s="11"/>
      <c r="Q131" s="11"/>
      <c r="R131" s="11"/>
      <c r="T131" s="16">
        <f t="shared" si="15"/>
        <v>0</v>
      </c>
      <c r="U131" s="17" t="str">
        <f t="array" aca="1" ref="U131" ca="1">IFERROR(
IF(NOT(OR($G131="OBX",$G131="OBR")),INDEX(INDIRECT(U$2&amp;"!$A$1:$BJ$500"),MATCH("*"&amp;$G131&amp;"*",INDIRECT(U$2&amp;"!$B$1:$B$500"),0),MATCH($H131,INDIRECT(U$2&amp;"!$1:$1"),0)),
IF(OR($G131="OBX",$G131="OBR"),INDEX(INDIRECT(U$2&amp;"!$A$1:$BJ$500"),MATCH((("*"&amp;$G131&amp;"*")&amp;("*"&amp;$I131&amp;"*")&amp;("*"&amp;$J131&amp;"*")&amp;("*"&amp;$K131&amp;"*")),INDIRECT(U$2&amp;"!$B$1:$B$500")&amp;INDIRECT(U$2&amp;"!$E$1:$E$500")&amp;INDIRECT(U$2&amp;"!$G$1:$G$500")&amp;INDIRECT(U$2&amp;"!$F$1:$F$500"),0),MATCH($H131,INDIRECT(U$2&amp;"!$1:$1"),0)))),
"Not found")</f>
        <v>Not found</v>
      </c>
      <c r="V131" s="18" t="str">
        <f t="shared" ca="1" si="14"/>
        <v/>
      </c>
    </row>
    <row r="132" spans="1:22" ht="15" customHeight="1" x14ac:dyDescent="0.25">
      <c r="A132" s="11">
        <v>131</v>
      </c>
      <c r="B132" s="50"/>
      <c r="C132" s="11"/>
      <c r="E132" s="11" t="s">
        <v>708</v>
      </c>
      <c r="F132" s="15">
        <v>20</v>
      </c>
      <c r="G132" s="11" t="s">
        <v>708</v>
      </c>
      <c r="H132" s="15">
        <v>20</v>
      </c>
      <c r="L132" s="11" t="s">
        <v>361</v>
      </c>
      <c r="M132" s="11" t="s">
        <v>361</v>
      </c>
      <c r="N132" s="11"/>
      <c r="O132" s="11" t="s">
        <v>320</v>
      </c>
      <c r="P132" s="11"/>
      <c r="Q132" s="11"/>
      <c r="R132" s="11"/>
      <c r="T132" s="16">
        <f t="shared" si="15"/>
        <v>0</v>
      </c>
      <c r="U132" s="17" t="str">
        <f t="array" aca="1" ref="U132" ca="1">IFERROR(
IF(NOT(OR($G132="OBX",$G132="OBR")),INDEX(INDIRECT(U$2&amp;"!$A$1:$BJ$500"),MATCH("*"&amp;$G132&amp;"*",INDIRECT(U$2&amp;"!$B$1:$B$500"),0),MATCH($H132,INDIRECT(U$2&amp;"!$1:$1"),0)),
IF(OR($G132="OBX",$G132="OBR"),INDEX(INDIRECT(U$2&amp;"!$A$1:$BJ$500"),MATCH((("*"&amp;$G132&amp;"*")&amp;("*"&amp;$I132&amp;"*")&amp;("*"&amp;$J132&amp;"*")&amp;("*"&amp;$K132&amp;"*")),INDIRECT(U$2&amp;"!$B$1:$B$500")&amp;INDIRECT(U$2&amp;"!$E$1:$E$500")&amp;INDIRECT(U$2&amp;"!$G$1:$G$500")&amp;INDIRECT(U$2&amp;"!$F$1:$F$500"),0),MATCH($H132,INDIRECT(U$2&amp;"!$1:$1"),0)))),
"Not found")</f>
        <v>Not found</v>
      </c>
      <c r="V132" s="18" t="str">
        <f t="shared" ca="1" si="14"/>
        <v/>
      </c>
    </row>
    <row r="133" spans="1:22" ht="15" customHeight="1" x14ac:dyDescent="0.25">
      <c r="A133" s="11">
        <v>132</v>
      </c>
      <c r="B133" s="50"/>
      <c r="C133" s="11"/>
      <c r="E133" s="11" t="s">
        <v>708</v>
      </c>
      <c r="F133" s="15">
        <v>21</v>
      </c>
      <c r="G133" s="11" t="s">
        <v>708</v>
      </c>
      <c r="H133" s="15">
        <v>21</v>
      </c>
      <c r="L133" s="11" t="s">
        <v>725</v>
      </c>
      <c r="M133" s="11" t="s">
        <v>725</v>
      </c>
      <c r="N133" s="11"/>
      <c r="O133" s="11" t="s">
        <v>320</v>
      </c>
      <c r="P133" s="11"/>
      <c r="Q133" s="11"/>
      <c r="R133" s="11"/>
      <c r="T133" s="16">
        <f t="shared" si="15"/>
        <v>0</v>
      </c>
      <c r="U133" s="17" t="str">
        <f t="array" aca="1" ref="U133" ca="1">IFERROR(
IF(NOT(OR($G133="OBX",$G133="OBR")),INDEX(INDIRECT(U$2&amp;"!$A$1:$BJ$500"),MATCH("*"&amp;$G133&amp;"*",INDIRECT(U$2&amp;"!$B$1:$B$500"),0),MATCH($H133,INDIRECT(U$2&amp;"!$1:$1"),0)),
IF(OR($G133="OBX",$G133="OBR"),INDEX(INDIRECT(U$2&amp;"!$A$1:$BJ$500"),MATCH((("*"&amp;$G133&amp;"*")&amp;("*"&amp;$I133&amp;"*")&amp;("*"&amp;$J133&amp;"*")&amp;("*"&amp;$K133&amp;"*")),INDIRECT(U$2&amp;"!$B$1:$B$500")&amp;INDIRECT(U$2&amp;"!$E$1:$E$500")&amp;INDIRECT(U$2&amp;"!$G$1:$G$500")&amp;INDIRECT(U$2&amp;"!$F$1:$F$500"),0),MATCH($H133,INDIRECT(U$2&amp;"!$1:$1"),0)))),
"Not found")</f>
        <v>Not found</v>
      </c>
      <c r="V133" s="18" t="str">
        <f t="shared" ca="1" si="14"/>
        <v/>
      </c>
    </row>
    <row r="134" spans="1:22" ht="15" customHeight="1" x14ac:dyDescent="0.25">
      <c r="A134" s="11">
        <v>133</v>
      </c>
      <c r="B134" s="50"/>
      <c r="C134" s="11"/>
      <c r="E134" s="11" t="s">
        <v>708</v>
      </c>
      <c r="F134" s="15">
        <v>22</v>
      </c>
      <c r="G134" s="11" t="s">
        <v>708</v>
      </c>
      <c r="H134" s="15">
        <v>22</v>
      </c>
      <c r="L134" s="11" t="s">
        <v>353</v>
      </c>
      <c r="M134" s="11" t="s">
        <v>353</v>
      </c>
      <c r="N134" s="11"/>
      <c r="O134" s="11" t="s">
        <v>320</v>
      </c>
      <c r="P134" s="11"/>
      <c r="Q134" s="11"/>
      <c r="R134" s="11"/>
      <c r="T134" s="16">
        <f t="shared" si="15"/>
        <v>0</v>
      </c>
      <c r="U134" s="17" t="str">
        <f t="array" aca="1" ref="U134" ca="1">IFERROR(
IF(NOT(OR($G134="OBX",$G134="OBR")),INDEX(INDIRECT(U$2&amp;"!$A$1:$BJ$500"),MATCH("*"&amp;$G134&amp;"*",INDIRECT(U$2&amp;"!$B$1:$B$500"),0),MATCH($H134,INDIRECT(U$2&amp;"!$1:$1"),0)),
IF(OR($G134="OBX",$G134="OBR"),INDEX(INDIRECT(U$2&amp;"!$A$1:$BJ$500"),MATCH((("*"&amp;$G134&amp;"*")&amp;("*"&amp;$I134&amp;"*")&amp;("*"&amp;$J134&amp;"*")&amp;("*"&amp;$K134&amp;"*")),INDIRECT(U$2&amp;"!$B$1:$B$500")&amp;INDIRECT(U$2&amp;"!$E$1:$E$500")&amp;INDIRECT(U$2&amp;"!$G$1:$G$500")&amp;INDIRECT(U$2&amp;"!$F$1:$F$500"),0),MATCH($H134,INDIRECT(U$2&amp;"!$1:$1"),0)))),
"Not found")</f>
        <v>Not found</v>
      </c>
      <c r="V134" s="18" t="str">
        <f t="shared" ca="1" si="14"/>
        <v/>
      </c>
    </row>
    <row r="135" spans="1:22" ht="15" customHeight="1" x14ac:dyDescent="0.25">
      <c r="A135" s="11">
        <v>134</v>
      </c>
      <c r="B135" s="50"/>
      <c r="C135" s="11"/>
      <c r="E135" s="11" t="s">
        <v>708</v>
      </c>
      <c r="F135" s="15">
        <v>23</v>
      </c>
      <c r="G135" s="11" t="s">
        <v>708</v>
      </c>
      <c r="H135" s="15">
        <v>23</v>
      </c>
      <c r="L135" s="11" t="s">
        <v>726</v>
      </c>
      <c r="M135" s="11" t="s">
        <v>726</v>
      </c>
      <c r="N135" s="11"/>
      <c r="O135" s="11" t="s">
        <v>320</v>
      </c>
      <c r="P135" s="11"/>
      <c r="Q135" s="11"/>
      <c r="R135" s="11"/>
      <c r="T135" s="16">
        <f t="shared" si="15"/>
        <v>0</v>
      </c>
      <c r="U135" s="17" t="str">
        <f t="array" aca="1" ref="U135" ca="1">IFERROR(
IF(NOT(OR($G135="OBX",$G135="OBR")),INDEX(INDIRECT(U$2&amp;"!$A$1:$BJ$500"),MATCH("*"&amp;$G135&amp;"*",INDIRECT(U$2&amp;"!$B$1:$B$500"),0),MATCH($H135,INDIRECT(U$2&amp;"!$1:$1"),0)),
IF(OR($G135="OBX",$G135="OBR"),INDEX(INDIRECT(U$2&amp;"!$A$1:$BJ$500"),MATCH((("*"&amp;$G135&amp;"*")&amp;("*"&amp;$I135&amp;"*")&amp;("*"&amp;$J135&amp;"*")&amp;("*"&amp;$K135&amp;"*")),INDIRECT(U$2&amp;"!$B$1:$B$500")&amp;INDIRECT(U$2&amp;"!$E$1:$E$500")&amp;INDIRECT(U$2&amp;"!$G$1:$G$500")&amp;INDIRECT(U$2&amp;"!$F$1:$F$500"),0),MATCH($H135,INDIRECT(U$2&amp;"!$1:$1"),0)))),
"Not found")</f>
        <v>Not found</v>
      </c>
      <c r="V135" s="18" t="str">
        <f t="shared" ca="1" si="14"/>
        <v/>
      </c>
    </row>
    <row r="136" spans="1:22" ht="15" customHeight="1" x14ac:dyDescent="0.25">
      <c r="A136" s="11">
        <v>135</v>
      </c>
      <c r="B136" s="50"/>
      <c r="C136" s="11"/>
      <c r="E136" s="11" t="s">
        <v>708</v>
      </c>
      <c r="F136" s="15">
        <v>24</v>
      </c>
      <c r="G136" s="11" t="s">
        <v>708</v>
      </c>
      <c r="H136" s="15">
        <v>24</v>
      </c>
      <c r="L136" s="11" t="s">
        <v>727</v>
      </c>
      <c r="M136" s="11" t="s">
        <v>727</v>
      </c>
      <c r="N136" s="11"/>
      <c r="O136" s="11" t="s">
        <v>320</v>
      </c>
      <c r="P136" s="11"/>
      <c r="Q136" s="11"/>
      <c r="R136" s="11"/>
      <c r="T136" s="16">
        <f t="shared" si="15"/>
        <v>0</v>
      </c>
      <c r="U136" s="17" t="str">
        <f t="array" aca="1" ref="U136" ca="1">IFERROR(
IF(NOT(OR($G136="OBX",$G136="OBR")),INDEX(INDIRECT(U$2&amp;"!$A$1:$BJ$500"),MATCH("*"&amp;$G136&amp;"*",INDIRECT(U$2&amp;"!$B$1:$B$500"),0),MATCH($H136,INDIRECT(U$2&amp;"!$1:$1"),0)),
IF(OR($G136="OBX",$G136="OBR"),INDEX(INDIRECT(U$2&amp;"!$A$1:$BJ$500"),MATCH((("*"&amp;$G136&amp;"*")&amp;("*"&amp;$I136&amp;"*")&amp;("*"&amp;$J136&amp;"*")&amp;("*"&amp;$K136&amp;"*")),INDIRECT(U$2&amp;"!$B$1:$B$500")&amp;INDIRECT(U$2&amp;"!$E$1:$E$500")&amp;INDIRECT(U$2&amp;"!$G$1:$G$500")&amp;INDIRECT(U$2&amp;"!$F$1:$F$500"),0),MATCH($H136,INDIRECT(U$2&amp;"!$1:$1"),0)))),
"Not found")</f>
        <v>Not found</v>
      </c>
      <c r="V136" s="18" t="str">
        <f t="shared" ca="1" si="14"/>
        <v/>
      </c>
    </row>
    <row r="137" spans="1:22" ht="15" customHeight="1" x14ac:dyDescent="0.25">
      <c r="A137" s="11">
        <v>136</v>
      </c>
      <c r="B137" s="50"/>
      <c r="C137" s="11"/>
      <c r="E137" s="11" t="s">
        <v>708</v>
      </c>
      <c r="F137" s="15">
        <v>25</v>
      </c>
      <c r="G137" s="11" t="s">
        <v>708</v>
      </c>
      <c r="H137" s="15">
        <v>25</v>
      </c>
      <c r="L137" s="11" t="s">
        <v>728</v>
      </c>
      <c r="M137" s="11" t="s">
        <v>728</v>
      </c>
      <c r="N137" s="11"/>
      <c r="O137" s="11" t="s">
        <v>320</v>
      </c>
      <c r="P137" s="11"/>
      <c r="Q137" s="11"/>
      <c r="R137" s="11"/>
      <c r="T137" s="16">
        <f t="shared" si="15"/>
        <v>0</v>
      </c>
      <c r="U137" s="17" t="str">
        <f t="array" aca="1" ref="U137" ca="1">IFERROR(
IF(NOT(OR($G137="OBX",$G137="OBR")),INDEX(INDIRECT(U$2&amp;"!$A$1:$BJ$500"),MATCH("*"&amp;$G137&amp;"*",INDIRECT(U$2&amp;"!$B$1:$B$500"),0),MATCH($H137,INDIRECT(U$2&amp;"!$1:$1"),0)),
IF(OR($G137="OBX",$G137="OBR"),INDEX(INDIRECT(U$2&amp;"!$A$1:$BJ$500"),MATCH((("*"&amp;$G137&amp;"*")&amp;("*"&amp;$I137&amp;"*")&amp;("*"&amp;$J137&amp;"*")&amp;("*"&amp;$K137&amp;"*")),INDIRECT(U$2&amp;"!$B$1:$B$500")&amp;INDIRECT(U$2&amp;"!$E$1:$E$500")&amp;INDIRECT(U$2&amp;"!$G$1:$G$500")&amp;INDIRECT(U$2&amp;"!$F$1:$F$500"),0),MATCH($H137,INDIRECT(U$2&amp;"!$1:$1"),0)))),
"Not found")</f>
        <v>Not found</v>
      </c>
      <c r="V137" s="18" t="str">
        <f t="shared" ca="1" si="14"/>
        <v/>
      </c>
    </row>
    <row r="138" spans="1:22" ht="15" customHeight="1" x14ac:dyDescent="0.25">
      <c r="A138" s="11">
        <v>137</v>
      </c>
      <c r="B138" s="50"/>
      <c r="C138" s="11"/>
      <c r="E138" s="11" t="s">
        <v>708</v>
      </c>
      <c r="F138" s="15">
        <v>26</v>
      </c>
      <c r="G138" s="11" t="s">
        <v>708</v>
      </c>
      <c r="H138" s="15">
        <v>26</v>
      </c>
      <c r="L138" s="11" t="s">
        <v>729</v>
      </c>
      <c r="M138" s="11" t="s">
        <v>729</v>
      </c>
      <c r="N138" s="11"/>
      <c r="O138" s="11" t="s">
        <v>320</v>
      </c>
      <c r="P138" s="11"/>
      <c r="Q138" s="11"/>
      <c r="R138" s="11"/>
      <c r="T138" s="16">
        <f t="shared" si="15"/>
        <v>0</v>
      </c>
      <c r="U138" s="17" t="str">
        <f t="array" aca="1" ref="U138" ca="1">IFERROR(
IF(NOT(OR($G138="OBX",$G138="OBR")),INDEX(INDIRECT(U$2&amp;"!$A$1:$BJ$500"),MATCH("*"&amp;$G138&amp;"*",INDIRECT(U$2&amp;"!$B$1:$B$500"),0),MATCH($H138,INDIRECT(U$2&amp;"!$1:$1"),0)),
IF(OR($G138="OBX",$G138="OBR"),INDEX(INDIRECT(U$2&amp;"!$A$1:$BJ$500"),MATCH((("*"&amp;$G138&amp;"*")&amp;("*"&amp;$I138&amp;"*")&amp;("*"&amp;$J138&amp;"*")&amp;("*"&amp;$K138&amp;"*")),INDIRECT(U$2&amp;"!$B$1:$B$500")&amp;INDIRECT(U$2&amp;"!$E$1:$E$500")&amp;INDIRECT(U$2&amp;"!$G$1:$G$500")&amp;INDIRECT(U$2&amp;"!$F$1:$F$500"),0),MATCH($H138,INDIRECT(U$2&amp;"!$1:$1"),0)))),
"Not found")</f>
        <v>Not found</v>
      </c>
      <c r="V138" s="18" t="str">
        <f t="shared" ca="1" si="14"/>
        <v/>
      </c>
    </row>
    <row r="139" spans="1:22" ht="15" customHeight="1" x14ac:dyDescent="0.25">
      <c r="A139" s="11">
        <v>138</v>
      </c>
      <c r="B139" s="50"/>
      <c r="C139" s="11"/>
      <c r="E139" s="11" t="s">
        <v>708</v>
      </c>
      <c r="F139" s="15">
        <v>27</v>
      </c>
      <c r="G139" s="11" t="s">
        <v>708</v>
      </c>
      <c r="H139" s="15">
        <v>27</v>
      </c>
      <c r="L139" s="11" t="s">
        <v>730</v>
      </c>
      <c r="M139" s="11" t="s">
        <v>730</v>
      </c>
      <c r="N139" s="11"/>
      <c r="O139" s="11" t="s">
        <v>320</v>
      </c>
      <c r="P139" s="11"/>
      <c r="Q139" s="11"/>
      <c r="R139" s="11"/>
      <c r="T139" s="16">
        <f t="shared" si="15"/>
        <v>0</v>
      </c>
      <c r="U139" s="17" t="str">
        <f t="array" aca="1" ref="U139" ca="1">IFERROR(
IF(NOT(OR($G139="OBX",$G139="OBR")),INDEX(INDIRECT(U$2&amp;"!$A$1:$BJ$500"),MATCH("*"&amp;$G139&amp;"*",INDIRECT(U$2&amp;"!$B$1:$B$500"),0),MATCH($H139,INDIRECT(U$2&amp;"!$1:$1"),0)),
IF(OR($G139="OBX",$G139="OBR"),INDEX(INDIRECT(U$2&amp;"!$A$1:$BJ$500"),MATCH((("*"&amp;$G139&amp;"*")&amp;("*"&amp;$I139&amp;"*")&amp;("*"&amp;$J139&amp;"*")&amp;("*"&amp;$K139&amp;"*")),INDIRECT(U$2&amp;"!$B$1:$B$500")&amp;INDIRECT(U$2&amp;"!$E$1:$E$500")&amp;INDIRECT(U$2&amp;"!$G$1:$G$500")&amp;INDIRECT(U$2&amp;"!$F$1:$F$500"),0),MATCH($H139,INDIRECT(U$2&amp;"!$1:$1"),0)))),
"Not found")</f>
        <v>Not found</v>
      </c>
      <c r="V139" s="18" t="str">
        <f t="shared" ca="1" si="14"/>
        <v/>
      </c>
    </row>
    <row r="140" spans="1:22" ht="15" customHeight="1" x14ac:dyDescent="0.25">
      <c r="A140" s="11">
        <v>139</v>
      </c>
      <c r="B140" s="50"/>
      <c r="C140" s="11"/>
      <c r="E140" s="11" t="s">
        <v>708</v>
      </c>
      <c r="F140" s="15">
        <v>28</v>
      </c>
      <c r="G140" s="11" t="s">
        <v>708</v>
      </c>
      <c r="H140" s="15">
        <v>28</v>
      </c>
      <c r="L140" s="11" t="s">
        <v>731</v>
      </c>
      <c r="M140" s="11" t="s">
        <v>731</v>
      </c>
      <c r="N140" s="11"/>
      <c r="O140" s="11" t="s">
        <v>320</v>
      </c>
      <c r="P140" s="11"/>
      <c r="Q140" s="11"/>
      <c r="R140" s="11"/>
      <c r="T140" s="16">
        <f t="shared" si="15"/>
        <v>0</v>
      </c>
      <c r="U140" s="17" t="str">
        <f t="array" aca="1" ref="U140" ca="1">IFERROR(
IF(NOT(OR($G140="OBX",$G140="OBR")),INDEX(INDIRECT(U$2&amp;"!$A$1:$BJ$500"),MATCH("*"&amp;$G140&amp;"*",INDIRECT(U$2&amp;"!$B$1:$B$500"),0),MATCH($H140,INDIRECT(U$2&amp;"!$1:$1"),0)),
IF(OR($G140="OBX",$G140="OBR"),INDEX(INDIRECT(U$2&amp;"!$A$1:$BJ$500"),MATCH((("*"&amp;$G140&amp;"*")&amp;("*"&amp;$I140&amp;"*")&amp;("*"&amp;$J140&amp;"*")&amp;("*"&amp;$K140&amp;"*")),INDIRECT(U$2&amp;"!$B$1:$B$500")&amp;INDIRECT(U$2&amp;"!$E$1:$E$500")&amp;INDIRECT(U$2&amp;"!$G$1:$G$500")&amp;INDIRECT(U$2&amp;"!$F$1:$F$500"),0),MATCH($H140,INDIRECT(U$2&amp;"!$1:$1"),0)))),
"Not found")</f>
        <v>Not found</v>
      </c>
      <c r="V140" s="18" t="str">
        <f t="shared" ca="1" si="14"/>
        <v/>
      </c>
    </row>
    <row r="141" spans="1:22" ht="15" customHeight="1" x14ac:dyDescent="0.25">
      <c r="A141" s="11">
        <v>140</v>
      </c>
      <c r="B141" s="50"/>
      <c r="C141" s="11"/>
      <c r="E141" s="11" t="s">
        <v>708</v>
      </c>
      <c r="F141" s="15">
        <v>29</v>
      </c>
      <c r="G141" s="11" t="s">
        <v>708</v>
      </c>
      <c r="H141" s="15">
        <v>29</v>
      </c>
      <c r="L141" s="11" t="s">
        <v>732</v>
      </c>
      <c r="M141" s="11" t="s">
        <v>732</v>
      </c>
      <c r="N141" s="11"/>
      <c r="O141" s="11" t="s">
        <v>320</v>
      </c>
      <c r="P141" s="11"/>
      <c r="Q141" s="11"/>
      <c r="R141" s="11"/>
      <c r="T141" s="16">
        <f t="shared" si="15"/>
        <v>0</v>
      </c>
      <c r="U141" s="17" t="str">
        <f t="array" aca="1" ref="U141" ca="1">IFERROR(
IF(NOT(OR($G141="OBX",$G141="OBR")),INDEX(INDIRECT(U$2&amp;"!$A$1:$BJ$500"),MATCH("*"&amp;$G141&amp;"*",INDIRECT(U$2&amp;"!$B$1:$B$500"),0),MATCH($H141,INDIRECT(U$2&amp;"!$1:$1"),0)),
IF(OR($G141="OBX",$G141="OBR"),INDEX(INDIRECT(U$2&amp;"!$A$1:$BJ$500"),MATCH((("*"&amp;$G141&amp;"*")&amp;("*"&amp;$I141&amp;"*")&amp;("*"&amp;$J141&amp;"*")&amp;("*"&amp;$K141&amp;"*")),INDIRECT(U$2&amp;"!$B$1:$B$500")&amp;INDIRECT(U$2&amp;"!$E$1:$E$500")&amp;INDIRECT(U$2&amp;"!$G$1:$G$500")&amp;INDIRECT(U$2&amp;"!$F$1:$F$500"),0),MATCH($H141,INDIRECT(U$2&amp;"!$1:$1"),0)))),
"Not found")</f>
        <v>Not found</v>
      </c>
      <c r="V141" s="18" t="str">
        <f t="shared" ca="1" si="14"/>
        <v/>
      </c>
    </row>
    <row r="142" spans="1:22" ht="15" customHeight="1" x14ac:dyDescent="0.25">
      <c r="A142" s="11">
        <v>141</v>
      </c>
      <c r="B142" s="50"/>
      <c r="C142" s="11"/>
      <c r="E142" s="11" t="s">
        <v>708</v>
      </c>
      <c r="F142" s="15">
        <v>30</v>
      </c>
      <c r="G142" s="11" t="s">
        <v>708</v>
      </c>
      <c r="H142" s="15">
        <v>30</v>
      </c>
      <c r="L142" s="11" t="s">
        <v>733</v>
      </c>
      <c r="M142" s="11" t="s">
        <v>733</v>
      </c>
      <c r="N142" s="11"/>
      <c r="O142" s="11" t="s">
        <v>320</v>
      </c>
      <c r="P142" s="11"/>
      <c r="Q142" s="11"/>
      <c r="R142" s="11"/>
      <c r="T142" s="16">
        <f t="shared" si="15"/>
        <v>0</v>
      </c>
      <c r="U142" s="17" t="str">
        <f t="array" aca="1" ref="U142" ca="1">IFERROR(
IF(NOT(OR($G142="OBX",$G142="OBR")),INDEX(INDIRECT(U$2&amp;"!$A$1:$BJ$500"),MATCH("*"&amp;$G142&amp;"*",INDIRECT(U$2&amp;"!$B$1:$B$500"),0),MATCH($H142,INDIRECT(U$2&amp;"!$1:$1"),0)),
IF(OR($G142="OBX",$G142="OBR"),INDEX(INDIRECT(U$2&amp;"!$A$1:$BJ$500"),MATCH((("*"&amp;$G142&amp;"*")&amp;("*"&amp;$I142&amp;"*")&amp;("*"&amp;$J142&amp;"*")&amp;("*"&amp;$K142&amp;"*")),INDIRECT(U$2&amp;"!$B$1:$B$500")&amp;INDIRECT(U$2&amp;"!$E$1:$E$500")&amp;INDIRECT(U$2&amp;"!$G$1:$G$500")&amp;INDIRECT(U$2&amp;"!$F$1:$F$500"),0),MATCH($H142,INDIRECT(U$2&amp;"!$1:$1"),0)))),
"Not found")</f>
        <v>Not found</v>
      </c>
      <c r="V142" s="18" t="str">
        <f t="shared" ca="1" si="14"/>
        <v/>
      </c>
    </row>
    <row r="143" spans="1:22" ht="15" customHeight="1" x14ac:dyDescent="0.25">
      <c r="A143" s="11">
        <v>142</v>
      </c>
      <c r="B143" s="50"/>
      <c r="C143" s="11"/>
      <c r="E143" s="11" t="s">
        <v>708</v>
      </c>
      <c r="F143" s="15">
        <v>31</v>
      </c>
      <c r="G143" s="11" t="s">
        <v>708</v>
      </c>
      <c r="H143" s="15">
        <v>31</v>
      </c>
      <c r="L143" s="11" t="s">
        <v>734</v>
      </c>
      <c r="M143" s="11" t="s">
        <v>734</v>
      </c>
      <c r="N143" s="11"/>
      <c r="O143" s="11" t="s">
        <v>320</v>
      </c>
      <c r="P143" s="11"/>
      <c r="Q143" s="11"/>
      <c r="R143" s="11"/>
      <c r="T143" s="16">
        <f t="shared" si="15"/>
        <v>0</v>
      </c>
      <c r="U143" s="17" t="str">
        <f t="array" aca="1" ref="U143" ca="1">IFERROR(
IF(NOT(OR($G143="OBX",$G143="OBR")),INDEX(INDIRECT(U$2&amp;"!$A$1:$BJ$500"),MATCH("*"&amp;$G143&amp;"*",INDIRECT(U$2&amp;"!$B$1:$B$500"),0),MATCH($H143,INDIRECT(U$2&amp;"!$1:$1"),0)),
IF(OR($G143="OBX",$G143="OBR"),INDEX(INDIRECT(U$2&amp;"!$A$1:$BJ$500"),MATCH((("*"&amp;$G143&amp;"*")&amp;("*"&amp;$I143&amp;"*")&amp;("*"&amp;$J143&amp;"*")&amp;("*"&amp;$K143&amp;"*")),INDIRECT(U$2&amp;"!$B$1:$B$500")&amp;INDIRECT(U$2&amp;"!$E$1:$E$500")&amp;INDIRECT(U$2&amp;"!$G$1:$G$500")&amp;INDIRECT(U$2&amp;"!$F$1:$F$500"),0),MATCH($H143,INDIRECT(U$2&amp;"!$1:$1"),0)))),
"Not found")</f>
        <v>Not found</v>
      </c>
      <c r="V143" s="18" t="str">
        <f t="shared" ca="1" si="14"/>
        <v/>
      </c>
    </row>
    <row r="144" spans="1:22" ht="15" customHeight="1" x14ac:dyDescent="0.25">
      <c r="A144" s="11">
        <v>143</v>
      </c>
      <c r="B144" s="50"/>
      <c r="C144" s="11"/>
      <c r="E144" s="11" t="s">
        <v>708</v>
      </c>
      <c r="F144" s="15">
        <v>32</v>
      </c>
      <c r="G144" s="11" t="s">
        <v>708</v>
      </c>
      <c r="H144" s="15">
        <v>32</v>
      </c>
      <c r="L144" s="11" t="s">
        <v>735</v>
      </c>
      <c r="M144" s="11" t="s">
        <v>735</v>
      </c>
      <c r="N144" s="11"/>
      <c r="O144" s="11" t="s">
        <v>320</v>
      </c>
      <c r="P144" s="11"/>
      <c r="Q144" s="11"/>
      <c r="R144" s="11"/>
      <c r="T144" s="16">
        <f t="shared" si="15"/>
        <v>0</v>
      </c>
      <c r="U144" s="17" t="str">
        <f t="array" aca="1" ref="U144" ca="1">IFERROR(
IF(NOT(OR($G144="OBX",$G144="OBR")),INDEX(INDIRECT(U$2&amp;"!$A$1:$BJ$500"),MATCH("*"&amp;$G144&amp;"*",INDIRECT(U$2&amp;"!$B$1:$B$500"),0),MATCH($H144,INDIRECT(U$2&amp;"!$1:$1"),0)),
IF(OR($G144="OBX",$G144="OBR"),INDEX(INDIRECT(U$2&amp;"!$A$1:$BJ$500"),MATCH((("*"&amp;$G144&amp;"*")&amp;("*"&amp;$I144&amp;"*")&amp;("*"&amp;$J144&amp;"*")&amp;("*"&amp;$K144&amp;"*")),INDIRECT(U$2&amp;"!$B$1:$B$500")&amp;INDIRECT(U$2&amp;"!$E$1:$E$500")&amp;INDIRECT(U$2&amp;"!$G$1:$G$500")&amp;INDIRECT(U$2&amp;"!$F$1:$F$500"),0),MATCH($H144,INDIRECT(U$2&amp;"!$1:$1"),0)))),
"Not found")</f>
        <v>Not found</v>
      </c>
      <c r="V144" s="18" t="str">
        <f t="shared" ca="1" si="14"/>
        <v/>
      </c>
    </row>
    <row r="145" spans="1:22" ht="15" customHeight="1" x14ac:dyDescent="0.25">
      <c r="A145" s="11">
        <v>144</v>
      </c>
      <c r="B145" s="50"/>
      <c r="C145" s="11"/>
      <c r="E145" s="11" t="s">
        <v>708</v>
      </c>
      <c r="F145" s="15">
        <v>33</v>
      </c>
      <c r="G145" s="11" t="s">
        <v>708</v>
      </c>
      <c r="H145" s="15">
        <v>33</v>
      </c>
      <c r="L145" s="11" t="s">
        <v>736</v>
      </c>
      <c r="M145" s="11" t="s">
        <v>736</v>
      </c>
      <c r="N145" s="11"/>
      <c r="O145" s="11" t="s">
        <v>320</v>
      </c>
      <c r="P145" s="11"/>
      <c r="Q145" s="11"/>
      <c r="R145" s="11"/>
      <c r="T145" s="16">
        <f t="shared" si="15"/>
        <v>0</v>
      </c>
      <c r="U145" s="17" t="str">
        <f t="array" aca="1" ref="U145" ca="1">IFERROR(
IF(NOT(OR($G145="OBX",$G145="OBR")),INDEX(INDIRECT(U$2&amp;"!$A$1:$BJ$500"),MATCH("*"&amp;$G145&amp;"*",INDIRECT(U$2&amp;"!$B$1:$B$500"),0),MATCH($H145,INDIRECT(U$2&amp;"!$1:$1"),0)),
IF(OR($G145="OBX",$G145="OBR"),INDEX(INDIRECT(U$2&amp;"!$A$1:$BJ$500"),MATCH((("*"&amp;$G145&amp;"*")&amp;("*"&amp;$I145&amp;"*")&amp;("*"&amp;$J145&amp;"*")&amp;("*"&amp;$K145&amp;"*")),INDIRECT(U$2&amp;"!$B$1:$B$500")&amp;INDIRECT(U$2&amp;"!$E$1:$E$500")&amp;INDIRECT(U$2&amp;"!$G$1:$G$500")&amp;INDIRECT(U$2&amp;"!$F$1:$F$500"),0),MATCH($H145,INDIRECT(U$2&amp;"!$1:$1"),0)))),
"Not found")</f>
        <v>Not found</v>
      </c>
      <c r="V145" s="18" t="str">
        <f t="shared" ref="V145:V164" ca="1" si="16">IF(T145=U145,"Match","")</f>
        <v/>
      </c>
    </row>
    <row r="146" spans="1:22" ht="15" customHeight="1" x14ac:dyDescent="0.25">
      <c r="A146" s="11">
        <v>145</v>
      </c>
      <c r="B146" s="50"/>
      <c r="C146" s="11"/>
      <c r="E146" s="11" t="s">
        <v>708</v>
      </c>
      <c r="F146" s="15">
        <v>34</v>
      </c>
      <c r="G146" s="11" t="s">
        <v>708</v>
      </c>
      <c r="H146" s="15">
        <v>34</v>
      </c>
      <c r="L146" s="11" t="s">
        <v>737</v>
      </c>
      <c r="M146" s="11" t="s">
        <v>737</v>
      </c>
      <c r="N146" s="11"/>
      <c r="O146" s="11" t="s">
        <v>320</v>
      </c>
      <c r="P146" s="11"/>
      <c r="Q146" s="11"/>
      <c r="R146" s="11"/>
      <c r="T146" s="16">
        <f t="shared" si="15"/>
        <v>0</v>
      </c>
      <c r="U146" s="17" t="str">
        <f t="array" aca="1" ref="U146" ca="1">IFERROR(
IF(NOT(OR($G146="OBX",$G146="OBR")),INDEX(INDIRECT(U$2&amp;"!$A$1:$BJ$500"),MATCH("*"&amp;$G146&amp;"*",INDIRECT(U$2&amp;"!$B$1:$B$500"),0),MATCH($H146,INDIRECT(U$2&amp;"!$1:$1"),0)),
IF(OR($G146="OBX",$G146="OBR"),INDEX(INDIRECT(U$2&amp;"!$A$1:$BJ$500"),MATCH((("*"&amp;$G146&amp;"*")&amp;("*"&amp;$I146&amp;"*")&amp;("*"&amp;$J146&amp;"*")&amp;("*"&amp;$K146&amp;"*")),INDIRECT(U$2&amp;"!$B$1:$B$500")&amp;INDIRECT(U$2&amp;"!$E$1:$E$500")&amp;INDIRECT(U$2&amp;"!$G$1:$G$500")&amp;INDIRECT(U$2&amp;"!$F$1:$F$500"),0),MATCH($H146,INDIRECT(U$2&amp;"!$1:$1"),0)))),
"Not found")</f>
        <v>Not found</v>
      </c>
      <c r="V146" s="18" t="str">
        <f t="shared" ca="1" si="16"/>
        <v/>
      </c>
    </row>
    <row r="147" spans="1:22" ht="15" customHeight="1" x14ac:dyDescent="0.25">
      <c r="A147" s="11">
        <v>146</v>
      </c>
      <c r="B147" s="50"/>
      <c r="C147" s="11"/>
      <c r="E147" s="11" t="s">
        <v>708</v>
      </c>
      <c r="F147" s="15">
        <v>35</v>
      </c>
      <c r="G147" s="11" t="s">
        <v>708</v>
      </c>
      <c r="H147" s="15">
        <v>35</v>
      </c>
      <c r="L147" s="11" t="s">
        <v>738</v>
      </c>
      <c r="M147" s="11" t="s">
        <v>738</v>
      </c>
      <c r="N147" s="11"/>
      <c r="O147" s="11" t="s">
        <v>320</v>
      </c>
      <c r="P147" s="11"/>
      <c r="Q147" s="11"/>
      <c r="R147" s="11"/>
      <c r="T147" s="16">
        <f t="shared" ref="T147:T164" si="17">S147</f>
        <v>0</v>
      </c>
      <c r="U147" s="17" t="str">
        <f t="array" aca="1" ref="U147" ca="1">IFERROR(
IF(NOT(OR($G147="OBX",$G147="OBR")),INDEX(INDIRECT(U$2&amp;"!$A$1:$BJ$500"),MATCH("*"&amp;$G147&amp;"*",INDIRECT(U$2&amp;"!$B$1:$B$500"),0),MATCH($H147,INDIRECT(U$2&amp;"!$1:$1"),0)),
IF(OR($G147="OBX",$G147="OBR"),INDEX(INDIRECT(U$2&amp;"!$A$1:$BJ$500"),MATCH((("*"&amp;$G147&amp;"*")&amp;("*"&amp;$I147&amp;"*")&amp;("*"&amp;$J147&amp;"*")&amp;("*"&amp;$K147&amp;"*")),INDIRECT(U$2&amp;"!$B$1:$B$500")&amp;INDIRECT(U$2&amp;"!$E$1:$E$500")&amp;INDIRECT(U$2&amp;"!$G$1:$G$500")&amp;INDIRECT(U$2&amp;"!$F$1:$F$500"),0),MATCH($H147,INDIRECT(U$2&amp;"!$1:$1"),0)))),
"Not found")</f>
        <v>Not found</v>
      </c>
      <c r="V147" s="18" t="str">
        <f t="shared" ca="1" si="16"/>
        <v/>
      </c>
    </row>
    <row r="148" spans="1:22" ht="15" customHeight="1" x14ac:dyDescent="0.25">
      <c r="A148" s="11">
        <v>147</v>
      </c>
      <c r="B148" s="50"/>
      <c r="C148" s="11"/>
      <c r="E148" s="11" t="s">
        <v>708</v>
      </c>
      <c r="F148" s="15">
        <v>36</v>
      </c>
      <c r="G148" s="11" t="s">
        <v>708</v>
      </c>
      <c r="H148" s="15">
        <v>36</v>
      </c>
      <c r="L148" s="11" t="s">
        <v>739</v>
      </c>
      <c r="M148" s="11" t="s">
        <v>739</v>
      </c>
      <c r="N148" s="11"/>
      <c r="O148" s="11" t="s">
        <v>320</v>
      </c>
      <c r="P148" s="11"/>
      <c r="Q148" s="11"/>
      <c r="R148" s="11"/>
      <c r="T148" s="16">
        <f t="shared" si="17"/>
        <v>0</v>
      </c>
      <c r="U148" s="17" t="str">
        <f t="array" aca="1" ref="U148" ca="1">IFERROR(
IF(NOT(OR($G148="OBX",$G148="OBR")),INDEX(INDIRECT(U$2&amp;"!$A$1:$BJ$500"),MATCH("*"&amp;$G148&amp;"*",INDIRECT(U$2&amp;"!$B$1:$B$500"),0),MATCH($H148,INDIRECT(U$2&amp;"!$1:$1"),0)),
IF(OR($G148="OBX",$G148="OBR"),INDEX(INDIRECT(U$2&amp;"!$A$1:$BJ$500"),MATCH((("*"&amp;$G148&amp;"*")&amp;("*"&amp;$I148&amp;"*")&amp;("*"&amp;$J148&amp;"*")&amp;("*"&amp;$K148&amp;"*")),INDIRECT(U$2&amp;"!$B$1:$B$500")&amp;INDIRECT(U$2&amp;"!$E$1:$E$500")&amp;INDIRECT(U$2&amp;"!$G$1:$G$500")&amp;INDIRECT(U$2&amp;"!$F$1:$F$500"),0),MATCH($H148,INDIRECT(U$2&amp;"!$1:$1"),0)))),
"Not found")</f>
        <v>Not found</v>
      </c>
      <c r="V148" s="18" t="str">
        <f t="shared" ca="1" si="16"/>
        <v/>
      </c>
    </row>
    <row r="149" spans="1:22" ht="15" customHeight="1" x14ac:dyDescent="0.25">
      <c r="A149" s="11">
        <v>148</v>
      </c>
      <c r="B149" s="50"/>
      <c r="C149" s="11"/>
      <c r="E149" s="11" t="s">
        <v>708</v>
      </c>
      <c r="F149" s="15">
        <v>37</v>
      </c>
      <c r="G149" s="11" t="s">
        <v>708</v>
      </c>
      <c r="H149" s="15">
        <v>37</v>
      </c>
      <c r="L149" s="11" t="s">
        <v>740</v>
      </c>
      <c r="M149" s="11" t="s">
        <v>740</v>
      </c>
      <c r="N149" s="11"/>
      <c r="O149" s="11" t="s">
        <v>320</v>
      </c>
      <c r="P149" s="11"/>
      <c r="Q149" s="11"/>
      <c r="R149" s="11"/>
      <c r="T149" s="16">
        <f t="shared" si="17"/>
        <v>0</v>
      </c>
      <c r="U149" s="17" t="str">
        <f t="array" aca="1" ref="U149" ca="1">IFERROR(
IF(NOT(OR($G149="OBX",$G149="OBR")),INDEX(INDIRECT(U$2&amp;"!$A$1:$BJ$500"),MATCH("*"&amp;$G149&amp;"*",INDIRECT(U$2&amp;"!$B$1:$B$500"),0),MATCH($H149,INDIRECT(U$2&amp;"!$1:$1"),0)),
IF(OR($G149="OBX",$G149="OBR"),INDEX(INDIRECT(U$2&amp;"!$A$1:$BJ$500"),MATCH((("*"&amp;$G149&amp;"*")&amp;("*"&amp;$I149&amp;"*")&amp;("*"&amp;$J149&amp;"*")&amp;("*"&amp;$K149&amp;"*")),INDIRECT(U$2&amp;"!$B$1:$B$500")&amp;INDIRECT(U$2&amp;"!$E$1:$E$500")&amp;INDIRECT(U$2&amp;"!$G$1:$G$500")&amp;INDIRECT(U$2&amp;"!$F$1:$F$500"),0),MATCH($H149,INDIRECT(U$2&amp;"!$1:$1"),0)))),
"Not found")</f>
        <v>Not found</v>
      </c>
      <c r="V149" s="18" t="str">
        <f t="shared" ca="1" si="16"/>
        <v/>
      </c>
    </row>
    <row r="150" spans="1:22" ht="15" customHeight="1" x14ac:dyDescent="0.25">
      <c r="A150" s="11">
        <v>149</v>
      </c>
      <c r="B150" s="50"/>
      <c r="C150" s="11"/>
      <c r="E150" s="11" t="s">
        <v>708</v>
      </c>
      <c r="F150" s="15">
        <v>38</v>
      </c>
      <c r="G150" s="11" t="s">
        <v>708</v>
      </c>
      <c r="H150" s="15">
        <v>38</v>
      </c>
      <c r="L150" s="11" t="s">
        <v>741</v>
      </c>
      <c r="M150" s="11" t="s">
        <v>741</v>
      </c>
      <c r="N150" s="11"/>
      <c r="O150" s="11" t="s">
        <v>320</v>
      </c>
      <c r="P150" s="11"/>
      <c r="Q150" s="11"/>
      <c r="R150" s="11"/>
      <c r="T150" s="16">
        <f t="shared" si="17"/>
        <v>0</v>
      </c>
      <c r="U150" s="17" t="str">
        <f t="array" aca="1" ref="U150" ca="1">IFERROR(
IF(NOT(OR($G150="OBX",$G150="OBR")),INDEX(INDIRECT(U$2&amp;"!$A$1:$BJ$500"),MATCH("*"&amp;$G150&amp;"*",INDIRECT(U$2&amp;"!$B$1:$B$500"),0),MATCH($H150,INDIRECT(U$2&amp;"!$1:$1"),0)),
IF(OR($G150="OBX",$G150="OBR"),INDEX(INDIRECT(U$2&amp;"!$A$1:$BJ$500"),MATCH((("*"&amp;$G150&amp;"*")&amp;("*"&amp;$I150&amp;"*")&amp;("*"&amp;$J150&amp;"*")&amp;("*"&amp;$K150&amp;"*")),INDIRECT(U$2&amp;"!$B$1:$B$500")&amp;INDIRECT(U$2&amp;"!$E$1:$E$500")&amp;INDIRECT(U$2&amp;"!$G$1:$G$500")&amp;INDIRECT(U$2&amp;"!$F$1:$F$500"),0),MATCH($H150,INDIRECT(U$2&amp;"!$1:$1"),0)))),
"Not found")</f>
        <v>Not found</v>
      </c>
      <c r="V150" s="18" t="str">
        <f t="shared" ca="1" si="16"/>
        <v/>
      </c>
    </row>
    <row r="151" spans="1:22" ht="15" customHeight="1" x14ac:dyDescent="0.25">
      <c r="A151" s="11">
        <v>150</v>
      </c>
      <c r="B151" s="50"/>
      <c r="C151" s="11"/>
      <c r="E151" s="11" t="s">
        <v>708</v>
      </c>
      <c r="F151" s="15">
        <v>39</v>
      </c>
      <c r="G151" s="11" t="s">
        <v>708</v>
      </c>
      <c r="H151" s="15">
        <v>39</v>
      </c>
      <c r="L151" s="11" t="s">
        <v>742</v>
      </c>
      <c r="M151" s="11" t="s">
        <v>742</v>
      </c>
      <c r="N151" s="11"/>
      <c r="O151" s="11" t="s">
        <v>320</v>
      </c>
      <c r="P151" s="11"/>
      <c r="Q151" s="11"/>
      <c r="R151" s="11"/>
      <c r="T151" s="16">
        <f t="shared" si="17"/>
        <v>0</v>
      </c>
      <c r="U151" s="17" t="str">
        <f t="array" aca="1" ref="U151" ca="1">IFERROR(
IF(NOT(OR($G151="OBX",$G151="OBR")),INDEX(INDIRECT(U$2&amp;"!$A$1:$BJ$500"),MATCH("*"&amp;$G151&amp;"*",INDIRECT(U$2&amp;"!$B$1:$B$500"),0),MATCH($H151,INDIRECT(U$2&amp;"!$1:$1"),0)),
IF(OR($G151="OBX",$G151="OBR"),INDEX(INDIRECT(U$2&amp;"!$A$1:$BJ$500"),MATCH((("*"&amp;$G151&amp;"*")&amp;("*"&amp;$I151&amp;"*")&amp;("*"&amp;$J151&amp;"*")&amp;("*"&amp;$K151&amp;"*")),INDIRECT(U$2&amp;"!$B$1:$B$500")&amp;INDIRECT(U$2&amp;"!$E$1:$E$500")&amp;INDIRECT(U$2&amp;"!$G$1:$G$500")&amp;INDIRECT(U$2&amp;"!$F$1:$F$500"),0),MATCH($H151,INDIRECT(U$2&amp;"!$1:$1"),0)))),
"Not found")</f>
        <v>Not found</v>
      </c>
      <c r="V151" s="18" t="str">
        <f t="shared" ca="1" si="16"/>
        <v/>
      </c>
    </row>
    <row r="152" spans="1:22" ht="15" customHeight="1" x14ac:dyDescent="0.25">
      <c r="A152" s="11">
        <v>151</v>
      </c>
      <c r="B152" s="50"/>
      <c r="C152" s="11"/>
      <c r="E152" s="11" t="s">
        <v>708</v>
      </c>
      <c r="F152" s="15">
        <v>40</v>
      </c>
      <c r="G152" s="11" t="s">
        <v>708</v>
      </c>
      <c r="H152" s="15">
        <v>40</v>
      </c>
      <c r="L152" s="11" t="s">
        <v>743</v>
      </c>
      <c r="M152" s="11" t="s">
        <v>743</v>
      </c>
      <c r="N152" s="11"/>
      <c r="O152" s="11" t="s">
        <v>634</v>
      </c>
      <c r="P152" s="11"/>
      <c r="Q152" s="11"/>
      <c r="R152" s="11" t="s">
        <v>635</v>
      </c>
      <c r="T152" s="16">
        <f t="shared" si="17"/>
        <v>0</v>
      </c>
      <c r="U152" s="17" t="str">
        <f t="array" aca="1" ref="U152" ca="1">IFERROR(
IF(NOT(OR($G152="OBX",$G152="OBR")),INDEX(INDIRECT(U$2&amp;"!$A$1:$BJ$500"),MATCH("*"&amp;$G152&amp;"*",INDIRECT(U$2&amp;"!$B$1:$B$500"),0),MATCH($H152,INDIRECT(U$2&amp;"!$1:$1"),0)),
IF(OR($G152="OBX",$G152="OBR"),INDEX(INDIRECT(U$2&amp;"!$A$1:$BJ$500"),MATCH((("*"&amp;$G152&amp;"*")&amp;("*"&amp;$I152&amp;"*")&amp;("*"&amp;$J152&amp;"*")&amp;("*"&amp;$K152&amp;"*")),INDIRECT(U$2&amp;"!$B$1:$B$500")&amp;INDIRECT(U$2&amp;"!$E$1:$E$500")&amp;INDIRECT(U$2&amp;"!$G$1:$G$500")&amp;INDIRECT(U$2&amp;"!$F$1:$F$500"),0),MATCH($H152,INDIRECT(U$2&amp;"!$1:$1"),0)))),
"Not found")</f>
        <v>Not found</v>
      </c>
      <c r="V152" s="18" t="str">
        <f t="shared" ca="1" si="16"/>
        <v/>
      </c>
    </row>
    <row r="153" spans="1:22" ht="15" customHeight="1" x14ac:dyDescent="0.25">
      <c r="A153" s="11">
        <v>152</v>
      </c>
      <c r="B153" s="50"/>
      <c r="C153" s="11"/>
      <c r="E153" s="11" t="s">
        <v>708</v>
      </c>
      <c r="F153" s="15">
        <v>41</v>
      </c>
      <c r="G153" s="11" t="s">
        <v>708</v>
      </c>
      <c r="H153" s="15">
        <v>41</v>
      </c>
      <c r="L153" s="11" t="s">
        <v>744</v>
      </c>
      <c r="M153" s="11" t="s">
        <v>744</v>
      </c>
      <c r="N153" s="11"/>
      <c r="O153" s="11" t="s">
        <v>320</v>
      </c>
      <c r="P153" s="11"/>
      <c r="Q153" s="11"/>
      <c r="R153" s="11"/>
      <c r="T153" s="16">
        <f t="shared" si="17"/>
        <v>0</v>
      </c>
      <c r="U153" s="17" t="str">
        <f t="array" aca="1" ref="U153" ca="1">IFERROR(
IF(NOT(OR($G153="OBX",$G153="OBR")),INDEX(INDIRECT(U$2&amp;"!$A$1:$BJ$500"),MATCH("*"&amp;$G153&amp;"*",INDIRECT(U$2&amp;"!$B$1:$B$500"),0),MATCH($H153,INDIRECT(U$2&amp;"!$1:$1"),0)),
IF(OR($G153="OBX",$G153="OBR"),INDEX(INDIRECT(U$2&amp;"!$A$1:$BJ$500"),MATCH((("*"&amp;$G153&amp;"*")&amp;("*"&amp;$I153&amp;"*")&amp;("*"&amp;$J153&amp;"*")&amp;("*"&amp;$K153&amp;"*")),INDIRECT(U$2&amp;"!$B$1:$B$500")&amp;INDIRECT(U$2&amp;"!$E$1:$E$500")&amp;INDIRECT(U$2&amp;"!$G$1:$G$500")&amp;INDIRECT(U$2&amp;"!$F$1:$F$500"),0),MATCH($H153,INDIRECT(U$2&amp;"!$1:$1"),0)))),
"Not found")</f>
        <v>Not found</v>
      </c>
      <c r="V153" s="18" t="str">
        <f t="shared" ca="1" si="16"/>
        <v/>
      </c>
    </row>
    <row r="154" spans="1:22" ht="15" customHeight="1" x14ac:dyDescent="0.25">
      <c r="A154" s="11">
        <v>153</v>
      </c>
      <c r="B154" s="50"/>
      <c r="C154" s="11"/>
      <c r="E154" s="11" t="s">
        <v>708</v>
      </c>
      <c r="F154" s="15">
        <v>42</v>
      </c>
      <c r="G154" s="11" t="s">
        <v>708</v>
      </c>
      <c r="H154" s="15">
        <v>42</v>
      </c>
      <c r="L154" s="11" t="s">
        <v>745</v>
      </c>
      <c r="M154" s="11" t="s">
        <v>745</v>
      </c>
      <c r="N154" s="11"/>
      <c r="O154" s="11" t="s">
        <v>320</v>
      </c>
      <c r="P154" s="11"/>
      <c r="Q154" s="11"/>
      <c r="R154" s="11"/>
      <c r="T154" s="16">
        <f t="shared" si="17"/>
        <v>0</v>
      </c>
      <c r="U154" s="17" t="str">
        <f t="array" aca="1" ref="U154" ca="1">IFERROR(
IF(NOT(OR($G154="OBX",$G154="OBR")),INDEX(INDIRECT(U$2&amp;"!$A$1:$BJ$500"),MATCH("*"&amp;$G154&amp;"*",INDIRECT(U$2&amp;"!$B$1:$B$500"),0),MATCH($H154,INDIRECT(U$2&amp;"!$1:$1"),0)),
IF(OR($G154="OBX",$G154="OBR"),INDEX(INDIRECT(U$2&amp;"!$A$1:$BJ$500"),MATCH((("*"&amp;$G154&amp;"*")&amp;("*"&amp;$I154&amp;"*")&amp;("*"&amp;$J154&amp;"*")&amp;("*"&amp;$K154&amp;"*")),INDIRECT(U$2&amp;"!$B$1:$B$500")&amp;INDIRECT(U$2&amp;"!$E$1:$E$500")&amp;INDIRECT(U$2&amp;"!$G$1:$G$500")&amp;INDIRECT(U$2&amp;"!$F$1:$F$500"),0),MATCH($H154,INDIRECT(U$2&amp;"!$1:$1"),0)))),
"Not found")</f>
        <v>Not found</v>
      </c>
      <c r="V154" s="18" t="str">
        <f t="shared" ca="1" si="16"/>
        <v/>
      </c>
    </row>
    <row r="155" spans="1:22" ht="15" customHeight="1" x14ac:dyDescent="0.25">
      <c r="A155" s="11">
        <v>154</v>
      </c>
      <c r="B155" s="50"/>
      <c r="C155" s="11"/>
      <c r="E155" s="11" t="s">
        <v>708</v>
      </c>
      <c r="F155" s="15">
        <v>43</v>
      </c>
      <c r="G155" s="11" t="s">
        <v>708</v>
      </c>
      <c r="H155" s="15">
        <v>43</v>
      </c>
      <c r="L155" s="11" t="s">
        <v>746</v>
      </c>
      <c r="M155" s="11" t="s">
        <v>746</v>
      </c>
      <c r="N155" s="11"/>
      <c r="O155" s="11" t="s">
        <v>320</v>
      </c>
      <c r="P155" s="11"/>
      <c r="Q155" s="11"/>
      <c r="R155" s="11"/>
      <c r="T155" s="16">
        <f t="shared" si="17"/>
        <v>0</v>
      </c>
      <c r="U155" s="17" t="str">
        <f t="array" aca="1" ref="U155" ca="1">IFERROR(
IF(NOT(OR($G155="OBX",$G155="OBR")),INDEX(INDIRECT(U$2&amp;"!$A$1:$BJ$500"),MATCH("*"&amp;$G155&amp;"*",INDIRECT(U$2&amp;"!$B$1:$B$500"),0),MATCH($H155,INDIRECT(U$2&amp;"!$1:$1"),0)),
IF(OR($G155="OBX",$G155="OBR"),INDEX(INDIRECT(U$2&amp;"!$A$1:$BJ$500"),MATCH((("*"&amp;$G155&amp;"*")&amp;("*"&amp;$I155&amp;"*")&amp;("*"&amp;$J155&amp;"*")&amp;("*"&amp;$K155&amp;"*")),INDIRECT(U$2&amp;"!$B$1:$B$500")&amp;INDIRECT(U$2&amp;"!$E$1:$E$500")&amp;INDIRECT(U$2&amp;"!$G$1:$G$500")&amp;INDIRECT(U$2&amp;"!$F$1:$F$500"),0),MATCH($H155,INDIRECT(U$2&amp;"!$1:$1"),0)))),
"Not found")</f>
        <v>Not found</v>
      </c>
      <c r="V155" s="18" t="str">
        <f t="shared" ca="1" si="16"/>
        <v/>
      </c>
    </row>
    <row r="156" spans="1:22" ht="15" customHeight="1" x14ac:dyDescent="0.25">
      <c r="A156" s="11">
        <v>155</v>
      </c>
      <c r="B156" s="50"/>
      <c r="C156" s="11"/>
      <c r="E156" s="11" t="s">
        <v>708</v>
      </c>
      <c r="F156" s="15">
        <v>44</v>
      </c>
      <c r="G156" s="11" t="s">
        <v>708</v>
      </c>
      <c r="H156" s="15">
        <v>44</v>
      </c>
      <c r="L156" s="11" t="s">
        <v>747</v>
      </c>
      <c r="M156" s="11" t="s">
        <v>747</v>
      </c>
      <c r="N156" s="11" t="s">
        <v>612</v>
      </c>
      <c r="O156" s="11" t="s">
        <v>612</v>
      </c>
      <c r="P156" s="11" t="s">
        <v>612</v>
      </c>
      <c r="Q156" s="11"/>
      <c r="R156" s="11" t="s">
        <v>2397</v>
      </c>
      <c r="T156" s="16">
        <f t="shared" si="17"/>
        <v>0</v>
      </c>
      <c r="U156" s="17" t="str">
        <f t="array" aca="1" ref="U156" ca="1">IFERROR(
IF(NOT(OR($G156="OBX",$G156="OBR")),INDEX(INDIRECT(U$2&amp;"!$A$1:$BJ$500"),MATCH("*"&amp;$G156&amp;"*",INDIRECT(U$2&amp;"!$B$1:$B$500"),0),MATCH($H156,INDIRECT(U$2&amp;"!$1:$1"),0)),
IF(OR($G156="OBX",$G156="OBR"),INDEX(INDIRECT(U$2&amp;"!$A$1:$BJ$500"),MATCH((("*"&amp;$G156&amp;"*")&amp;("*"&amp;$I156&amp;"*")&amp;("*"&amp;$J156&amp;"*")&amp;("*"&amp;$K156&amp;"*")),INDIRECT(U$2&amp;"!$B$1:$B$500")&amp;INDIRECT(U$2&amp;"!$E$1:$E$500")&amp;INDIRECT(U$2&amp;"!$G$1:$G$500")&amp;INDIRECT(U$2&amp;"!$F$1:$F$500"),0),MATCH($H156,INDIRECT(U$2&amp;"!$1:$1"),0)))),
"Not found")</f>
        <v>Not found</v>
      </c>
      <c r="V156" s="18" t="str">
        <f t="shared" ca="1" si="16"/>
        <v/>
      </c>
    </row>
    <row r="157" spans="1:22" ht="15" customHeight="1" x14ac:dyDescent="0.25">
      <c r="A157" s="11">
        <v>156</v>
      </c>
      <c r="B157" s="50"/>
      <c r="C157" s="11"/>
      <c r="E157" s="11" t="s">
        <v>708</v>
      </c>
      <c r="F157" s="15">
        <v>45</v>
      </c>
      <c r="G157" s="11" t="s">
        <v>708</v>
      </c>
      <c r="H157" s="15">
        <v>45</v>
      </c>
      <c r="L157" s="11" t="s">
        <v>748</v>
      </c>
      <c r="M157" s="11" t="s">
        <v>748</v>
      </c>
      <c r="N157" s="11" t="s">
        <v>612</v>
      </c>
      <c r="O157" s="11" t="s">
        <v>612</v>
      </c>
      <c r="P157" s="11" t="s">
        <v>612</v>
      </c>
      <c r="Q157" s="11"/>
      <c r="R157" s="11" t="s">
        <v>2397</v>
      </c>
      <c r="T157" s="16">
        <f t="shared" si="17"/>
        <v>0</v>
      </c>
      <c r="U157" s="17" t="str">
        <f t="array" aca="1" ref="U157" ca="1">IFERROR(
IF(NOT(OR($G157="OBX",$G157="OBR")),INDEX(INDIRECT(U$2&amp;"!$A$1:$BJ$500"),MATCH("*"&amp;$G157&amp;"*",INDIRECT(U$2&amp;"!$B$1:$B$500"),0),MATCH($H157,INDIRECT(U$2&amp;"!$1:$1"),0)),
IF(OR($G157="OBX",$G157="OBR"),INDEX(INDIRECT(U$2&amp;"!$A$1:$BJ$500"),MATCH((("*"&amp;$G157&amp;"*")&amp;("*"&amp;$I157&amp;"*")&amp;("*"&amp;$J157&amp;"*")&amp;("*"&amp;$K157&amp;"*")),INDIRECT(U$2&amp;"!$B$1:$B$500")&amp;INDIRECT(U$2&amp;"!$E$1:$E$500")&amp;INDIRECT(U$2&amp;"!$G$1:$G$500")&amp;INDIRECT(U$2&amp;"!$F$1:$F$500"),0),MATCH($H157,INDIRECT(U$2&amp;"!$1:$1"),0)))),
"Not found")</f>
        <v>Not found</v>
      </c>
      <c r="V157" s="18" t="str">
        <f t="shared" ca="1" si="16"/>
        <v/>
      </c>
    </row>
    <row r="158" spans="1:22" ht="15" customHeight="1" x14ac:dyDescent="0.25">
      <c r="A158" s="11">
        <v>157</v>
      </c>
      <c r="B158" s="50"/>
      <c r="C158" s="11"/>
      <c r="E158" s="11" t="s">
        <v>708</v>
      </c>
      <c r="F158" s="15">
        <v>46</v>
      </c>
      <c r="G158" s="11" t="s">
        <v>708</v>
      </c>
      <c r="H158" s="15">
        <v>46</v>
      </c>
      <c r="L158" s="11" t="s">
        <v>749</v>
      </c>
      <c r="M158" s="11" t="s">
        <v>749</v>
      </c>
      <c r="N158" s="11"/>
      <c r="O158" s="11" t="s">
        <v>320</v>
      </c>
      <c r="P158" s="11"/>
      <c r="Q158" s="11"/>
      <c r="R158" s="11"/>
      <c r="T158" s="16">
        <f t="shared" si="17"/>
        <v>0</v>
      </c>
      <c r="U158" s="17" t="str">
        <f t="array" aca="1" ref="U158" ca="1">IFERROR(
IF(NOT(OR($G158="OBX",$G158="OBR")),INDEX(INDIRECT(U$2&amp;"!$A$1:$BJ$500"),MATCH("*"&amp;$G158&amp;"*",INDIRECT(U$2&amp;"!$B$1:$B$500"),0),MATCH($H158,INDIRECT(U$2&amp;"!$1:$1"),0)),
IF(OR($G158="OBX",$G158="OBR"),INDEX(INDIRECT(U$2&amp;"!$A$1:$BJ$500"),MATCH((("*"&amp;$G158&amp;"*")&amp;("*"&amp;$I158&amp;"*")&amp;("*"&amp;$J158&amp;"*")&amp;("*"&amp;$K158&amp;"*")),INDIRECT(U$2&amp;"!$B$1:$B$500")&amp;INDIRECT(U$2&amp;"!$E$1:$E$500")&amp;INDIRECT(U$2&amp;"!$G$1:$G$500")&amp;INDIRECT(U$2&amp;"!$F$1:$F$500"),0),MATCH($H158,INDIRECT(U$2&amp;"!$1:$1"),0)))),
"Not found")</f>
        <v>Not found</v>
      </c>
      <c r="V158" s="18" t="str">
        <f t="shared" ca="1" si="16"/>
        <v/>
      </c>
    </row>
    <row r="159" spans="1:22" ht="15" customHeight="1" x14ac:dyDescent="0.25">
      <c r="A159" s="11">
        <v>158</v>
      </c>
      <c r="B159" s="50"/>
      <c r="C159" s="11"/>
      <c r="E159" s="11" t="s">
        <v>708</v>
      </c>
      <c r="F159" s="15">
        <v>47</v>
      </c>
      <c r="G159" s="11" t="s">
        <v>708</v>
      </c>
      <c r="H159" s="15">
        <v>47</v>
      </c>
      <c r="L159" s="11" t="s">
        <v>750</v>
      </c>
      <c r="M159" s="11" t="s">
        <v>750</v>
      </c>
      <c r="N159" s="11"/>
      <c r="O159" s="11" t="s">
        <v>320</v>
      </c>
      <c r="P159" s="11"/>
      <c r="Q159" s="11"/>
      <c r="R159" s="11"/>
      <c r="T159" s="16">
        <f t="shared" si="17"/>
        <v>0</v>
      </c>
      <c r="U159" s="17" t="str">
        <f t="array" aca="1" ref="U159" ca="1">IFERROR(
IF(NOT(OR($G159="OBX",$G159="OBR")),INDEX(INDIRECT(U$2&amp;"!$A$1:$BJ$500"),MATCH("*"&amp;$G159&amp;"*",INDIRECT(U$2&amp;"!$B$1:$B$500"),0),MATCH($H159,INDIRECT(U$2&amp;"!$1:$1"),0)),
IF(OR($G159="OBX",$G159="OBR"),INDEX(INDIRECT(U$2&amp;"!$A$1:$BJ$500"),MATCH((("*"&amp;$G159&amp;"*")&amp;("*"&amp;$I159&amp;"*")&amp;("*"&amp;$J159&amp;"*")&amp;("*"&amp;$K159&amp;"*")),INDIRECT(U$2&amp;"!$B$1:$B$500")&amp;INDIRECT(U$2&amp;"!$E$1:$E$500")&amp;INDIRECT(U$2&amp;"!$G$1:$G$500")&amp;INDIRECT(U$2&amp;"!$F$1:$F$500"),0),MATCH($H159,INDIRECT(U$2&amp;"!$1:$1"),0)))),
"Not found")</f>
        <v>Not found</v>
      </c>
      <c r="V159" s="18" t="str">
        <f t="shared" ca="1" si="16"/>
        <v/>
      </c>
    </row>
    <row r="160" spans="1:22" ht="15" customHeight="1" x14ac:dyDescent="0.25">
      <c r="A160" s="11">
        <v>159</v>
      </c>
      <c r="B160" s="50"/>
      <c r="C160" s="11"/>
      <c r="E160" s="11" t="s">
        <v>708</v>
      </c>
      <c r="F160" s="15">
        <v>48</v>
      </c>
      <c r="G160" s="11" t="s">
        <v>708</v>
      </c>
      <c r="H160" s="15">
        <v>48</v>
      </c>
      <c r="L160" s="11" t="s">
        <v>751</v>
      </c>
      <c r="M160" s="11" t="s">
        <v>751</v>
      </c>
      <c r="N160" s="11"/>
      <c r="O160" s="11" t="s">
        <v>320</v>
      </c>
      <c r="P160" s="11"/>
      <c r="Q160" s="11"/>
      <c r="R160" s="11"/>
      <c r="T160" s="16">
        <f t="shared" si="17"/>
        <v>0</v>
      </c>
      <c r="U160" s="17" t="str">
        <f t="array" aca="1" ref="U160" ca="1">IFERROR(
IF(NOT(OR($G160="OBX",$G160="OBR")),INDEX(INDIRECT(U$2&amp;"!$A$1:$BJ$500"),MATCH("*"&amp;$G160&amp;"*",INDIRECT(U$2&amp;"!$B$1:$B$500"),0),MATCH($H160,INDIRECT(U$2&amp;"!$1:$1"),0)),
IF(OR($G160="OBX",$G160="OBR"),INDEX(INDIRECT(U$2&amp;"!$A$1:$BJ$500"),MATCH((("*"&amp;$G160&amp;"*")&amp;("*"&amp;$I160&amp;"*")&amp;("*"&amp;$J160&amp;"*")&amp;("*"&amp;$K160&amp;"*")),INDIRECT(U$2&amp;"!$B$1:$B$500")&amp;INDIRECT(U$2&amp;"!$E$1:$E$500")&amp;INDIRECT(U$2&amp;"!$G$1:$G$500")&amp;INDIRECT(U$2&amp;"!$F$1:$F$500"),0),MATCH($H160,INDIRECT(U$2&amp;"!$1:$1"),0)))),
"Not found")</f>
        <v>Not found</v>
      </c>
      <c r="V160" s="18" t="str">
        <f t="shared" ca="1" si="16"/>
        <v/>
      </c>
    </row>
    <row r="161" spans="1:22" ht="15" customHeight="1" x14ac:dyDescent="0.25">
      <c r="A161" s="11">
        <v>160</v>
      </c>
      <c r="B161" s="50"/>
      <c r="C161" s="11"/>
      <c r="E161" s="11" t="s">
        <v>708</v>
      </c>
      <c r="F161" s="15">
        <v>49</v>
      </c>
      <c r="G161" s="11" t="s">
        <v>708</v>
      </c>
      <c r="H161" s="15">
        <v>49</v>
      </c>
      <c r="L161" s="11" t="s">
        <v>752</v>
      </c>
      <c r="M161" s="11" t="s">
        <v>752</v>
      </c>
      <c r="N161" s="11"/>
      <c r="O161" s="11" t="s">
        <v>320</v>
      </c>
      <c r="P161" s="11"/>
      <c r="Q161" s="11"/>
      <c r="R161" s="11"/>
      <c r="T161" s="16">
        <f t="shared" si="17"/>
        <v>0</v>
      </c>
      <c r="U161" s="17" t="str">
        <f t="array" aca="1" ref="U161" ca="1">IFERROR(
IF(NOT(OR($G161="OBX",$G161="OBR")),INDEX(INDIRECT(U$2&amp;"!$A$1:$BJ$500"),MATCH("*"&amp;$G161&amp;"*",INDIRECT(U$2&amp;"!$B$1:$B$500"),0),MATCH($H161,INDIRECT(U$2&amp;"!$1:$1"),0)),
IF(OR($G161="OBX",$G161="OBR"),INDEX(INDIRECT(U$2&amp;"!$A$1:$BJ$500"),MATCH((("*"&amp;$G161&amp;"*")&amp;("*"&amp;$I161&amp;"*")&amp;("*"&amp;$J161&amp;"*")&amp;("*"&amp;$K161&amp;"*")),INDIRECT(U$2&amp;"!$B$1:$B$500")&amp;INDIRECT(U$2&amp;"!$E$1:$E$500")&amp;INDIRECT(U$2&amp;"!$G$1:$G$500")&amp;INDIRECT(U$2&amp;"!$F$1:$F$500"),0),MATCH($H161,INDIRECT(U$2&amp;"!$1:$1"),0)))),
"Not found")</f>
        <v>Not found</v>
      </c>
      <c r="V161" s="18" t="str">
        <f t="shared" ca="1" si="16"/>
        <v/>
      </c>
    </row>
    <row r="162" spans="1:22" ht="15" customHeight="1" x14ac:dyDescent="0.25">
      <c r="A162" s="11">
        <v>161</v>
      </c>
      <c r="B162" s="50"/>
      <c r="C162" s="11"/>
      <c r="E162" s="11" t="s">
        <v>708</v>
      </c>
      <c r="F162" s="15">
        <v>50</v>
      </c>
      <c r="G162" s="11" t="s">
        <v>708</v>
      </c>
      <c r="H162" s="15">
        <v>50</v>
      </c>
      <c r="L162" s="11" t="s">
        <v>753</v>
      </c>
      <c r="M162" s="11" t="s">
        <v>753</v>
      </c>
      <c r="N162" s="11"/>
      <c r="O162" s="11" t="s">
        <v>320</v>
      </c>
      <c r="P162" s="11"/>
      <c r="Q162" s="11"/>
      <c r="R162" s="11"/>
      <c r="T162" s="16">
        <f t="shared" si="17"/>
        <v>0</v>
      </c>
      <c r="U162" s="17" t="str">
        <f t="array" aca="1" ref="U162" ca="1">IFERROR(
IF(NOT(OR($G162="OBX",$G162="OBR")),INDEX(INDIRECT(U$2&amp;"!$A$1:$BJ$500"),MATCH("*"&amp;$G162&amp;"*",INDIRECT(U$2&amp;"!$B$1:$B$500"),0),MATCH($H162,INDIRECT(U$2&amp;"!$1:$1"),0)),
IF(OR($G162="OBX",$G162="OBR"),INDEX(INDIRECT(U$2&amp;"!$A$1:$BJ$500"),MATCH((("*"&amp;$G162&amp;"*")&amp;("*"&amp;$I162&amp;"*")&amp;("*"&amp;$J162&amp;"*")&amp;("*"&amp;$K162&amp;"*")),INDIRECT(U$2&amp;"!$B$1:$B$500")&amp;INDIRECT(U$2&amp;"!$E$1:$E$500")&amp;INDIRECT(U$2&amp;"!$G$1:$G$500")&amp;INDIRECT(U$2&amp;"!$F$1:$F$500"),0),MATCH($H162,INDIRECT(U$2&amp;"!$1:$1"),0)))),
"Not found")</f>
        <v>Not found</v>
      </c>
      <c r="V162" s="18" t="str">
        <f t="shared" ca="1" si="16"/>
        <v/>
      </c>
    </row>
    <row r="163" spans="1:22" ht="15" customHeight="1" x14ac:dyDescent="0.25">
      <c r="A163" s="11">
        <v>162</v>
      </c>
      <c r="B163" s="50"/>
      <c r="C163" s="11"/>
      <c r="E163" s="11" t="s">
        <v>708</v>
      </c>
      <c r="F163" s="15">
        <v>51</v>
      </c>
      <c r="G163" s="11" t="s">
        <v>708</v>
      </c>
      <c r="H163" s="15">
        <v>51</v>
      </c>
      <c r="L163" s="11" t="s">
        <v>754</v>
      </c>
      <c r="M163" s="11" t="s">
        <v>754</v>
      </c>
      <c r="N163" s="11"/>
      <c r="O163" s="11" t="s">
        <v>320</v>
      </c>
      <c r="P163" s="11"/>
      <c r="Q163" s="11"/>
      <c r="R163" s="11"/>
      <c r="T163" s="16">
        <f t="shared" si="17"/>
        <v>0</v>
      </c>
      <c r="U163" s="17" t="str">
        <f t="array" aca="1" ref="U163" ca="1">IFERROR(
IF(NOT(OR($G163="OBX",$G163="OBR")),INDEX(INDIRECT(U$2&amp;"!$A$1:$BJ$500"),MATCH("*"&amp;$G163&amp;"*",INDIRECT(U$2&amp;"!$B$1:$B$500"),0),MATCH($H163,INDIRECT(U$2&amp;"!$1:$1"),0)),
IF(OR($G163="OBX",$G163="OBR"),INDEX(INDIRECT(U$2&amp;"!$A$1:$BJ$500"),MATCH((("*"&amp;$G163&amp;"*")&amp;("*"&amp;$I163&amp;"*")&amp;("*"&amp;$J163&amp;"*")&amp;("*"&amp;$K163&amp;"*")),INDIRECT(U$2&amp;"!$B$1:$B$500")&amp;INDIRECT(U$2&amp;"!$E$1:$E$500")&amp;INDIRECT(U$2&amp;"!$G$1:$G$500")&amp;INDIRECT(U$2&amp;"!$F$1:$F$500"),0),MATCH($H163,INDIRECT(U$2&amp;"!$1:$1"),0)))),
"Not found")</f>
        <v>Not found</v>
      </c>
      <c r="V163" s="18" t="str">
        <f t="shared" ca="1" si="16"/>
        <v/>
      </c>
    </row>
    <row r="164" spans="1:22" ht="15" customHeight="1" x14ac:dyDescent="0.25">
      <c r="A164" s="11">
        <v>163</v>
      </c>
      <c r="B164" s="50"/>
      <c r="C164" s="11"/>
      <c r="E164" s="11" t="s">
        <v>708</v>
      </c>
      <c r="F164" s="15">
        <v>52</v>
      </c>
      <c r="G164" s="11" t="s">
        <v>708</v>
      </c>
      <c r="H164" s="15">
        <v>52</v>
      </c>
      <c r="L164" s="11" t="s">
        <v>755</v>
      </c>
      <c r="M164" s="11" t="s">
        <v>755</v>
      </c>
      <c r="N164" s="11"/>
      <c r="O164" s="11" t="s">
        <v>634</v>
      </c>
      <c r="P164" s="11"/>
      <c r="Q164" s="11"/>
      <c r="R164" s="11" t="s">
        <v>635</v>
      </c>
      <c r="T164" s="16">
        <f t="shared" si="17"/>
        <v>0</v>
      </c>
      <c r="U164" s="17" t="str">
        <f t="array" aca="1" ref="U164" ca="1">IFERROR(
IF(NOT(OR($G164="OBX",$G164="OBR")),INDEX(INDIRECT(U$2&amp;"!$A$1:$BJ$500"),MATCH("*"&amp;$G164&amp;"*",INDIRECT(U$2&amp;"!$B$1:$B$500"),0),MATCH($H164,INDIRECT(U$2&amp;"!$1:$1"),0)),
IF(OR($G164="OBX",$G164="OBR"),INDEX(INDIRECT(U$2&amp;"!$A$1:$BJ$500"),MATCH((("*"&amp;$G164&amp;"*")&amp;("*"&amp;$I164&amp;"*")&amp;("*"&amp;$J164&amp;"*")&amp;("*"&amp;$K164&amp;"*")),INDIRECT(U$2&amp;"!$B$1:$B$500")&amp;INDIRECT(U$2&amp;"!$E$1:$E$500")&amp;INDIRECT(U$2&amp;"!$G$1:$G$500")&amp;INDIRECT(U$2&amp;"!$F$1:$F$500"),0),MATCH($H164,INDIRECT(U$2&amp;"!$1:$1"),0)))),
"Not found")</f>
        <v>Not found</v>
      </c>
      <c r="V164" s="18" t="str">
        <f t="shared" ca="1" si="16"/>
        <v/>
      </c>
    </row>
    <row r="165" spans="1:22" ht="15" customHeight="1" x14ac:dyDescent="0.25">
      <c r="A165" s="11">
        <v>164</v>
      </c>
      <c r="B165" s="50"/>
      <c r="C165" s="1" t="s">
        <v>756</v>
      </c>
      <c r="D165" s="1" t="s">
        <v>756</v>
      </c>
      <c r="E165" s="1" t="s">
        <v>756</v>
      </c>
      <c r="F165" s="1" t="s">
        <v>756</v>
      </c>
      <c r="G165" s="1"/>
      <c r="H165" s="1"/>
      <c r="I165" s="1"/>
      <c r="J165" s="1"/>
      <c r="K165" s="1"/>
      <c r="L165" s="1"/>
      <c r="M165" s="1" t="s">
        <v>756</v>
      </c>
      <c r="N165" s="1"/>
      <c r="O165" s="1"/>
      <c r="P165" s="1"/>
      <c r="Q165" s="1"/>
      <c r="R165" s="1"/>
      <c r="S165" s="1" t="s">
        <v>756</v>
      </c>
      <c r="T165" s="1" t="s">
        <v>756</v>
      </c>
      <c r="U165" s="1" t="s">
        <v>756</v>
      </c>
      <c r="V165" s="1" t="s">
        <v>756</v>
      </c>
    </row>
    <row r="166" spans="1:22" ht="15" customHeight="1" x14ac:dyDescent="0.25">
      <c r="A166" s="11">
        <v>165</v>
      </c>
      <c r="B166" s="50"/>
      <c r="C166" s="11"/>
      <c r="E166" s="11" t="s">
        <v>756</v>
      </c>
      <c r="F166" s="15">
        <v>1</v>
      </c>
      <c r="G166" s="11" t="s">
        <v>756</v>
      </c>
      <c r="H166" s="15">
        <v>1</v>
      </c>
      <c r="L166" s="11" t="s">
        <v>377</v>
      </c>
      <c r="M166" s="11" t="s">
        <v>377</v>
      </c>
      <c r="N166" s="11" t="s">
        <v>625</v>
      </c>
      <c r="O166" s="11" t="s">
        <v>317</v>
      </c>
      <c r="P166" s="11" t="s">
        <v>610</v>
      </c>
      <c r="Q166" s="11" t="s">
        <v>378</v>
      </c>
      <c r="R166" s="11"/>
      <c r="S166" s="20"/>
      <c r="T166" s="19" t="str">
        <f t="array" ref="T166">IFERROR(INDEX(Mappings!$L:$L,MATCH(S166&amp;$L166,Mappings!$J:$J&amp;Mappings!$D:$D,0)),"")</f>
        <v/>
      </c>
      <c r="U166" s="17" t="str">
        <f t="array" aca="1" ref="U166" ca="1">IFERROR(
IF(NOT(OR($G166="OBX",$G166="OBR")),INDEX(INDIRECT(U$2&amp;"!$A$1:$BJ$500"),MATCH("*"&amp;$G166&amp;"*",INDIRECT(U$2&amp;"!$B$1:$B$500"),0),MATCH($H166,INDIRECT(U$2&amp;"!$1:$1"),0)),
IF(OR($G166="OBX",$G166="OBR"),INDEX(INDIRECT(U$2&amp;"!$A$1:$BJ$500"),MATCH((("*"&amp;$G166&amp;"*")&amp;("*"&amp;$I166&amp;"*")&amp;("*"&amp;$J166&amp;"*")&amp;("*"&amp;$K166&amp;"*")),INDIRECT(U$2&amp;"!$B$1:$B$500")&amp;INDIRECT(U$2&amp;"!$E$1:$E$500")&amp;INDIRECT(U$2&amp;"!$G$1:$G$500")&amp;INDIRECT(U$2&amp;"!$F$1:$F$500"),0),MATCH($H166,INDIRECT(U$2&amp;"!$1:$1"),0)))),
"Not found")</f>
        <v>Not found</v>
      </c>
      <c r="V166" s="18" t="str">
        <f t="shared" ref="V166:V196" ca="1" si="18">IF(T166=U166,"Match","")</f>
        <v/>
      </c>
    </row>
    <row r="167" spans="1:22" ht="15" customHeight="1" x14ac:dyDescent="0.25">
      <c r="A167" s="11">
        <v>166</v>
      </c>
      <c r="B167" s="50"/>
      <c r="C167" s="11"/>
      <c r="E167" s="11" t="s">
        <v>756</v>
      </c>
      <c r="F167" s="15">
        <v>2</v>
      </c>
      <c r="G167" s="11" t="s">
        <v>756</v>
      </c>
      <c r="H167" s="15">
        <v>2</v>
      </c>
      <c r="L167" s="11" t="s">
        <v>757</v>
      </c>
      <c r="M167" s="11" t="s">
        <v>757</v>
      </c>
      <c r="N167" s="11" t="s">
        <v>612</v>
      </c>
      <c r="O167" s="11" t="s">
        <v>385</v>
      </c>
      <c r="P167" s="11" t="s">
        <v>613</v>
      </c>
      <c r="Q167" s="11"/>
      <c r="R167" s="11" t="s">
        <v>2398</v>
      </c>
      <c r="T167" s="16">
        <f t="shared" ref="T167:T196" si="19">S167</f>
        <v>0</v>
      </c>
      <c r="U167" s="17" t="str">
        <f t="array" aca="1" ref="U167" ca="1">IFERROR(
IF(NOT(OR($G167="OBX",$G167="OBR")),INDEX(INDIRECT(U$2&amp;"!$A$1:$BJ$500"),MATCH("*"&amp;$G167&amp;"*",INDIRECT(U$2&amp;"!$B$1:$B$500"),0),MATCH($H167,INDIRECT(U$2&amp;"!$1:$1"),0)),
IF(OR($G167="OBX",$G167="OBR"),INDEX(INDIRECT(U$2&amp;"!$A$1:$BJ$500"),MATCH((("*"&amp;$G167&amp;"*")&amp;("*"&amp;$I167&amp;"*")&amp;("*"&amp;$J167&amp;"*")&amp;("*"&amp;$K167&amp;"*")),INDIRECT(U$2&amp;"!$B$1:$B$500")&amp;INDIRECT(U$2&amp;"!$E$1:$E$500")&amp;INDIRECT(U$2&amp;"!$G$1:$G$500")&amp;INDIRECT(U$2&amp;"!$F$1:$F$500"),0),MATCH($H167,INDIRECT(U$2&amp;"!$1:$1"),0)))),
"Not found")</f>
        <v>Not found</v>
      </c>
      <c r="V167" s="18" t="str">
        <f t="shared" ca="1" si="18"/>
        <v/>
      </c>
    </row>
    <row r="168" spans="1:22" ht="15" customHeight="1" x14ac:dyDescent="0.25">
      <c r="A168" s="11">
        <v>167</v>
      </c>
      <c r="B168" s="50"/>
      <c r="C168" s="11"/>
      <c r="E168" s="11" t="s">
        <v>756</v>
      </c>
      <c r="F168" s="15">
        <v>3</v>
      </c>
      <c r="G168" s="11" t="s">
        <v>756</v>
      </c>
      <c r="H168" s="15">
        <v>3</v>
      </c>
      <c r="L168" s="11" t="s">
        <v>759</v>
      </c>
      <c r="M168" s="11" t="s">
        <v>759</v>
      </c>
      <c r="N168" s="11" t="s">
        <v>612</v>
      </c>
      <c r="O168" s="11" t="s">
        <v>317</v>
      </c>
      <c r="P168" s="11" t="s">
        <v>610</v>
      </c>
      <c r="Q168" s="11"/>
      <c r="R168" s="11" t="s">
        <v>2398</v>
      </c>
      <c r="T168" s="16">
        <f t="shared" si="19"/>
        <v>0</v>
      </c>
      <c r="U168" s="17" t="str">
        <f t="array" aca="1" ref="U168" ca="1">IFERROR(
IF(NOT(OR($G168="OBX",$G168="OBR")),INDEX(INDIRECT(U$2&amp;"!$A$1:$BJ$500"),MATCH("*"&amp;$G168&amp;"*",INDIRECT(U$2&amp;"!$B$1:$B$500"),0),MATCH($H168,INDIRECT(U$2&amp;"!$1:$1"),0)),
IF(OR($G168="OBX",$G168="OBR"),INDEX(INDIRECT(U$2&amp;"!$A$1:$BJ$500"),MATCH((("*"&amp;$G168&amp;"*")&amp;("*"&amp;$I168&amp;"*")&amp;("*"&amp;$J168&amp;"*")&amp;("*"&amp;$K168&amp;"*")),INDIRECT(U$2&amp;"!$B$1:$B$500")&amp;INDIRECT(U$2&amp;"!$E$1:$E$500")&amp;INDIRECT(U$2&amp;"!$G$1:$G$500")&amp;INDIRECT(U$2&amp;"!$F$1:$F$500"),0),MATCH($H168,INDIRECT(U$2&amp;"!$1:$1"),0)))),
"Not found")</f>
        <v>Not found</v>
      </c>
      <c r="V168" s="18" t="str">
        <f t="shared" ca="1" si="18"/>
        <v/>
      </c>
    </row>
    <row r="169" spans="1:22" ht="15" customHeight="1" x14ac:dyDescent="0.25">
      <c r="A169" s="11">
        <v>168</v>
      </c>
      <c r="B169" s="50"/>
      <c r="C169" s="11"/>
      <c r="E169" s="11" t="s">
        <v>756</v>
      </c>
      <c r="F169" s="15">
        <v>4</v>
      </c>
      <c r="G169" s="11" t="s">
        <v>756</v>
      </c>
      <c r="H169" s="15">
        <v>4</v>
      </c>
      <c r="L169" s="11" t="s">
        <v>760</v>
      </c>
      <c r="M169" s="11" t="s">
        <v>760</v>
      </c>
      <c r="N169" s="11" t="s">
        <v>612</v>
      </c>
      <c r="O169" s="11" t="s">
        <v>385</v>
      </c>
      <c r="P169" s="11" t="s">
        <v>613</v>
      </c>
      <c r="Q169" s="11"/>
      <c r="R169" s="11" t="s">
        <v>758</v>
      </c>
      <c r="T169" s="16">
        <f t="shared" si="19"/>
        <v>0</v>
      </c>
      <c r="U169" s="17" t="str">
        <f t="array" aca="1" ref="U169" ca="1">IFERROR(
IF(NOT(OR($G169="OBX",$G169="OBR")),INDEX(INDIRECT(U$2&amp;"!$A$1:$BJ$500"),MATCH("*"&amp;$G169&amp;"*",INDIRECT(U$2&amp;"!$B$1:$B$500"),0),MATCH($H169,INDIRECT(U$2&amp;"!$1:$1"),0)),
IF(OR($G169="OBX",$G169="OBR"),INDEX(INDIRECT(U$2&amp;"!$A$1:$BJ$500"),MATCH((("*"&amp;$G169&amp;"*")&amp;("*"&amp;$I169&amp;"*")&amp;("*"&amp;$J169&amp;"*")&amp;("*"&amp;$K169&amp;"*")),INDIRECT(U$2&amp;"!$B$1:$B$500")&amp;INDIRECT(U$2&amp;"!$E$1:$E$500")&amp;INDIRECT(U$2&amp;"!$G$1:$G$500")&amp;INDIRECT(U$2&amp;"!$F$1:$F$500"),0),MATCH($H169,INDIRECT(U$2&amp;"!$1:$1"),0)))),
"Not found")</f>
        <v>Not found</v>
      </c>
      <c r="V169" s="18" t="str">
        <f t="shared" ca="1" si="18"/>
        <v/>
      </c>
    </row>
    <row r="170" spans="1:22" ht="15" customHeight="1" x14ac:dyDescent="0.25">
      <c r="A170" s="11">
        <v>169</v>
      </c>
      <c r="B170" s="50"/>
      <c r="C170" s="11"/>
      <c r="E170" s="11" t="s">
        <v>756</v>
      </c>
      <c r="F170" s="15">
        <v>5</v>
      </c>
      <c r="G170" s="11" t="s">
        <v>756</v>
      </c>
      <c r="H170" s="15">
        <v>5</v>
      </c>
      <c r="L170" s="11" t="s">
        <v>761</v>
      </c>
      <c r="M170" s="11" t="s">
        <v>761</v>
      </c>
      <c r="N170" s="11"/>
      <c r="O170" s="11" t="s">
        <v>612</v>
      </c>
      <c r="P170" s="11" t="s">
        <v>612</v>
      </c>
      <c r="Q170" s="11"/>
      <c r="R170" s="11" t="s">
        <v>2367</v>
      </c>
      <c r="T170" s="16">
        <f t="shared" si="19"/>
        <v>0</v>
      </c>
      <c r="U170" s="17" t="str">
        <f t="array" aca="1" ref="U170" ca="1">IFERROR(
IF(NOT(OR($G170="OBX",$G170="OBR")),INDEX(INDIRECT(U$2&amp;"!$A$1:$BJ$500"),MATCH("*"&amp;$G170&amp;"*",INDIRECT(U$2&amp;"!$B$1:$B$500"),0),MATCH($H170,INDIRECT(U$2&amp;"!$1:$1"),0)),
IF(OR($G170="OBX",$G170="OBR"),INDEX(INDIRECT(U$2&amp;"!$A$1:$BJ$500"),MATCH((("*"&amp;$G170&amp;"*")&amp;("*"&amp;$I170&amp;"*")&amp;("*"&amp;$J170&amp;"*")&amp;("*"&amp;$K170&amp;"*")),INDIRECT(U$2&amp;"!$B$1:$B$500")&amp;INDIRECT(U$2&amp;"!$E$1:$E$500")&amp;INDIRECT(U$2&amp;"!$G$1:$G$500")&amp;INDIRECT(U$2&amp;"!$F$1:$F$500"),0),MATCH($H170,INDIRECT(U$2&amp;"!$1:$1"),0)))),
"Not found")</f>
        <v>Not found</v>
      </c>
      <c r="V170" s="18" t="str">
        <f t="shared" ca="1" si="18"/>
        <v/>
      </c>
    </row>
    <row r="171" spans="1:22" ht="15" customHeight="1" x14ac:dyDescent="0.25">
      <c r="A171" s="11">
        <v>170</v>
      </c>
      <c r="B171" s="50"/>
      <c r="C171" s="11"/>
      <c r="E171" s="11" t="s">
        <v>756</v>
      </c>
      <c r="F171" s="15">
        <v>6</v>
      </c>
      <c r="G171" s="11" t="s">
        <v>756</v>
      </c>
      <c r="H171" s="15">
        <v>6</v>
      </c>
      <c r="L171" s="11" t="s">
        <v>762</v>
      </c>
      <c r="M171" s="11" t="s">
        <v>762</v>
      </c>
      <c r="N171" s="11"/>
      <c r="O171" s="11" t="s">
        <v>612</v>
      </c>
      <c r="P171" s="11" t="s">
        <v>612</v>
      </c>
      <c r="Q171" s="11"/>
      <c r="R171" s="11" t="s">
        <v>2367</v>
      </c>
      <c r="T171" s="16">
        <f t="shared" si="19"/>
        <v>0</v>
      </c>
      <c r="U171" s="17" t="str">
        <f t="array" aca="1" ref="U171" ca="1">IFERROR(
IF(NOT(OR($G171="OBX",$G171="OBR")),INDEX(INDIRECT(U$2&amp;"!$A$1:$BJ$500"),MATCH("*"&amp;$G171&amp;"*",INDIRECT(U$2&amp;"!$B$1:$B$500"),0),MATCH($H171,INDIRECT(U$2&amp;"!$1:$1"),0)),
IF(OR($G171="OBX",$G171="OBR"),INDEX(INDIRECT(U$2&amp;"!$A$1:$BJ$500"),MATCH((("*"&amp;$G171&amp;"*")&amp;("*"&amp;$I171&amp;"*")&amp;("*"&amp;$J171&amp;"*")&amp;("*"&amp;$K171&amp;"*")),INDIRECT(U$2&amp;"!$B$1:$B$500")&amp;INDIRECT(U$2&amp;"!$E$1:$E$500")&amp;INDIRECT(U$2&amp;"!$G$1:$G$500")&amp;INDIRECT(U$2&amp;"!$F$1:$F$500"),0),MATCH($H171,INDIRECT(U$2&amp;"!$1:$1"),0)))),
"Not found")</f>
        <v>Not found</v>
      </c>
      <c r="V171" s="18" t="str">
        <f t="shared" ca="1" si="18"/>
        <v/>
      </c>
    </row>
    <row r="172" spans="1:22" ht="15" customHeight="1" x14ac:dyDescent="0.25">
      <c r="A172" s="11">
        <v>171</v>
      </c>
      <c r="B172" s="50"/>
      <c r="C172" s="11"/>
      <c r="E172" s="11" t="s">
        <v>756</v>
      </c>
      <c r="F172" s="15">
        <v>7</v>
      </c>
      <c r="G172" s="11" t="s">
        <v>756</v>
      </c>
      <c r="H172" s="15">
        <v>7</v>
      </c>
      <c r="L172" s="11" t="s">
        <v>763</v>
      </c>
      <c r="M172" s="11" t="s">
        <v>763</v>
      </c>
      <c r="N172" s="11"/>
      <c r="O172" s="11" t="s">
        <v>634</v>
      </c>
      <c r="P172" s="11"/>
      <c r="Q172" s="11"/>
      <c r="R172" s="11" t="s">
        <v>635</v>
      </c>
      <c r="T172" s="16">
        <f t="shared" si="19"/>
        <v>0</v>
      </c>
      <c r="U172" s="17" t="str">
        <f t="array" aca="1" ref="U172" ca="1">IFERROR(
IF(NOT(OR($G172="OBX",$G172="OBR")),INDEX(INDIRECT(U$2&amp;"!$A$1:$BJ$500"),MATCH("*"&amp;$G172&amp;"*",INDIRECT(U$2&amp;"!$B$1:$B$500"),0),MATCH($H172,INDIRECT(U$2&amp;"!$1:$1"),0)),
IF(OR($G172="OBX",$G172="OBR"),INDEX(INDIRECT(U$2&amp;"!$A$1:$BJ$500"),MATCH((("*"&amp;$G172&amp;"*")&amp;("*"&amp;$I172&amp;"*")&amp;("*"&amp;$J172&amp;"*")&amp;("*"&amp;$K172&amp;"*")),INDIRECT(U$2&amp;"!$B$1:$B$500")&amp;INDIRECT(U$2&amp;"!$E$1:$E$500")&amp;INDIRECT(U$2&amp;"!$G$1:$G$500")&amp;INDIRECT(U$2&amp;"!$F$1:$F$500"),0),MATCH($H172,INDIRECT(U$2&amp;"!$1:$1"),0)))),
"Not found")</f>
        <v>Not found</v>
      </c>
      <c r="V172" s="18" t="str">
        <f t="shared" ca="1" si="18"/>
        <v/>
      </c>
    </row>
    <row r="173" spans="1:22" ht="15" customHeight="1" x14ac:dyDescent="0.25">
      <c r="A173" s="11">
        <v>172</v>
      </c>
      <c r="B173" s="50"/>
      <c r="C173" s="11"/>
      <c r="E173" s="11" t="s">
        <v>756</v>
      </c>
      <c r="F173" s="15">
        <v>8</v>
      </c>
      <c r="G173" s="11" t="s">
        <v>756</v>
      </c>
      <c r="H173" s="15">
        <v>8</v>
      </c>
      <c r="L173" s="11" t="s">
        <v>356</v>
      </c>
      <c r="M173" s="11" t="s">
        <v>356</v>
      </c>
      <c r="N173" s="11"/>
      <c r="O173" s="11" t="s">
        <v>612</v>
      </c>
      <c r="P173" s="11" t="s">
        <v>612</v>
      </c>
      <c r="Q173" s="11"/>
      <c r="R173" s="11" t="s">
        <v>2399</v>
      </c>
      <c r="T173" s="16">
        <f t="shared" si="19"/>
        <v>0</v>
      </c>
      <c r="U173" s="17" t="str">
        <f t="array" aca="1" ref="U173" ca="1">IFERROR(
IF(NOT(OR($G173="OBX",$G173="OBR")),INDEX(INDIRECT(U$2&amp;"!$A$1:$BJ$500"),MATCH("*"&amp;$G173&amp;"*",INDIRECT(U$2&amp;"!$B$1:$B$500"),0),MATCH($H173,INDIRECT(U$2&amp;"!$1:$1"),0)),
IF(OR($G173="OBX",$G173="OBR"),INDEX(INDIRECT(U$2&amp;"!$A$1:$BJ$500"),MATCH((("*"&amp;$G173&amp;"*")&amp;("*"&amp;$I173&amp;"*")&amp;("*"&amp;$J173&amp;"*")&amp;("*"&amp;$K173&amp;"*")),INDIRECT(U$2&amp;"!$B$1:$B$500")&amp;INDIRECT(U$2&amp;"!$E$1:$E$500")&amp;INDIRECT(U$2&amp;"!$G$1:$G$500")&amp;INDIRECT(U$2&amp;"!$F$1:$F$500"),0),MATCH($H173,INDIRECT(U$2&amp;"!$1:$1"),0)))),
"Not found")</f>
        <v>Not found</v>
      </c>
      <c r="V173" s="18" t="str">
        <f t="shared" ca="1" si="18"/>
        <v/>
      </c>
    </row>
    <row r="174" spans="1:22" ht="15" customHeight="1" x14ac:dyDescent="0.25">
      <c r="A174" s="11">
        <v>173</v>
      </c>
      <c r="B174" s="50"/>
      <c r="C174" s="11"/>
      <c r="E174" s="11" t="s">
        <v>756</v>
      </c>
      <c r="F174" s="15">
        <v>9</v>
      </c>
      <c r="G174" s="11" t="s">
        <v>756</v>
      </c>
      <c r="H174" s="15">
        <v>9</v>
      </c>
      <c r="L174" s="11" t="s">
        <v>764</v>
      </c>
      <c r="M174" s="11" t="s">
        <v>764</v>
      </c>
      <c r="N174" s="11"/>
      <c r="O174" s="11" t="s">
        <v>612</v>
      </c>
      <c r="P174" s="11" t="s">
        <v>612</v>
      </c>
      <c r="Q174" s="11"/>
      <c r="R174" s="11" t="s">
        <v>2367</v>
      </c>
      <c r="T174" s="16">
        <f t="shared" si="19"/>
        <v>0</v>
      </c>
      <c r="U174" s="17" t="str">
        <f t="array" aca="1" ref="U174" ca="1">IFERROR(
IF(NOT(OR($G174="OBX",$G174="OBR")),INDEX(INDIRECT(U$2&amp;"!$A$1:$BJ$500"),MATCH("*"&amp;$G174&amp;"*",INDIRECT(U$2&amp;"!$B$1:$B$500"),0),MATCH($H174,INDIRECT(U$2&amp;"!$1:$1"),0)),
IF(OR($G174="OBX",$G174="OBR"),INDEX(INDIRECT(U$2&amp;"!$A$1:$BJ$500"),MATCH((("*"&amp;$G174&amp;"*")&amp;("*"&amp;$I174&amp;"*")&amp;("*"&amp;$J174&amp;"*")&amp;("*"&amp;$K174&amp;"*")),INDIRECT(U$2&amp;"!$B$1:$B$500")&amp;INDIRECT(U$2&amp;"!$E$1:$E$500")&amp;INDIRECT(U$2&amp;"!$G$1:$G$500")&amp;INDIRECT(U$2&amp;"!$F$1:$F$500"),0),MATCH($H174,INDIRECT(U$2&amp;"!$1:$1"),0)))),
"Not found")</f>
        <v>Not found</v>
      </c>
      <c r="V174" s="18" t="str">
        <f t="shared" ca="1" si="18"/>
        <v/>
      </c>
    </row>
    <row r="175" spans="1:22" ht="15" customHeight="1" x14ac:dyDescent="0.25">
      <c r="A175" s="11">
        <v>174</v>
      </c>
      <c r="B175" s="50"/>
      <c r="C175" s="11"/>
      <c r="E175" s="11" t="s">
        <v>756</v>
      </c>
      <c r="F175" s="15">
        <v>10</v>
      </c>
      <c r="G175" s="11" t="s">
        <v>756</v>
      </c>
      <c r="H175" s="15">
        <v>10</v>
      </c>
      <c r="L175" s="11" t="s">
        <v>765</v>
      </c>
      <c r="M175" s="11" t="s">
        <v>765</v>
      </c>
      <c r="N175" s="11"/>
      <c r="O175" s="11" t="s">
        <v>612</v>
      </c>
      <c r="P175" s="11" t="s">
        <v>612</v>
      </c>
      <c r="Q175" s="11"/>
      <c r="R175" s="11" t="s">
        <v>2367</v>
      </c>
      <c r="T175" s="16">
        <f t="shared" si="19"/>
        <v>0</v>
      </c>
      <c r="U175" s="17" t="str">
        <f t="array" aca="1" ref="U175" ca="1">IFERROR(
IF(NOT(OR($G175="OBX",$G175="OBR")),INDEX(INDIRECT(U$2&amp;"!$A$1:$BJ$500"),MATCH("*"&amp;$G175&amp;"*",INDIRECT(U$2&amp;"!$B$1:$B$500"),0),MATCH($H175,INDIRECT(U$2&amp;"!$1:$1"),0)),
IF(OR($G175="OBX",$G175="OBR"),INDEX(INDIRECT(U$2&amp;"!$A$1:$BJ$500"),MATCH((("*"&amp;$G175&amp;"*")&amp;("*"&amp;$I175&amp;"*")&amp;("*"&amp;$J175&amp;"*")&amp;("*"&amp;$K175&amp;"*")),INDIRECT(U$2&amp;"!$B$1:$B$500")&amp;INDIRECT(U$2&amp;"!$E$1:$E$500")&amp;INDIRECT(U$2&amp;"!$G$1:$G$500")&amp;INDIRECT(U$2&amp;"!$F$1:$F$500"),0),MATCH($H175,INDIRECT(U$2&amp;"!$1:$1"),0)))),
"Not found")</f>
        <v>Not found</v>
      </c>
      <c r="V175" s="18" t="str">
        <f t="shared" ca="1" si="18"/>
        <v/>
      </c>
    </row>
    <row r="176" spans="1:22" ht="15" customHeight="1" x14ac:dyDescent="0.25">
      <c r="A176" s="11">
        <v>175</v>
      </c>
      <c r="B176" s="50"/>
      <c r="C176" s="11"/>
      <c r="E176" s="11" t="s">
        <v>756</v>
      </c>
      <c r="F176" s="15">
        <v>11</v>
      </c>
      <c r="G176" s="11" t="s">
        <v>756</v>
      </c>
      <c r="H176" s="15">
        <v>11</v>
      </c>
      <c r="L176" s="11" t="s">
        <v>766</v>
      </c>
      <c r="M176" s="11" t="s">
        <v>766</v>
      </c>
      <c r="N176" s="11"/>
      <c r="O176" s="11" t="s">
        <v>612</v>
      </c>
      <c r="P176" s="11" t="s">
        <v>612</v>
      </c>
      <c r="Q176" s="11"/>
      <c r="R176" s="11" t="s">
        <v>2367</v>
      </c>
      <c r="T176" s="16">
        <f t="shared" si="19"/>
        <v>0</v>
      </c>
      <c r="U176" s="17" t="str">
        <f t="array" aca="1" ref="U176" ca="1">IFERROR(
IF(NOT(OR($G176="OBX",$G176="OBR")),INDEX(INDIRECT(U$2&amp;"!$A$1:$BJ$500"),MATCH("*"&amp;$G176&amp;"*",INDIRECT(U$2&amp;"!$B$1:$B$500"),0),MATCH($H176,INDIRECT(U$2&amp;"!$1:$1"),0)),
IF(OR($G176="OBX",$G176="OBR"),INDEX(INDIRECT(U$2&amp;"!$A$1:$BJ$500"),MATCH((("*"&amp;$G176&amp;"*")&amp;("*"&amp;$I176&amp;"*")&amp;("*"&amp;$J176&amp;"*")&amp;("*"&amp;$K176&amp;"*")),INDIRECT(U$2&amp;"!$B$1:$B$500")&amp;INDIRECT(U$2&amp;"!$E$1:$E$500")&amp;INDIRECT(U$2&amp;"!$G$1:$G$500")&amp;INDIRECT(U$2&amp;"!$F$1:$F$500"),0),MATCH($H176,INDIRECT(U$2&amp;"!$1:$1"),0)))),
"Not found")</f>
        <v>Not found</v>
      </c>
      <c r="V176" s="18" t="str">
        <f t="shared" ca="1" si="18"/>
        <v/>
      </c>
    </row>
    <row r="177" spans="1:22" ht="15" customHeight="1" x14ac:dyDescent="0.25">
      <c r="A177" s="11">
        <v>176</v>
      </c>
      <c r="B177" s="50"/>
      <c r="C177" s="11"/>
      <c r="E177" s="11" t="s">
        <v>756</v>
      </c>
      <c r="F177" s="15">
        <v>12</v>
      </c>
      <c r="G177" s="11" t="s">
        <v>756</v>
      </c>
      <c r="H177" s="15">
        <v>12</v>
      </c>
      <c r="L177" s="11" t="s">
        <v>496</v>
      </c>
      <c r="M177" s="11" t="s">
        <v>496</v>
      </c>
      <c r="N177" s="11" t="s">
        <v>612</v>
      </c>
      <c r="O177" s="11" t="s">
        <v>317</v>
      </c>
      <c r="P177" s="11" t="s">
        <v>610</v>
      </c>
      <c r="Q177" s="11"/>
      <c r="R177" s="11" t="s">
        <v>767</v>
      </c>
      <c r="T177" s="16">
        <f t="shared" si="19"/>
        <v>0</v>
      </c>
      <c r="U177" s="17" t="str">
        <f t="array" aca="1" ref="U177" ca="1">IFERROR(
IF(NOT(OR($G177="OBX",$G177="OBR")),INDEX(INDIRECT(U$2&amp;"!$A$1:$BJ$500"),MATCH("*"&amp;$G177&amp;"*",INDIRECT(U$2&amp;"!$B$1:$B$500"),0),MATCH($H177,INDIRECT(U$2&amp;"!$1:$1"),0)),
IF(OR($G177="OBX",$G177="OBR"),INDEX(INDIRECT(U$2&amp;"!$A$1:$BJ$500"),MATCH((("*"&amp;$G177&amp;"*")&amp;("*"&amp;$I177&amp;"*")&amp;("*"&amp;$J177&amp;"*")&amp;("*"&amp;$K177&amp;"*")),INDIRECT(U$2&amp;"!$B$1:$B$500")&amp;INDIRECT(U$2&amp;"!$E$1:$E$500")&amp;INDIRECT(U$2&amp;"!$G$1:$G$500")&amp;INDIRECT(U$2&amp;"!$F$1:$F$500"),0),MATCH($H177,INDIRECT(U$2&amp;"!$1:$1"),0)))),
"Not found")</f>
        <v>Not found</v>
      </c>
      <c r="V177" s="18" t="str">
        <f t="shared" ca="1" si="18"/>
        <v/>
      </c>
    </row>
    <row r="178" spans="1:22" ht="15" customHeight="1" x14ac:dyDescent="0.25">
      <c r="A178" s="11">
        <v>177</v>
      </c>
      <c r="B178" s="50"/>
      <c r="C178" s="11"/>
      <c r="E178" s="11" t="s">
        <v>756</v>
      </c>
      <c r="F178" s="15">
        <v>13</v>
      </c>
      <c r="G178" s="11" t="s">
        <v>756</v>
      </c>
      <c r="H178" s="15">
        <v>13</v>
      </c>
      <c r="L178" s="11" t="s">
        <v>768</v>
      </c>
      <c r="M178" s="11" t="s">
        <v>768</v>
      </c>
      <c r="N178" s="11"/>
      <c r="O178" s="11" t="s">
        <v>612</v>
      </c>
      <c r="P178" s="11" t="s">
        <v>612</v>
      </c>
      <c r="Q178" s="11"/>
      <c r="R178" s="11" t="s">
        <v>2367</v>
      </c>
      <c r="T178" s="16">
        <f t="shared" si="19"/>
        <v>0</v>
      </c>
      <c r="U178" s="17" t="str">
        <f t="array" aca="1" ref="U178" ca="1">IFERROR(
IF(NOT(OR($G178="OBX",$G178="OBR")),INDEX(INDIRECT(U$2&amp;"!$A$1:$BJ$500"),MATCH("*"&amp;$G178&amp;"*",INDIRECT(U$2&amp;"!$B$1:$B$500"),0),MATCH($H178,INDIRECT(U$2&amp;"!$1:$1"),0)),
IF(OR($G178="OBX",$G178="OBR"),INDEX(INDIRECT(U$2&amp;"!$A$1:$BJ$500"),MATCH((("*"&amp;$G178&amp;"*")&amp;("*"&amp;$I178&amp;"*")&amp;("*"&amp;$J178&amp;"*")&amp;("*"&amp;$K178&amp;"*")),INDIRECT(U$2&amp;"!$B$1:$B$500")&amp;INDIRECT(U$2&amp;"!$E$1:$E$500")&amp;INDIRECT(U$2&amp;"!$G$1:$G$500")&amp;INDIRECT(U$2&amp;"!$F$1:$F$500"),0),MATCH($H178,INDIRECT(U$2&amp;"!$1:$1"),0)))),
"Not found")</f>
        <v>Not found</v>
      </c>
      <c r="V178" s="18" t="str">
        <f t="shared" ca="1" si="18"/>
        <v/>
      </c>
    </row>
    <row r="179" spans="1:22" ht="15" customHeight="1" x14ac:dyDescent="0.25">
      <c r="A179" s="11">
        <v>178</v>
      </c>
      <c r="B179" s="50"/>
      <c r="C179" s="11"/>
      <c r="E179" s="11" t="s">
        <v>756</v>
      </c>
      <c r="F179" s="15">
        <v>14</v>
      </c>
      <c r="G179" s="11" t="s">
        <v>756</v>
      </c>
      <c r="H179" s="15">
        <v>14</v>
      </c>
      <c r="L179" s="11" t="s">
        <v>769</v>
      </c>
      <c r="M179" s="11" t="s">
        <v>769</v>
      </c>
      <c r="N179" s="11" t="s">
        <v>612</v>
      </c>
      <c r="O179" s="11" t="s">
        <v>612</v>
      </c>
      <c r="P179" s="11" t="s">
        <v>612</v>
      </c>
      <c r="Q179" s="11"/>
      <c r="R179" s="11" t="s">
        <v>2400</v>
      </c>
      <c r="S179" s="23"/>
      <c r="T179" s="16">
        <f t="shared" si="19"/>
        <v>0</v>
      </c>
      <c r="U179" s="17" t="str">
        <f t="array" aca="1" ref="U179" ca="1">IFERROR(
IF(NOT(OR($G179="OBX",$G179="OBR")),INDEX(INDIRECT(U$2&amp;"!$A$1:$BJ$500"),MATCH("*"&amp;$G179&amp;"*",INDIRECT(U$2&amp;"!$B$1:$B$500"),0),MATCH($H179,INDIRECT(U$2&amp;"!$1:$1"),0)),
IF(OR($G179="OBX",$G179="OBR"),INDEX(INDIRECT(U$2&amp;"!$A$1:$BJ$500"),MATCH((("*"&amp;$G179&amp;"*")&amp;("*"&amp;$I179&amp;"*")&amp;("*"&amp;$J179&amp;"*")&amp;("*"&amp;$K179&amp;"*")),INDIRECT(U$2&amp;"!$B$1:$B$500")&amp;INDIRECT(U$2&amp;"!$E$1:$E$500")&amp;INDIRECT(U$2&amp;"!$G$1:$G$500")&amp;INDIRECT(U$2&amp;"!$F$1:$F$500"),0),MATCH($H179,INDIRECT(U$2&amp;"!$1:$1"),0)))),
"Not found")</f>
        <v>Not found</v>
      </c>
      <c r="V179" s="18" t="str">
        <f t="shared" ca="1" si="18"/>
        <v/>
      </c>
    </row>
    <row r="180" spans="1:22" ht="15" customHeight="1" x14ac:dyDescent="0.25">
      <c r="A180" s="11">
        <v>179</v>
      </c>
      <c r="B180" s="50"/>
      <c r="C180" s="11"/>
      <c r="E180" s="11" t="s">
        <v>756</v>
      </c>
      <c r="F180" s="15">
        <v>15</v>
      </c>
      <c r="G180" s="11" t="s">
        <v>756</v>
      </c>
      <c r="H180" s="15">
        <v>15</v>
      </c>
      <c r="L180" s="11" t="s">
        <v>770</v>
      </c>
      <c r="M180" s="11" t="s">
        <v>770</v>
      </c>
      <c r="N180" s="11"/>
      <c r="O180" s="11" t="s">
        <v>612</v>
      </c>
      <c r="P180" s="11" t="s">
        <v>612</v>
      </c>
      <c r="Q180" s="11"/>
      <c r="R180" s="11" t="s">
        <v>2367</v>
      </c>
      <c r="S180" s="23"/>
      <c r="T180" s="16">
        <f t="shared" si="19"/>
        <v>0</v>
      </c>
      <c r="U180" s="17" t="str">
        <f t="array" aca="1" ref="U180" ca="1">IFERROR(
IF(NOT(OR($G180="OBX",$G180="OBR")),INDEX(INDIRECT(U$2&amp;"!$A$1:$BJ$500"),MATCH("*"&amp;$G180&amp;"*",INDIRECT(U$2&amp;"!$B$1:$B$500"),0),MATCH($H180,INDIRECT(U$2&amp;"!$1:$1"),0)),
IF(OR($G180="OBX",$G180="OBR"),INDEX(INDIRECT(U$2&amp;"!$A$1:$BJ$500"),MATCH((("*"&amp;$G180&amp;"*")&amp;("*"&amp;$I180&amp;"*")&amp;("*"&amp;$J180&amp;"*")&amp;("*"&amp;$K180&amp;"*")),INDIRECT(U$2&amp;"!$B$1:$B$500")&amp;INDIRECT(U$2&amp;"!$E$1:$E$500")&amp;INDIRECT(U$2&amp;"!$G$1:$G$500")&amp;INDIRECT(U$2&amp;"!$F$1:$F$500"),0),MATCH($H180,INDIRECT(U$2&amp;"!$1:$1"),0)))),
"Not found")</f>
        <v>Not found</v>
      </c>
      <c r="V180" s="18" t="str">
        <f t="shared" ca="1" si="18"/>
        <v/>
      </c>
    </row>
    <row r="181" spans="1:22" ht="15" customHeight="1" x14ac:dyDescent="0.25">
      <c r="A181" s="11">
        <v>180</v>
      </c>
      <c r="B181" s="50"/>
      <c r="C181" s="11"/>
      <c r="E181" s="11" t="s">
        <v>756</v>
      </c>
      <c r="F181" s="15">
        <v>16</v>
      </c>
      <c r="G181" s="11" t="s">
        <v>756</v>
      </c>
      <c r="H181" s="15">
        <v>16</v>
      </c>
      <c r="L181" s="11" t="s">
        <v>771</v>
      </c>
      <c r="M181" s="11" t="s">
        <v>771</v>
      </c>
      <c r="N181" s="11"/>
      <c r="O181" s="11" t="s">
        <v>612</v>
      </c>
      <c r="P181" s="11" t="s">
        <v>612</v>
      </c>
      <c r="Q181" s="11"/>
      <c r="R181" s="11" t="s">
        <v>2367</v>
      </c>
      <c r="S181" s="23"/>
      <c r="T181" s="16">
        <f t="shared" si="19"/>
        <v>0</v>
      </c>
      <c r="U181" s="17" t="str">
        <f t="array" aca="1" ref="U181" ca="1">IFERROR(
IF(NOT(OR($G181="OBX",$G181="OBR")),INDEX(INDIRECT(U$2&amp;"!$A$1:$BJ$500"),MATCH("*"&amp;$G181&amp;"*",INDIRECT(U$2&amp;"!$B$1:$B$500"),0),MATCH($H181,INDIRECT(U$2&amp;"!$1:$1"),0)),
IF(OR($G181="OBX",$G181="OBR"),INDEX(INDIRECT(U$2&amp;"!$A$1:$BJ$500"),MATCH((("*"&amp;$G181&amp;"*")&amp;("*"&amp;$I181&amp;"*")&amp;("*"&amp;$J181&amp;"*")&amp;("*"&amp;$K181&amp;"*")),INDIRECT(U$2&amp;"!$B$1:$B$500")&amp;INDIRECT(U$2&amp;"!$E$1:$E$500")&amp;INDIRECT(U$2&amp;"!$G$1:$G$500")&amp;INDIRECT(U$2&amp;"!$F$1:$F$500"),0),MATCH($H181,INDIRECT(U$2&amp;"!$1:$1"),0)))),
"Not found")</f>
        <v>Not found</v>
      </c>
      <c r="V181" s="18" t="str">
        <f t="shared" ca="1" si="18"/>
        <v/>
      </c>
    </row>
    <row r="182" spans="1:22" ht="15" customHeight="1" x14ac:dyDescent="0.25">
      <c r="A182" s="11">
        <v>181</v>
      </c>
      <c r="B182" s="50"/>
      <c r="C182" s="11"/>
      <c r="E182" s="11" t="s">
        <v>756</v>
      </c>
      <c r="F182" s="15">
        <v>17</v>
      </c>
      <c r="G182" s="11" t="s">
        <v>756</v>
      </c>
      <c r="H182" s="15">
        <v>17</v>
      </c>
      <c r="L182" s="11" t="s">
        <v>772</v>
      </c>
      <c r="M182" s="11" t="s">
        <v>772</v>
      </c>
      <c r="N182" s="11"/>
      <c r="O182" s="11" t="s">
        <v>612</v>
      </c>
      <c r="P182" s="11" t="s">
        <v>612</v>
      </c>
      <c r="Q182" s="11"/>
      <c r="R182" s="11" t="s">
        <v>2367</v>
      </c>
      <c r="S182" s="23"/>
      <c r="T182" s="16">
        <f t="shared" si="19"/>
        <v>0</v>
      </c>
      <c r="U182" s="17" t="str">
        <f t="array" aca="1" ref="U182" ca="1">IFERROR(
IF(NOT(OR($G182="OBX",$G182="OBR")),INDEX(INDIRECT(U$2&amp;"!$A$1:$BJ$500"),MATCH("*"&amp;$G182&amp;"*",INDIRECT(U$2&amp;"!$B$1:$B$500"),0),MATCH($H182,INDIRECT(U$2&amp;"!$1:$1"),0)),
IF(OR($G182="OBX",$G182="OBR"),INDEX(INDIRECT(U$2&amp;"!$A$1:$BJ$500"),MATCH((("*"&amp;$G182&amp;"*")&amp;("*"&amp;$I182&amp;"*")&amp;("*"&amp;$J182&amp;"*")&amp;("*"&amp;$K182&amp;"*")),INDIRECT(U$2&amp;"!$B$1:$B$500")&amp;INDIRECT(U$2&amp;"!$E$1:$E$500")&amp;INDIRECT(U$2&amp;"!$G$1:$G$500")&amp;INDIRECT(U$2&amp;"!$F$1:$F$500"),0),MATCH($H182,INDIRECT(U$2&amp;"!$1:$1"),0)))),
"Not found")</f>
        <v>Not found</v>
      </c>
      <c r="V182" s="18" t="str">
        <f t="shared" ca="1" si="18"/>
        <v/>
      </c>
    </row>
    <row r="183" spans="1:22" ht="15" customHeight="1" x14ac:dyDescent="0.25">
      <c r="A183" s="11">
        <v>182</v>
      </c>
      <c r="B183" s="50"/>
      <c r="C183" s="11"/>
      <c r="E183" s="11" t="s">
        <v>756</v>
      </c>
      <c r="F183" s="15">
        <v>18</v>
      </c>
      <c r="G183" s="11" t="s">
        <v>756</v>
      </c>
      <c r="H183" s="15">
        <v>18</v>
      </c>
      <c r="L183" s="11" t="s">
        <v>773</v>
      </c>
      <c r="M183" s="11" t="s">
        <v>773</v>
      </c>
      <c r="N183" s="11"/>
      <c r="O183" s="11" t="s">
        <v>612</v>
      </c>
      <c r="P183" s="11" t="s">
        <v>612</v>
      </c>
      <c r="Q183" s="11"/>
      <c r="R183" s="11" t="s">
        <v>2367</v>
      </c>
      <c r="S183" s="23"/>
      <c r="T183" s="16">
        <f t="shared" si="19"/>
        <v>0</v>
      </c>
      <c r="U183" s="17" t="str">
        <f t="array" aca="1" ref="U183" ca="1">IFERROR(
IF(NOT(OR($G183="OBX",$G183="OBR")),INDEX(INDIRECT(U$2&amp;"!$A$1:$BJ$500"),MATCH("*"&amp;$G183&amp;"*",INDIRECT(U$2&amp;"!$B$1:$B$500"),0),MATCH($H183,INDIRECT(U$2&amp;"!$1:$1"),0)),
IF(OR($G183="OBX",$G183="OBR"),INDEX(INDIRECT(U$2&amp;"!$A$1:$BJ$500"),MATCH((("*"&amp;$G183&amp;"*")&amp;("*"&amp;$I183&amp;"*")&amp;("*"&amp;$J183&amp;"*")&amp;("*"&amp;$K183&amp;"*")),INDIRECT(U$2&amp;"!$B$1:$B$500")&amp;INDIRECT(U$2&amp;"!$E$1:$E$500")&amp;INDIRECT(U$2&amp;"!$G$1:$G$500")&amp;INDIRECT(U$2&amp;"!$F$1:$F$500"),0),MATCH($H183,INDIRECT(U$2&amp;"!$1:$1"),0)))),
"Not found")</f>
        <v>Not found</v>
      </c>
      <c r="V183" s="18" t="str">
        <f t="shared" ca="1" si="18"/>
        <v/>
      </c>
    </row>
    <row r="184" spans="1:22" ht="15" customHeight="1" x14ac:dyDescent="0.25">
      <c r="A184" s="11">
        <v>183</v>
      </c>
      <c r="B184" s="50"/>
      <c r="C184" s="11"/>
      <c r="E184" s="11" t="s">
        <v>756</v>
      </c>
      <c r="F184" s="15">
        <v>19</v>
      </c>
      <c r="G184" s="11" t="s">
        <v>756</v>
      </c>
      <c r="H184" s="15">
        <v>19</v>
      </c>
      <c r="L184" s="11" t="s">
        <v>774</v>
      </c>
      <c r="M184" s="11" t="s">
        <v>774</v>
      </c>
      <c r="N184" s="11"/>
      <c r="O184" s="11" t="s">
        <v>612</v>
      </c>
      <c r="P184" s="11" t="s">
        <v>612</v>
      </c>
      <c r="Q184" s="11"/>
      <c r="R184" s="11" t="s">
        <v>2367</v>
      </c>
      <c r="S184" s="23"/>
      <c r="T184" s="16">
        <f t="shared" si="19"/>
        <v>0</v>
      </c>
      <c r="U184" s="17" t="str">
        <f t="array" aca="1" ref="U184" ca="1">IFERROR(
IF(NOT(OR($G184="OBX",$G184="OBR")),INDEX(INDIRECT(U$2&amp;"!$A$1:$BJ$500"),MATCH("*"&amp;$G184&amp;"*",INDIRECT(U$2&amp;"!$B$1:$B$500"),0),MATCH($H184,INDIRECT(U$2&amp;"!$1:$1"),0)),
IF(OR($G184="OBX",$G184="OBR"),INDEX(INDIRECT(U$2&amp;"!$A$1:$BJ$500"),MATCH((("*"&amp;$G184&amp;"*")&amp;("*"&amp;$I184&amp;"*")&amp;("*"&amp;$J184&amp;"*")&amp;("*"&amp;$K184&amp;"*")),INDIRECT(U$2&amp;"!$B$1:$B$500")&amp;INDIRECT(U$2&amp;"!$E$1:$E$500")&amp;INDIRECT(U$2&amp;"!$G$1:$G$500")&amp;INDIRECT(U$2&amp;"!$F$1:$F$500"),0),MATCH($H184,INDIRECT(U$2&amp;"!$1:$1"),0)))),
"Not found")</f>
        <v>Not found</v>
      </c>
      <c r="V184" s="18" t="str">
        <f t="shared" ca="1" si="18"/>
        <v/>
      </c>
    </row>
    <row r="185" spans="1:22" ht="15" customHeight="1" x14ac:dyDescent="0.25">
      <c r="A185" s="11">
        <v>184</v>
      </c>
      <c r="B185" s="50"/>
      <c r="C185" s="11"/>
      <c r="E185" s="11" t="s">
        <v>756</v>
      </c>
      <c r="F185" s="15">
        <v>20</v>
      </c>
      <c r="G185" s="11" t="s">
        <v>756</v>
      </c>
      <c r="H185" s="15">
        <v>20</v>
      </c>
      <c r="L185" s="11" t="s">
        <v>461</v>
      </c>
      <c r="M185" s="11" t="s">
        <v>461</v>
      </c>
      <c r="N185" s="11"/>
      <c r="O185" s="11" t="s">
        <v>634</v>
      </c>
      <c r="P185" s="11"/>
      <c r="Q185" s="11"/>
      <c r="R185" s="11" t="s">
        <v>635</v>
      </c>
      <c r="S185" s="23"/>
      <c r="T185" s="16">
        <f t="shared" si="19"/>
        <v>0</v>
      </c>
      <c r="U185" s="17" t="str">
        <f t="array" aca="1" ref="U185" ca="1">IFERROR(
IF(NOT(OR($G185="OBX",$G185="OBR")),INDEX(INDIRECT(U$2&amp;"!$A$1:$BJ$500"),MATCH("*"&amp;$G185&amp;"*",INDIRECT(U$2&amp;"!$B$1:$B$500"),0),MATCH($H185,INDIRECT(U$2&amp;"!$1:$1"),0)),
IF(OR($G185="OBX",$G185="OBR"),INDEX(INDIRECT(U$2&amp;"!$A$1:$BJ$500"),MATCH((("*"&amp;$G185&amp;"*")&amp;("*"&amp;$I185&amp;"*")&amp;("*"&amp;$J185&amp;"*")&amp;("*"&amp;$K185&amp;"*")),INDIRECT(U$2&amp;"!$B$1:$B$500")&amp;INDIRECT(U$2&amp;"!$E$1:$E$500")&amp;INDIRECT(U$2&amp;"!$G$1:$G$500")&amp;INDIRECT(U$2&amp;"!$F$1:$F$500"),0),MATCH($H185,INDIRECT(U$2&amp;"!$1:$1"),0)))),
"Not found")</f>
        <v>Not found</v>
      </c>
      <c r="V185" s="18" t="str">
        <f t="shared" ca="1" si="18"/>
        <v/>
      </c>
    </row>
    <row r="186" spans="1:22" ht="15" customHeight="1" x14ac:dyDescent="0.25">
      <c r="A186" s="11">
        <v>185</v>
      </c>
      <c r="B186" s="50"/>
      <c r="C186" s="11"/>
      <c r="E186" s="11" t="s">
        <v>756</v>
      </c>
      <c r="F186" s="15">
        <v>21</v>
      </c>
      <c r="G186" s="11" t="s">
        <v>756</v>
      </c>
      <c r="H186" s="15">
        <v>21</v>
      </c>
      <c r="L186" s="11" t="s">
        <v>775</v>
      </c>
      <c r="M186" s="11" t="s">
        <v>775</v>
      </c>
      <c r="N186" s="11" t="s">
        <v>612</v>
      </c>
      <c r="O186" s="11" t="s">
        <v>612</v>
      </c>
      <c r="P186" s="11" t="s">
        <v>612</v>
      </c>
      <c r="Q186" s="11"/>
      <c r="R186" s="11" t="s">
        <v>2401</v>
      </c>
      <c r="S186" s="23"/>
      <c r="T186" s="16">
        <f t="shared" si="19"/>
        <v>0</v>
      </c>
      <c r="U186" s="17" t="str">
        <f t="array" aca="1" ref="U186" ca="1">IFERROR(
IF(NOT(OR($G186="OBX",$G186="OBR")),INDEX(INDIRECT(U$2&amp;"!$A$1:$BJ$500"),MATCH("*"&amp;$G186&amp;"*",INDIRECT(U$2&amp;"!$B$1:$B$500"),0),MATCH($H186,INDIRECT(U$2&amp;"!$1:$1"),0)),
IF(OR($G186="OBX",$G186="OBR"),INDEX(INDIRECT(U$2&amp;"!$A$1:$BJ$500"),MATCH((("*"&amp;$G186&amp;"*")&amp;("*"&amp;$I186&amp;"*")&amp;("*"&amp;$J186&amp;"*")&amp;("*"&amp;$K186&amp;"*")),INDIRECT(U$2&amp;"!$B$1:$B$500")&amp;INDIRECT(U$2&amp;"!$E$1:$E$500")&amp;INDIRECT(U$2&amp;"!$G$1:$G$500")&amp;INDIRECT(U$2&amp;"!$F$1:$F$500"),0),MATCH($H186,INDIRECT(U$2&amp;"!$1:$1"),0)))),
"Not found")</f>
        <v>Not found</v>
      </c>
      <c r="V186" s="18" t="str">
        <f t="shared" ca="1" si="18"/>
        <v/>
      </c>
    </row>
    <row r="187" spans="1:22" ht="15" customHeight="1" x14ac:dyDescent="0.25">
      <c r="A187" s="11">
        <v>186</v>
      </c>
      <c r="B187" s="50"/>
      <c r="C187" s="11"/>
      <c r="E187" s="11" t="s">
        <v>756</v>
      </c>
      <c r="F187" s="15">
        <v>22</v>
      </c>
      <c r="G187" s="11" t="s">
        <v>756</v>
      </c>
      <c r="H187" s="15">
        <v>22</v>
      </c>
      <c r="L187" s="11" t="s">
        <v>776</v>
      </c>
      <c r="M187" s="11" t="s">
        <v>776</v>
      </c>
      <c r="N187" s="11" t="s">
        <v>612</v>
      </c>
      <c r="O187" s="11" t="s">
        <v>612</v>
      </c>
      <c r="P187" s="11" t="s">
        <v>612</v>
      </c>
      <c r="Q187" s="11"/>
      <c r="R187" s="11" t="s">
        <v>2402</v>
      </c>
      <c r="S187" s="23"/>
      <c r="T187" s="16">
        <f t="shared" si="19"/>
        <v>0</v>
      </c>
      <c r="U187" s="17" t="str">
        <f t="array" aca="1" ref="U187" ca="1">IFERROR(
IF(NOT(OR($G187="OBX",$G187="OBR")),INDEX(INDIRECT(U$2&amp;"!$A$1:$BJ$500"),MATCH("*"&amp;$G187&amp;"*",INDIRECT(U$2&amp;"!$B$1:$B$500"),0),MATCH($H187,INDIRECT(U$2&amp;"!$1:$1"),0)),
IF(OR($G187="OBX",$G187="OBR"),INDEX(INDIRECT(U$2&amp;"!$A$1:$BJ$500"),MATCH((("*"&amp;$G187&amp;"*")&amp;("*"&amp;$I187&amp;"*")&amp;("*"&amp;$J187&amp;"*")&amp;("*"&amp;$K187&amp;"*")),INDIRECT(U$2&amp;"!$B$1:$B$500")&amp;INDIRECT(U$2&amp;"!$E$1:$E$500")&amp;INDIRECT(U$2&amp;"!$G$1:$G$500")&amp;INDIRECT(U$2&amp;"!$F$1:$F$500"),0),MATCH($H187,INDIRECT(U$2&amp;"!$1:$1"),0)))),
"Not found")</f>
        <v>Not found</v>
      </c>
      <c r="V187" s="18" t="str">
        <f t="shared" ca="1" si="18"/>
        <v/>
      </c>
    </row>
    <row r="188" spans="1:22" ht="15" customHeight="1" x14ac:dyDescent="0.25">
      <c r="A188" s="11">
        <v>187</v>
      </c>
      <c r="B188" s="50"/>
      <c r="C188" s="11"/>
      <c r="E188" s="11" t="s">
        <v>756</v>
      </c>
      <c r="F188" s="15">
        <v>23</v>
      </c>
      <c r="G188" s="11" t="s">
        <v>756</v>
      </c>
      <c r="H188" s="15">
        <v>23</v>
      </c>
      <c r="L188" s="11" t="s">
        <v>777</v>
      </c>
      <c r="M188" s="11" t="s">
        <v>777</v>
      </c>
      <c r="N188" s="11" t="s">
        <v>612</v>
      </c>
      <c r="O188" s="11" t="s">
        <v>612</v>
      </c>
      <c r="P188" s="11" t="s">
        <v>612</v>
      </c>
      <c r="Q188" s="11"/>
      <c r="R188" s="11" t="s">
        <v>2403</v>
      </c>
      <c r="S188" s="23"/>
      <c r="T188" s="16">
        <f t="shared" si="19"/>
        <v>0</v>
      </c>
      <c r="U188" s="17" t="str">
        <f t="array" aca="1" ref="U188" ca="1">IFERROR(
IF(NOT(OR($G188="OBX",$G188="OBR")),INDEX(INDIRECT(U$2&amp;"!$A$1:$BJ$500"),MATCH("*"&amp;$G188&amp;"*",INDIRECT(U$2&amp;"!$B$1:$B$500"),0),MATCH($H188,INDIRECT(U$2&amp;"!$1:$1"),0)),
IF(OR($G188="OBX",$G188="OBR"),INDEX(INDIRECT(U$2&amp;"!$A$1:$BJ$500"),MATCH((("*"&amp;$G188&amp;"*")&amp;("*"&amp;$I188&amp;"*")&amp;("*"&amp;$J188&amp;"*")&amp;("*"&amp;$K188&amp;"*")),INDIRECT(U$2&amp;"!$B$1:$B$500")&amp;INDIRECT(U$2&amp;"!$E$1:$E$500")&amp;INDIRECT(U$2&amp;"!$G$1:$G$500")&amp;INDIRECT(U$2&amp;"!$F$1:$F$500"),0),MATCH($H188,INDIRECT(U$2&amp;"!$1:$1"),0)))),
"Not found")</f>
        <v>Not found</v>
      </c>
      <c r="V188" s="18" t="str">
        <f t="shared" ca="1" si="18"/>
        <v/>
      </c>
    </row>
    <row r="189" spans="1:22" ht="15" customHeight="1" x14ac:dyDescent="0.25">
      <c r="A189" s="11">
        <v>188</v>
      </c>
      <c r="B189" s="50"/>
      <c r="C189" s="11"/>
      <c r="E189" s="11" t="s">
        <v>756</v>
      </c>
      <c r="F189" s="15">
        <v>24</v>
      </c>
      <c r="G189" s="11" t="s">
        <v>756</v>
      </c>
      <c r="H189" s="15">
        <v>24</v>
      </c>
      <c r="L189" s="11" t="s">
        <v>778</v>
      </c>
      <c r="M189" s="11" t="s">
        <v>778</v>
      </c>
      <c r="N189" s="11" t="s">
        <v>612</v>
      </c>
      <c r="O189" s="11" t="s">
        <v>612</v>
      </c>
      <c r="P189" s="11" t="s">
        <v>612</v>
      </c>
      <c r="Q189" s="11"/>
      <c r="R189" s="11" t="s">
        <v>2404</v>
      </c>
      <c r="S189" s="23"/>
      <c r="T189" s="16">
        <f t="shared" si="19"/>
        <v>0</v>
      </c>
      <c r="U189" s="17" t="str">
        <f t="array" aca="1" ref="U189" ca="1">IFERROR(
IF(NOT(OR($G189="OBX",$G189="OBR")),INDEX(INDIRECT(U$2&amp;"!$A$1:$BJ$500"),MATCH("*"&amp;$G189&amp;"*",INDIRECT(U$2&amp;"!$B$1:$B$500"),0),MATCH($H189,INDIRECT(U$2&amp;"!$1:$1"),0)),
IF(OR($G189="OBX",$G189="OBR"),INDEX(INDIRECT(U$2&amp;"!$A$1:$BJ$500"),MATCH((("*"&amp;$G189&amp;"*")&amp;("*"&amp;$I189&amp;"*")&amp;("*"&amp;$J189&amp;"*")&amp;("*"&amp;$K189&amp;"*")),INDIRECT(U$2&amp;"!$B$1:$B$500")&amp;INDIRECT(U$2&amp;"!$E$1:$E$500")&amp;INDIRECT(U$2&amp;"!$G$1:$G$500")&amp;INDIRECT(U$2&amp;"!$F$1:$F$500"),0),MATCH($H189,INDIRECT(U$2&amp;"!$1:$1"),0)))),
"Not found")</f>
        <v>Not found</v>
      </c>
      <c r="V189" s="18" t="str">
        <f t="shared" ca="1" si="18"/>
        <v/>
      </c>
    </row>
    <row r="190" spans="1:22" ht="15" customHeight="1" x14ac:dyDescent="0.25">
      <c r="A190" s="11">
        <v>189</v>
      </c>
      <c r="B190" s="50"/>
      <c r="C190" s="11"/>
      <c r="E190" s="11" t="s">
        <v>756</v>
      </c>
      <c r="F190" s="15">
        <v>25</v>
      </c>
      <c r="G190" s="11" t="s">
        <v>756</v>
      </c>
      <c r="H190" s="15">
        <v>25</v>
      </c>
      <c r="L190" s="11" t="s">
        <v>779</v>
      </c>
      <c r="M190" s="11" t="s">
        <v>779</v>
      </c>
      <c r="N190" s="11"/>
      <c r="O190" s="11" t="s">
        <v>612</v>
      </c>
      <c r="P190" s="11" t="s">
        <v>612</v>
      </c>
      <c r="Q190" s="11"/>
      <c r="R190" s="11" t="s">
        <v>2367</v>
      </c>
      <c r="S190" s="23"/>
      <c r="T190" s="16">
        <f t="shared" si="19"/>
        <v>0</v>
      </c>
      <c r="U190" s="17" t="str">
        <f t="array" aca="1" ref="U190" ca="1">IFERROR(
IF(NOT(OR($G190="OBX",$G190="OBR")),INDEX(INDIRECT(U$2&amp;"!$A$1:$BJ$500"),MATCH("*"&amp;$G190&amp;"*",INDIRECT(U$2&amp;"!$B$1:$B$500"),0),MATCH($H190,INDIRECT(U$2&amp;"!$1:$1"),0)),
IF(OR($G190="OBX",$G190="OBR"),INDEX(INDIRECT(U$2&amp;"!$A$1:$BJ$500"),MATCH((("*"&amp;$G190&amp;"*")&amp;("*"&amp;$I190&amp;"*")&amp;("*"&amp;$J190&amp;"*")&amp;("*"&amp;$K190&amp;"*")),INDIRECT(U$2&amp;"!$B$1:$B$500")&amp;INDIRECT(U$2&amp;"!$E$1:$E$500")&amp;INDIRECT(U$2&amp;"!$G$1:$G$500")&amp;INDIRECT(U$2&amp;"!$F$1:$F$500"),0),MATCH($H190,INDIRECT(U$2&amp;"!$1:$1"),0)))),
"Not found")</f>
        <v>Not found</v>
      </c>
      <c r="V190" s="18" t="str">
        <f t="shared" ca="1" si="18"/>
        <v/>
      </c>
    </row>
    <row r="191" spans="1:22" ht="15" customHeight="1" x14ac:dyDescent="0.25">
      <c r="A191" s="11">
        <v>190</v>
      </c>
      <c r="B191" s="50"/>
      <c r="C191" s="11"/>
      <c r="E191" s="11" t="s">
        <v>756</v>
      </c>
      <c r="F191" s="15">
        <v>26</v>
      </c>
      <c r="G191" s="11" t="s">
        <v>756</v>
      </c>
      <c r="H191" s="15">
        <v>26</v>
      </c>
      <c r="L191" s="11" t="s">
        <v>780</v>
      </c>
      <c r="M191" s="11" t="s">
        <v>780</v>
      </c>
      <c r="N191" s="11"/>
      <c r="O191" s="11" t="s">
        <v>781</v>
      </c>
      <c r="P191" s="11"/>
      <c r="Q191" s="11"/>
      <c r="R191" s="11" t="s">
        <v>635</v>
      </c>
      <c r="S191" s="23"/>
      <c r="T191" s="16">
        <f t="shared" si="19"/>
        <v>0</v>
      </c>
      <c r="U191" s="17" t="str">
        <f t="array" aca="1" ref="U191" ca="1">IFERROR(
IF(NOT(OR($G191="OBX",$G191="OBR")),INDEX(INDIRECT(U$2&amp;"!$A$1:$BJ$500"),MATCH("*"&amp;$G191&amp;"*",INDIRECT(U$2&amp;"!$B$1:$B$500"),0),MATCH($H191,INDIRECT(U$2&amp;"!$1:$1"),0)),
IF(OR($G191="OBX",$G191="OBR"),INDEX(INDIRECT(U$2&amp;"!$A$1:$BJ$500"),MATCH((("*"&amp;$G191&amp;"*")&amp;("*"&amp;$I191&amp;"*")&amp;("*"&amp;$J191&amp;"*")&amp;("*"&amp;$K191&amp;"*")),INDIRECT(U$2&amp;"!$B$1:$B$500")&amp;INDIRECT(U$2&amp;"!$E$1:$E$500")&amp;INDIRECT(U$2&amp;"!$G$1:$G$500")&amp;INDIRECT(U$2&amp;"!$F$1:$F$500"),0),MATCH($H191,INDIRECT(U$2&amp;"!$1:$1"),0)))),
"Not found")</f>
        <v>Not found</v>
      </c>
      <c r="V191" s="18" t="str">
        <f t="shared" ca="1" si="18"/>
        <v/>
      </c>
    </row>
    <row r="192" spans="1:22" ht="15" customHeight="1" x14ac:dyDescent="0.25">
      <c r="A192" s="11">
        <v>191</v>
      </c>
      <c r="B192" s="50"/>
      <c r="C192" s="11"/>
      <c r="E192" s="11" t="s">
        <v>756</v>
      </c>
      <c r="F192" s="15">
        <v>27</v>
      </c>
      <c r="G192" s="11" t="s">
        <v>756</v>
      </c>
      <c r="H192" s="15">
        <v>27</v>
      </c>
      <c r="L192" s="11" t="s">
        <v>782</v>
      </c>
      <c r="M192" s="11" t="s">
        <v>782</v>
      </c>
      <c r="N192" s="11"/>
      <c r="O192" s="11" t="s">
        <v>612</v>
      </c>
      <c r="P192" s="11" t="s">
        <v>612</v>
      </c>
      <c r="Q192" s="11"/>
      <c r="R192" s="11" t="s">
        <v>2367</v>
      </c>
      <c r="S192" s="23"/>
      <c r="T192" s="16">
        <f t="shared" si="19"/>
        <v>0</v>
      </c>
      <c r="U192" s="17" t="str">
        <f t="array" aca="1" ref="U192" ca="1">IFERROR(
IF(NOT(OR($G192="OBX",$G192="OBR")),INDEX(INDIRECT(U$2&amp;"!$A$1:$BJ$500"),MATCH("*"&amp;$G192&amp;"*",INDIRECT(U$2&amp;"!$B$1:$B$500"),0),MATCH($H192,INDIRECT(U$2&amp;"!$1:$1"),0)),
IF(OR($G192="OBX",$G192="OBR"),INDEX(INDIRECT(U$2&amp;"!$A$1:$BJ$500"),MATCH((("*"&amp;$G192&amp;"*")&amp;("*"&amp;$I192&amp;"*")&amp;("*"&amp;$J192&amp;"*")&amp;("*"&amp;$K192&amp;"*")),INDIRECT(U$2&amp;"!$B$1:$B$500")&amp;INDIRECT(U$2&amp;"!$E$1:$E$500")&amp;INDIRECT(U$2&amp;"!$G$1:$G$500")&amp;INDIRECT(U$2&amp;"!$F$1:$F$500"),0),MATCH($H192,INDIRECT(U$2&amp;"!$1:$1"),0)))),
"Not found")</f>
        <v>Not found</v>
      </c>
      <c r="V192" s="18" t="str">
        <f t="shared" ca="1" si="18"/>
        <v/>
      </c>
    </row>
    <row r="193" spans="1:22" ht="15" customHeight="1" x14ac:dyDescent="0.25">
      <c r="A193" s="11">
        <v>192</v>
      </c>
      <c r="B193" s="50"/>
      <c r="C193" s="11"/>
      <c r="E193" s="11" t="s">
        <v>756</v>
      </c>
      <c r="F193" s="15">
        <v>28</v>
      </c>
      <c r="G193" s="11" t="s">
        <v>756</v>
      </c>
      <c r="H193" s="15">
        <v>28</v>
      </c>
      <c r="L193" s="11" t="s">
        <v>783</v>
      </c>
      <c r="M193" s="11" t="s">
        <v>783</v>
      </c>
      <c r="N193" s="11"/>
      <c r="O193" s="11" t="s">
        <v>612</v>
      </c>
      <c r="P193" s="11" t="s">
        <v>612</v>
      </c>
      <c r="Q193" s="11"/>
      <c r="R193" s="11" t="s">
        <v>2367</v>
      </c>
      <c r="S193" s="23"/>
      <c r="T193" s="16">
        <f t="shared" si="19"/>
        <v>0</v>
      </c>
      <c r="U193" s="17" t="str">
        <f t="array" aca="1" ref="U193" ca="1">IFERROR(
IF(NOT(OR($G193="OBX",$G193="OBR")),INDEX(INDIRECT(U$2&amp;"!$A$1:$BJ$500"),MATCH("*"&amp;$G193&amp;"*",INDIRECT(U$2&amp;"!$B$1:$B$500"),0),MATCH($H193,INDIRECT(U$2&amp;"!$1:$1"),0)),
IF(OR($G193="OBX",$G193="OBR"),INDEX(INDIRECT(U$2&amp;"!$A$1:$BJ$500"),MATCH((("*"&amp;$G193&amp;"*")&amp;("*"&amp;$I193&amp;"*")&amp;("*"&amp;$J193&amp;"*")&amp;("*"&amp;$K193&amp;"*")),INDIRECT(U$2&amp;"!$B$1:$B$500")&amp;INDIRECT(U$2&amp;"!$E$1:$E$500")&amp;INDIRECT(U$2&amp;"!$G$1:$G$500")&amp;INDIRECT(U$2&amp;"!$F$1:$F$500"),0),MATCH($H193,INDIRECT(U$2&amp;"!$1:$1"),0)))),
"Not found")</f>
        <v>Not found</v>
      </c>
      <c r="V193" s="18" t="str">
        <f t="shared" ca="1" si="18"/>
        <v/>
      </c>
    </row>
    <row r="194" spans="1:22" ht="15" customHeight="1" x14ac:dyDescent="0.25">
      <c r="A194" s="11">
        <v>193</v>
      </c>
      <c r="B194" s="50"/>
      <c r="C194" s="11"/>
      <c r="E194" s="11" t="s">
        <v>756</v>
      </c>
      <c r="F194" s="15">
        <v>29</v>
      </c>
      <c r="G194" s="11" t="s">
        <v>756</v>
      </c>
      <c r="H194" s="15">
        <v>29</v>
      </c>
      <c r="L194" s="11" t="s">
        <v>784</v>
      </c>
      <c r="M194" s="11" t="s">
        <v>784</v>
      </c>
      <c r="N194" s="11"/>
      <c r="O194" s="11" t="s">
        <v>320</v>
      </c>
      <c r="P194" s="11"/>
      <c r="Q194" s="11"/>
      <c r="R194" s="11"/>
      <c r="S194" s="23"/>
      <c r="T194" s="16">
        <f t="shared" si="19"/>
        <v>0</v>
      </c>
      <c r="U194" s="17" t="str">
        <f t="array" aca="1" ref="U194" ca="1">IFERROR(
IF(NOT(OR($G194="OBX",$G194="OBR")),INDEX(INDIRECT(U$2&amp;"!$A$1:$BJ$500"),MATCH("*"&amp;$G194&amp;"*",INDIRECT(U$2&amp;"!$B$1:$B$500"),0),MATCH($H194,INDIRECT(U$2&amp;"!$1:$1"),0)),
IF(OR($G194="OBX",$G194="OBR"),INDEX(INDIRECT(U$2&amp;"!$A$1:$BJ$500"),MATCH((("*"&amp;$G194&amp;"*")&amp;("*"&amp;$I194&amp;"*")&amp;("*"&amp;$J194&amp;"*")&amp;("*"&amp;$K194&amp;"*")),INDIRECT(U$2&amp;"!$B$1:$B$500")&amp;INDIRECT(U$2&amp;"!$E$1:$E$500")&amp;INDIRECT(U$2&amp;"!$G$1:$G$500")&amp;INDIRECT(U$2&amp;"!$F$1:$F$500"),0),MATCH($H194,INDIRECT(U$2&amp;"!$1:$1"),0)))),
"Not found")</f>
        <v>Not found</v>
      </c>
      <c r="V194" s="18" t="str">
        <f t="shared" ca="1" si="18"/>
        <v/>
      </c>
    </row>
    <row r="195" spans="1:22" ht="15" customHeight="1" x14ac:dyDescent="0.25">
      <c r="A195" s="11">
        <v>194</v>
      </c>
      <c r="B195" s="50"/>
      <c r="C195" s="11"/>
      <c r="E195" s="11" t="s">
        <v>756</v>
      </c>
      <c r="F195" s="15">
        <v>30</v>
      </c>
      <c r="G195" s="11" t="s">
        <v>756</v>
      </c>
      <c r="H195" s="15">
        <v>30</v>
      </c>
      <c r="L195" s="11" t="s">
        <v>785</v>
      </c>
      <c r="M195" s="11" t="s">
        <v>785</v>
      </c>
      <c r="N195" s="11"/>
      <c r="O195" s="11" t="s">
        <v>612</v>
      </c>
      <c r="P195" s="11" t="s">
        <v>612</v>
      </c>
      <c r="Q195" s="11"/>
      <c r="R195" s="11" t="s">
        <v>2367</v>
      </c>
      <c r="S195" s="23"/>
      <c r="T195" s="16">
        <f t="shared" si="19"/>
        <v>0</v>
      </c>
      <c r="U195" s="17" t="str">
        <f t="array" aca="1" ref="U195" ca="1">IFERROR(
IF(NOT(OR($G195="OBX",$G195="OBR")),INDEX(INDIRECT(U$2&amp;"!$A$1:$BJ$500"),MATCH("*"&amp;$G195&amp;"*",INDIRECT(U$2&amp;"!$B$1:$B$500"),0),MATCH($H195,INDIRECT(U$2&amp;"!$1:$1"),0)),
IF(OR($G195="OBX",$G195="OBR"),INDEX(INDIRECT(U$2&amp;"!$A$1:$BJ$500"),MATCH((("*"&amp;$G195&amp;"*")&amp;("*"&amp;$I195&amp;"*")&amp;("*"&amp;$J195&amp;"*")&amp;("*"&amp;$K195&amp;"*")),INDIRECT(U$2&amp;"!$B$1:$B$500")&amp;INDIRECT(U$2&amp;"!$E$1:$E$500")&amp;INDIRECT(U$2&amp;"!$G$1:$G$500")&amp;INDIRECT(U$2&amp;"!$F$1:$F$500"),0),MATCH($H195,INDIRECT(U$2&amp;"!$1:$1"),0)))),
"Not found")</f>
        <v>Not found</v>
      </c>
      <c r="V195" s="18" t="str">
        <f t="shared" ca="1" si="18"/>
        <v/>
      </c>
    </row>
    <row r="196" spans="1:22" ht="15" customHeight="1" x14ac:dyDescent="0.25">
      <c r="A196" s="11">
        <v>195</v>
      </c>
      <c r="B196" s="50"/>
      <c r="C196" s="11"/>
      <c r="E196" s="11" t="s">
        <v>756</v>
      </c>
      <c r="F196" s="15">
        <v>31</v>
      </c>
      <c r="G196" s="11" t="s">
        <v>756</v>
      </c>
      <c r="H196" s="15">
        <v>31</v>
      </c>
      <c r="L196" s="11" t="s">
        <v>786</v>
      </c>
      <c r="M196" s="11" t="s">
        <v>786</v>
      </c>
      <c r="N196" s="11" t="s">
        <v>612</v>
      </c>
      <c r="O196" s="11" t="s">
        <v>612</v>
      </c>
      <c r="P196" s="11" t="s">
        <v>613</v>
      </c>
      <c r="Q196" s="11"/>
      <c r="R196" s="11" t="s">
        <v>2405</v>
      </c>
      <c r="S196" s="23"/>
      <c r="T196" s="16">
        <f t="shared" si="19"/>
        <v>0</v>
      </c>
      <c r="U196" s="17" t="str">
        <f t="array" aca="1" ref="U196" ca="1">IFERROR(
IF(NOT(OR($G196="OBX",$G196="OBR")),INDEX(INDIRECT(U$2&amp;"!$A$1:$BJ$500"),MATCH("*"&amp;$G196&amp;"*",INDIRECT(U$2&amp;"!$B$1:$B$500"),0),MATCH($H196,INDIRECT(U$2&amp;"!$1:$1"),0)),
IF(OR($G196="OBX",$G196="OBR"),INDEX(INDIRECT(U$2&amp;"!$A$1:$BJ$500"),MATCH((("*"&amp;$G196&amp;"*")&amp;("*"&amp;$I196&amp;"*")&amp;("*"&amp;$J196&amp;"*")&amp;("*"&amp;$K196&amp;"*")),INDIRECT(U$2&amp;"!$B$1:$B$500")&amp;INDIRECT(U$2&amp;"!$E$1:$E$500")&amp;INDIRECT(U$2&amp;"!$G$1:$G$500")&amp;INDIRECT(U$2&amp;"!$F$1:$F$500"),0),MATCH($H196,INDIRECT(U$2&amp;"!$1:$1"),0)))),
"Not found")</f>
        <v>Not found</v>
      </c>
      <c r="V196" s="18" t="str">
        <f t="shared" ca="1" si="18"/>
        <v/>
      </c>
    </row>
    <row r="197" spans="1:22" ht="15" customHeight="1" x14ac:dyDescent="0.25">
      <c r="A197" s="11">
        <v>196</v>
      </c>
      <c r="B197" s="50"/>
      <c r="C197" s="1" t="s">
        <v>77</v>
      </c>
      <c r="D197" s="1" t="s">
        <v>77</v>
      </c>
      <c r="E197" s="1" t="s">
        <v>77</v>
      </c>
      <c r="F197" s="1" t="s">
        <v>77</v>
      </c>
      <c r="G197" s="1"/>
      <c r="H197" s="1"/>
      <c r="I197" s="1"/>
      <c r="J197" s="1"/>
      <c r="K197" s="1"/>
      <c r="L197" s="1"/>
      <c r="M197" s="1" t="s">
        <v>77</v>
      </c>
      <c r="N197" s="1"/>
      <c r="O197" s="1"/>
      <c r="P197" s="1"/>
      <c r="Q197" s="1"/>
      <c r="R197" s="1"/>
      <c r="S197" s="1" t="s">
        <v>77</v>
      </c>
      <c r="T197" s="1" t="s">
        <v>77</v>
      </c>
      <c r="U197" s="1" t="s">
        <v>77</v>
      </c>
      <c r="V197" s="1" t="s">
        <v>77</v>
      </c>
    </row>
    <row r="198" spans="1:22" ht="15" customHeight="1" x14ac:dyDescent="0.25">
      <c r="A198" s="11">
        <v>197</v>
      </c>
      <c r="B198" s="50"/>
      <c r="C198" s="11"/>
      <c r="E198" s="11" t="s">
        <v>77</v>
      </c>
      <c r="F198" s="15">
        <v>1</v>
      </c>
      <c r="G198" s="11" t="s">
        <v>77</v>
      </c>
      <c r="H198" s="15">
        <v>1</v>
      </c>
      <c r="L198" s="11" t="s">
        <v>801</v>
      </c>
      <c r="M198" s="11" t="s">
        <v>801</v>
      </c>
      <c r="N198" s="11" t="s">
        <v>638</v>
      </c>
      <c r="O198" s="11" t="s">
        <v>317</v>
      </c>
      <c r="P198" s="11" t="s">
        <v>610</v>
      </c>
      <c r="Q198" s="11"/>
      <c r="R198" s="11"/>
      <c r="S198" s="23"/>
      <c r="T198" s="16">
        <f t="shared" ref="T198:T207" si="20">S198</f>
        <v>0</v>
      </c>
      <c r="U198" s="17" t="str">
        <f t="array" aca="1" ref="U198" ca="1">IFERROR(
IF(NOT(OR($G198="OBX",$G198="OBR")),INDEX(INDIRECT(U$2&amp;"!$A$1:$BJ$500"),MATCH("*"&amp;$G198&amp;"*",INDIRECT(U$2&amp;"!$B$1:$B$500"),0),MATCH($H198,INDIRECT(U$2&amp;"!$1:$1"),0)),
IF(OR($G198="OBX",$G198="OBR"),INDEX(INDIRECT(U$2&amp;"!$A$1:$BJ$500"),MATCH((("*"&amp;$G198&amp;"*")&amp;("*"&amp;$I198&amp;"*")&amp;("*"&amp;$J198&amp;"*")&amp;("*"&amp;$K198&amp;"*")),INDIRECT(U$2&amp;"!$B$1:$B$500")&amp;INDIRECT(U$2&amp;"!$E$1:$E$500")&amp;INDIRECT(U$2&amp;"!$G$1:$G$500")&amp;INDIRECT(U$2&amp;"!$F$1:$F$500"),0),MATCH($H198,INDIRECT(U$2&amp;"!$1:$1"),0)))),
"Not found")</f>
        <v>Not found</v>
      </c>
      <c r="V198" s="18" t="str">
        <f t="shared" ref="V198:V229" ca="1" si="21">IF(T198=U198,"Match","")</f>
        <v/>
      </c>
    </row>
    <row r="199" spans="1:22" ht="15" customHeight="1" x14ac:dyDescent="0.25">
      <c r="A199" s="11">
        <v>198</v>
      </c>
      <c r="B199" s="50"/>
      <c r="C199" s="11"/>
      <c r="E199" s="11" t="s">
        <v>77</v>
      </c>
      <c r="F199" s="15">
        <v>2</v>
      </c>
      <c r="G199" s="11" t="s">
        <v>77</v>
      </c>
      <c r="H199" s="15">
        <v>2</v>
      </c>
      <c r="L199" s="11" t="s">
        <v>757</v>
      </c>
      <c r="M199" s="11" t="s">
        <v>757</v>
      </c>
      <c r="N199" s="11" t="s">
        <v>612</v>
      </c>
      <c r="O199" s="11" t="s">
        <v>385</v>
      </c>
      <c r="P199" s="11" t="s">
        <v>613</v>
      </c>
      <c r="Q199" s="11"/>
      <c r="R199" s="11" t="s">
        <v>2398</v>
      </c>
      <c r="S199" s="23"/>
      <c r="T199" s="16">
        <f t="shared" si="20"/>
        <v>0</v>
      </c>
      <c r="U199" s="17" t="str">
        <f t="array" aca="1" ref="U199" ca="1">IFERROR(
IF(NOT(OR($G199="OBX",$G199="OBR")),INDEX(INDIRECT(U$2&amp;"!$A$1:$BJ$500"),MATCH("*"&amp;$G199&amp;"*",INDIRECT(U$2&amp;"!$B$1:$B$500"),0),MATCH($H199,INDIRECT(U$2&amp;"!$1:$1"),0)),
IF(OR($G199="OBX",$G199="OBR"),INDEX(INDIRECT(U$2&amp;"!$A$1:$BJ$500"),MATCH((("*"&amp;$G199&amp;"*")&amp;("*"&amp;$I199&amp;"*")&amp;("*"&amp;$J199&amp;"*")&amp;("*"&amp;$K199&amp;"*")),INDIRECT(U$2&amp;"!$B$1:$B$500")&amp;INDIRECT(U$2&amp;"!$E$1:$E$500")&amp;INDIRECT(U$2&amp;"!$G$1:$G$500")&amp;INDIRECT(U$2&amp;"!$F$1:$F$500"),0),MATCH($H199,INDIRECT(U$2&amp;"!$1:$1"),0)))),
"Not found")</f>
        <v>Not found</v>
      </c>
      <c r="V199" s="18" t="str">
        <f t="shared" ca="1" si="21"/>
        <v/>
      </c>
    </row>
    <row r="200" spans="1:22" ht="15" customHeight="1" x14ac:dyDescent="0.25">
      <c r="A200" s="11">
        <v>199</v>
      </c>
      <c r="B200" s="50"/>
      <c r="C200" s="11"/>
      <c r="E200" s="11" t="s">
        <v>77</v>
      </c>
      <c r="F200" s="15">
        <v>3</v>
      </c>
      <c r="G200" s="11" t="s">
        <v>77</v>
      </c>
      <c r="H200" s="15">
        <v>3</v>
      </c>
      <c r="L200" s="11" t="s">
        <v>759</v>
      </c>
      <c r="M200" s="11" t="s">
        <v>759</v>
      </c>
      <c r="N200" s="11" t="s">
        <v>612</v>
      </c>
      <c r="O200" s="11" t="s">
        <v>317</v>
      </c>
      <c r="P200" s="11" t="s">
        <v>610</v>
      </c>
      <c r="Q200" s="11"/>
      <c r="R200" s="11" t="s">
        <v>2398</v>
      </c>
      <c r="S200" s="23"/>
      <c r="T200" s="16">
        <f t="shared" si="20"/>
        <v>0</v>
      </c>
      <c r="U200" s="17" t="str">
        <f t="array" aca="1" ref="U200" ca="1">IFERROR(
IF(NOT(OR($G200="OBX",$G200="OBR")),INDEX(INDIRECT(U$2&amp;"!$A$1:$BJ$500"),MATCH("*"&amp;$G200&amp;"*",INDIRECT(U$2&amp;"!$B$1:$B$500"),0),MATCH($H200,INDIRECT(U$2&amp;"!$1:$1"),0)),
IF(OR($G200="OBX",$G200="OBR"),INDEX(INDIRECT(U$2&amp;"!$A$1:$BJ$500"),MATCH((("*"&amp;$G200&amp;"*")&amp;("*"&amp;$I200&amp;"*")&amp;("*"&amp;$J200&amp;"*")&amp;("*"&amp;$K200&amp;"*")),INDIRECT(U$2&amp;"!$B$1:$B$500")&amp;INDIRECT(U$2&amp;"!$E$1:$E$500")&amp;INDIRECT(U$2&amp;"!$G$1:$G$500")&amp;INDIRECT(U$2&amp;"!$F$1:$F$500"),0),MATCH($H200,INDIRECT(U$2&amp;"!$1:$1"),0)))),
"Not found")</f>
        <v>Not found</v>
      </c>
      <c r="V200" s="18" t="str">
        <f t="shared" ca="1" si="21"/>
        <v/>
      </c>
    </row>
    <row r="201" spans="1:22" ht="15" customHeight="1" x14ac:dyDescent="0.25">
      <c r="A201" s="11">
        <v>200</v>
      </c>
      <c r="B201" s="50"/>
      <c r="C201" s="11"/>
      <c r="E201" s="11" t="s">
        <v>77</v>
      </c>
      <c r="F201" s="15">
        <v>4</v>
      </c>
      <c r="G201" s="11" t="s">
        <v>77</v>
      </c>
      <c r="H201" s="15">
        <v>4</v>
      </c>
      <c r="L201" s="11" t="s">
        <v>538</v>
      </c>
      <c r="M201" s="11" t="s">
        <v>538</v>
      </c>
      <c r="N201" s="11" t="s">
        <v>802</v>
      </c>
      <c r="O201" s="11" t="s">
        <v>317</v>
      </c>
      <c r="P201" s="11" t="s">
        <v>610</v>
      </c>
      <c r="Q201" s="11" t="s">
        <v>539</v>
      </c>
      <c r="R201" s="11" t="s">
        <v>2406</v>
      </c>
      <c r="S201" s="23"/>
      <c r="T201" s="16">
        <f t="shared" si="20"/>
        <v>0</v>
      </c>
      <c r="U201" s="17" t="str">
        <f t="array" aca="1" ref="U201" ca="1">IFERROR(
IF(NOT(OR($G201="OBX",$G201="OBR")),INDEX(INDIRECT(U$2&amp;"!$A$1:$BJ$500"),MATCH("*"&amp;$G201&amp;"*",INDIRECT(U$2&amp;"!$B$1:$B$500"),0),MATCH($H201,INDIRECT(U$2&amp;"!$1:$1"),0)),
IF(OR($G201="OBX",$G201="OBR"),INDEX(INDIRECT(U$2&amp;"!$A$1:$BJ$500"),MATCH((("*"&amp;$G201&amp;"*")&amp;("*"&amp;$I201&amp;"*")&amp;("*"&amp;$J201&amp;"*")&amp;("*"&amp;$K201&amp;"*")),INDIRECT(U$2&amp;"!$B$1:$B$500")&amp;INDIRECT(U$2&amp;"!$E$1:$E$500")&amp;INDIRECT(U$2&amp;"!$G$1:$G$500")&amp;INDIRECT(U$2&amp;"!$F$1:$F$500"),0),MATCH($H201,INDIRECT(U$2&amp;"!$1:$1"),0)))),
"Not found")</f>
        <v>Not found</v>
      </c>
      <c r="V201" s="18" t="str">
        <f t="shared" ca="1" si="21"/>
        <v/>
      </c>
    </row>
    <row r="202" spans="1:22" ht="15" customHeight="1" x14ac:dyDescent="0.25">
      <c r="A202" s="11">
        <v>201</v>
      </c>
      <c r="B202" s="50"/>
      <c r="C202" s="11"/>
      <c r="E202" s="11" t="s">
        <v>77</v>
      </c>
      <c r="F202" s="15">
        <v>5</v>
      </c>
      <c r="G202" s="11" t="s">
        <v>77</v>
      </c>
      <c r="H202" s="15">
        <v>5</v>
      </c>
      <c r="L202" s="11" t="s">
        <v>803</v>
      </c>
      <c r="M202" s="11" t="s">
        <v>803</v>
      </c>
      <c r="N202" s="11"/>
      <c r="O202" s="11" t="s">
        <v>634</v>
      </c>
      <c r="P202" s="11"/>
      <c r="Q202" s="11"/>
      <c r="R202" s="11" t="s">
        <v>2407</v>
      </c>
      <c r="S202" s="23"/>
      <c r="T202" s="16">
        <f t="shared" si="20"/>
        <v>0</v>
      </c>
      <c r="U202" s="17" t="str">
        <f t="array" aca="1" ref="U202" ca="1">IFERROR(
IF(NOT(OR($G202="OBX",$G202="OBR")),INDEX(INDIRECT(U$2&amp;"!$A$1:$BJ$500"),MATCH("*"&amp;$G202&amp;"*",INDIRECT(U$2&amp;"!$B$1:$B$500"),0),MATCH($H202,INDIRECT(U$2&amp;"!$1:$1"),0)),
IF(OR($G202="OBX",$G202="OBR"),INDEX(INDIRECT(U$2&amp;"!$A$1:$BJ$500"),MATCH((("*"&amp;$G202&amp;"*")&amp;("*"&amp;$I202&amp;"*")&amp;("*"&amp;$J202&amp;"*")&amp;("*"&amp;$K202&amp;"*")),INDIRECT(U$2&amp;"!$B$1:$B$500")&amp;INDIRECT(U$2&amp;"!$E$1:$E$500")&amp;INDIRECT(U$2&amp;"!$G$1:$G$500")&amp;INDIRECT(U$2&amp;"!$F$1:$F$500"),0),MATCH($H202,INDIRECT(U$2&amp;"!$1:$1"),0)))),
"Not found")</f>
        <v>Not found</v>
      </c>
      <c r="V202" s="18" t="str">
        <f t="shared" ca="1" si="21"/>
        <v/>
      </c>
    </row>
    <row r="203" spans="1:22" ht="15" customHeight="1" x14ac:dyDescent="0.25">
      <c r="A203" s="11">
        <v>202</v>
      </c>
      <c r="B203" s="50"/>
      <c r="C203" s="11"/>
      <c r="E203" s="11" t="s">
        <v>77</v>
      </c>
      <c r="F203" s="15">
        <v>6</v>
      </c>
      <c r="G203" s="11" t="s">
        <v>77</v>
      </c>
      <c r="H203" s="15">
        <v>6</v>
      </c>
      <c r="L203" s="11" t="s">
        <v>804</v>
      </c>
      <c r="M203" s="11" t="s">
        <v>804</v>
      </c>
      <c r="N203" s="11"/>
      <c r="O203" s="11" t="s">
        <v>634</v>
      </c>
      <c r="P203" s="11"/>
      <c r="Q203" s="11"/>
      <c r="R203" s="11" t="s">
        <v>2407</v>
      </c>
      <c r="S203" s="23"/>
      <c r="T203" s="16">
        <f t="shared" si="20"/>
        <v>0</v>
      </c>
      <c r="U203" s="17" t="str">
        <f t="array" aca="1" ref="U203" ca="1">IFERROR(
IF(NOT(OR($G203="OBX",$G203="OBR")),INDEX(INDIRECT(U$2&amp;"!$A$1:$BJ$500"),MATCH("*"&amp;$G203&amp;"*",INDIRECT(U$2&amp;"!$B$1:$B$500"),0),MATCH($H203,INDIRECT(U$2&amp;"!$1:$1"),0)),
IF(OR($G203="OBX",$G203="OBR"),INDEX(INDIRECT(U$2&amp;"!$A$1:$BJ$500"),MATCH((("*"&amp;$G203&amp;"*")&amp;("*"&amp;$I203&amp;"*")&amp;("*"&amp;$J203&amp;"*")&amp;("*"&amp;$K203&amp;"*")),INDIRECT(U$2&amp;"!$B$1:$B$500")&amp;INDIRECT(U$2&amp;"!$E$1:$E$500")&amp;INDIRECT(U$2&amp;"!$G$1:$G$500")&amp;INDIRECT(U$2&amp;"!$F$1:$F$500"),0),MATCH($H203,INDIRECT(U$2&amp;"!$1:$1"),0)))),
"Not found")</f>
        <v>Not found</v>
      </c>
      <c r="V203" s="18" t="str">
        <f t="shared" ca="1" si="21"/>
        <v/>
      </c>
    </row>
    <row r="204" spans="1:22" ht="15" customHeight="1" x14ac:dyDescent="0.25">
      <c r="A204" s="11">
        <v>203</v>
      </c>
      <c r="B204" s="50"/>
      <c r="C204" s="11"/>
      <c r="E204" s="11" t="s">
        <v>77</v>
      </c>
      <c r="F204" s="15">
        <v>7</v>
      </c>
      <c r="G204" s="11" t="s">
        <v>77</v>
      </c>
      <c r="H204" s="15">
        <v>7</v>
      </c>
      <c r="L204" s="11" t="s">
        <v>805</v>
      </c>
      <c r="M204" s="11" t="s">
        <v>805</v>
      </c>
      <c r="N204" s="11" t="s">
        <v>612</v>
      </c>
      <c r="O204" s="11" t="s">
        <v>317</v>
      </c>
      <c r="P204" s="11" t="s">
        <v>610</v>
      </c>
      <c r="Q204" s="11"/>
      <c r="R204" s="11" t="s">
        <v>2408</v>
      </c>
      <c r="S204" s="23"/>
      <c r="T204" s="16">
        <f t="shared" si="20"/>
        <v>0</v>
      </c>
      <c r="U204" s="17" t="str">
        <f t="array" aca="1" ref="U204" ca="1">IFERROR(
IF(NOT(OR($G204="OBX",$G204="OBR")),INDEX(INDIRECT(U$2&amp;"!$A$1:$BJ$500"),MATCH("*"&amp;$G204&amp;"*",INDIRECT(U$2&amp;"!$B$1:$B$500"),0),MATCH($H204,INDIRECT(U$2&amp;"!$1:$1"),0)),
IF(OR($G204="OBX",$G204="OBR"),INDEX(INDIRECT(U$2&amp;"!$A$1:$BJ$500"),MATCH((("*"&amp;$G204&amp;"*")&amp;("*"&amp;$I204&amp;"*")&amp;("*"&amp;$J204&amp;"*")&amp;("*"&amp;$K204&amp;"*")),INDIRECT(U$2&amp;"!$B$1:$B$500")&amp;INDIRECT(U$2&amp;"!$E$1:$E$500")&amp;INDIRECT(U$2&amp;"!$G$1:$G$500")&amp;INDIRECT(U$2&amp;"!$F$1:$F$500"),0),MATCH($H204,INDIRECT(U$2&amp;"!$1:$1"),0)))),
"Not found")</f>
        <v>Not found</v>
      </c>
      <c r="V204" s="18" t="str">
        <f t="shared" ca="1" si="21"/>
        <v/>
      </c>
    </row>
    <row r="205" spans="1:22" ht="15" customHeight="1" x14ac:dyDescent="0.25">
      <c r="A205" s="11">
        <v>204</v>
      </c>
      <c r="B205" s="50"/>
      <c r="C205" s="11"/>
      <c r="E205" s="11" t="s">
        <v>77</v>
      </c>
      <c r="F205" s="15">
        <v>8</v>
      </c>
      <c r="G205" s="11" t="s">
        <v>77</v>
      </c>
      <c r="H205" s="15">
        <v>8</v>
      </c>
      <c r="L205" s="11" t="s">
        <v>806</v>
      </c>
      <c r="M205" s="11" t="s">
        <v>806</v>
      </c>
      <c r="N205" s="11" t="s">
        <v>2348</v>
      </c>
      <c r="O205" s="11" t="s">
        <v>612</v>
      </c>
      <c r="P205" s="11" t="s">
        <v>613</v>
      </c>
      <c r="Q205" s="11"/>
      <c r="R205" s="11" t="s">
        <v>2713</v>
      </c>
      <c r="S205" s="23"/>
      <c r="T205" s="16">
        <f t="shared" si="20"/>
        <v>0</v>
      </c>
      <c r="U205" s="17" t="str">
        <f t="array" aca="1" ref="U205" ca="1">IFERROR(
IF(NOT(OR($G205="OBX",$G205="OBR")),INDEX(INDIRECT(U$2&amp;"!$A$1:$BJ$500"),MATCH("*"&amp;$G205&amp;"*",INDIRECT(U$2&amp;"!$B$1:$B$500"),0),MATCH($H205,INDIRECT(U$2&amp;"!$1:$1"),0)),
IF(OR($G205="OBX",$G205="OBR"),INDEX(INDIRECT(U$2&amp;"!$A$1:$BJ$500"),MATCH((("*"&amp;$G205&amp;"*")&amp;("*"&amp;$I205&amp;"*")&amp;("*"&amp;$J205&amp;"*")&amp;("*"&amp;$K205&amp;"*")),INDIRECT(U$2&amp;"!$B$1:$B$500")&amp;INDIRECT(U$2&amp;"!$E$1:$E$500")&amp;INDIRECT(U$2&amp;"!$G$1:$G$500")&amp;INDIRECT(U$2&amp;"!$F$1:$F$500"),0),MATCH($H205,INDIRECT(U$2&amp;"!$1:$1"),0)))),
"Not found")</f>
        <v>Not found</v>
      </c>
      <c r="V205" s="18" t="str">
        <f t="shared" ca="1" si="21"/>
        <v/>
      </c>
    </row>
    <row r="206" spans="1:22" ht="15" customHeight="1" x14ac:dyDescent="0.25">
      <c r="A206" s="11">
        <v>205</v>
      </c>
      <c r="B206" s="50"/>
      <c r="C206" s="11"/>
      <c r="E206" s="11" t="s">
        <v>77</v>
      </c>
      <c r="F206" s="15">
        <v>9</v>
      </c>
      <c r="G206" s="11" t="s">
        <v>77</v>
      </c>
      <c r="H206" s="15">
        <v>9</v>
      </c>
      <c r="L206" s="11" t="s">
        <v>807</v>
      </c>
      <c r="M206" s="11" t="s">
        <v>807</v>
      </c>
      <c r="N206" s="11"/>
      <c r="O206" s="11" t="s">
        <v>612</v>
      </c>
      <c r="P206" s="11"/>
      <c r="Q206" s="11"/>
      <c r="R206" s="11" t="s">
        <v>2367</v>
      </c>
      <c r="S206" s="23"/>
      <c r="T206" s="16">
        <f t="shared" si="20"/>
        <v>0</v>
      </c>
      <c r="U206" s="17" t="str">
        <f t="array" aca="1" ref="U206" ca="1">IFERROR(
IF(NOT(OR($G206="OBX",$G206="OBR")),INDEX(INDIRECT(U$2&amp;"!$A$1:$BJ$500"),MATCH("*"&amp;$G206&amp;"*",INDIRECT(U$2&amp;"!$B$1:$B$500"),0),MATCH($H206,INDIRECT(U$2&amp;"!$1:$1"),0)),
IF(OR($G206="OBX",$G206="OBR"),INDEX(INDIRECT(U$2&amp;"!$A$1:$BJ$500"),MATCH((("*"&amp;$G206&amp;"*")&amp;("*"&amp;$I206&amp;"*")&amp;("*"&amp;$J206&amp;"*")&amp;("*"&amp;$K206&amp;"*")),INDIRECT(U$2&amp;"!$B$1:$B$500")&amp;INDIRECT(U$2&amp;"!$E$1:$E$500")&amp;INDIRECT(U$2&amp;"!$G$1:$G$500")&amp;INDIRECT(U$2&amp;"!$F$1:$F$500"),0),MATCH($H206,INDIRECT(U$2&amp;"!$1:$1"),0)))),
"Not found")</f>
        <v>Not found</v>
      </c>
      <c r="V206" s="18" t="str">
        <f t="shared" ca="1" si="21"/>
        <v/>
      </c>
    </row>
    <row r="207" spans="1:22" ht="15" customHeight="1" x14ac:dyDescent="0.25">
      <c r="A207" s="11">
        <v>206</v>
      </c>
      <c r="B207" s="50"/>
      <c r="C207" s="11"/>
      <c r="E207" s="11" t="s">
        <v>77</v>
      </c>
      <c r="F207" s="15">
        <v>10</v>
      </c>
      <c r="G207" s="11" t="s">
        <v>77</v>
      </c>
      <c r="H207" s="15">
        <v>10</v>
      </c>
      <c r="L207" s="11" t="s">
        <v>808</v>
      </c>
      <c r="M207" s="11" t="s">
        <v>808</v>
      </c>
      <c r="N207" s="11"/>
      <c r="O207" s="11" t="s">
        <v>320</v>
      </c>
      <c r="P207" s="11"/>
      <c r="Q207" s="11"/>
      <c r="R207" s="11"/>
      <c r="S207" s="23"/>
      <c r="T207" s="16">
        <f t="shared" si="20"/>
        <v>0</v>
      </c>
      <c r="U207" s="17" t="str">
        <f t="array" aca="1" ref="U207" ca="1">IFERROR(
IF(NOT(OR($G207="OBX",$G207="OBR")),INDEX(INDIRECT(U$2&amp;"!$A$1:$BJ$500"),MATCH("*"&amp;$G207&amp;"*",INDIRECT(U$2&amp;"!$B$1:$B$500"),0),MATCH($H207,INDIRECT(U$2&amp;"!$1:$1"),0)),
IF(OR($G207="OBX",$G207="OBR"),INDEX(INDIRECT(U$2&amp;"!$A$1:$BJ$500"),MATCH((("*"&amp;$G207&amp;"*")&amp;("*"&amp;$I207&amp;"*")&amp;("*"&amp;$J207&amp;"*")&amp;("*"&amp;$K207&amp;"*")),INDIRECT(U$2&amp;"!$B$1:$B$500")&amp;INDIRECT(U$2&amp;"!$E$1:$E$500")&amp;INDIRECT(U$2&amp;"!$G$1:$G$500")&amp;INDIRECT(U$2&amp;"!$F$1:$F$500"),0),MATCH($H207,INDIRECT(U$2&amp;"!$1:$1"),0)))),
"Not found")</f>
        <v>Not found</v>
      </c>
      <c r="V207" s="18" t="str">
        <f t="shared" ca="1" si="21"/>
        <v/>
      </c>
    </row>
    <row r="208" spans="1:22" ht="15" customHeight="1" x14ac:dyDescent="0.25">
      <c r="A208" s="11">
        <v>207</v>
      </c>
      <c r="B208" s="50"/>
      <c r="C208" s="11"/>
      <c r="E208" s="11" t="s">
        <v>77</v>
      </c>
      <c r="F208" s="15">
        <v>11</v>
      </c>
      <c r="G208" s="11" t="s">
        <v>77</v>
      </c>
      <c r="H208" s="15">
        <v>11</v>
      </c>
      <c r="L208" s="11" t="s">
        <v>809</v>
      </c>
      <c r="M208" s="11" t="s">
        <v>809</v>
      </c>
      <c r="N208" s="11" t="s">
        <v>625</v>
      </c>
      <c r="O208" s="11" t="s">
        <v>385</v>
      </c>
      <c r="P208" s="11" t="s">
        <v>613</v>
      </c>
      <c r="Q208" s="11" t="s">
        <v>1522</v>
      </c>
      <c r="R208" s="11"/>
      <c r="S208" s="20"/>
      <c r="T208" s="19" t="str">
        <f t="array" ref="T208">IFERROR(INDEX(Mappings!$L:$L,MATCH(S208&amp;$L208,Mappings!$J:$J&amp;Mappings!$D:$D,0)),"")</f>
        <v/>
      </c>
      <c r="U208" s="17" t="str">
        <f t="array" aca="1" ref="U208" ca="1">IFERROR(
IF(NOT(OR($G208="OBX",$G208="OBR")),INDEX(INDIRECT(U$2&amp;"!$A$1:$BJ$500"),MATCH("*"&amp;$G208&amp;"*",INDIRECT(U$2&amp;"!$B$1:$B$500"),0),MATCH($H208,INDIRECT(U$2&amp;"!$1:$1"),0)),
IF(OR($G208="OBX",$G208="OBR"),INDEX(INDIRECT(U$2&amp;"!$A$1:$BJ$500"),MATCH((("*"&amp;$G208&amp;"*")&amp;("*"&amp;$I208&amp;"*")&amp;("*"&amp;$J208&amp;"*")&amp;("*"&amp;$K208&amp;"*")),INDIRECT(U$2&amp;"!$B$1:$B$500")&amp;INDIRECT(U$2&amp;"!$E$1:$E$500")&amp;INDIRECT(U$2&amp;"!$G$1:$G$500")&amp;INDIRECT(U$2&amp;"!$F$1:$F$500"),0),MATCH($H208,INDIRECT(U$2&amp;"!$1:$1"),0)))),
"Not found")</f>
        <v>Not found</v>
      </c>
      <c r="V208" s="18" t="str">
        <f t="shared" ca="1" si="21"/>
        <v/>
      </c>
    </row>
    <row r="209" spans="1:22" ht="15" customHeight="1" x14ac:dyDescent="0.25">
      <c r="A209" s="11">
        <v>208</v>
      </c>
      <c r="B209" s="50"/>
      <c r="C209" s="11"/>
      <c r="E209" s="11" t="s">
        <v>77</v>
      </c>
      <c r="F209" s="15">
        <v>12</v>
      </c>
      <c r="G209" s="11" t="s">
        <v>77</v>
      </c>
      <c r="H209" s="15">
        <v>12</v>
      </c>
      <c r="L209" s="11" t="s">
        <v>810</v>
      </c>
      <c r="M209" s="11" t="s">
        <v>810</v>
      </c>
      <c r="N209" s="11"/>
      <c r="O209" s="11" t="s">
        <v>612</v>
      </c>
      <c r="P209" s="11" t="s">
        <v>612</v>
      </c>
      <c r="Q209" s="11"/>
      <c r="R209" s="11" t="s">
        <v>2367</v>
      </c>
      <c r="S209" s="23"/>
      <c r="T209" s="16">
        <f>S209</f>
        <v>0</v>
      </c>
      <c r="U209" s="17" t="str">
        <f t="array" aca="1" ref="U209" ca="1">IFERROR(
IF(NOT(OR($G209="OBX",$G209="OBR")),INDEX(INDIRECT(U$2&amp;"!$A$1:$BJ$500"),MATCH("*"&amp;$G209&amp;"*",INDIRECT(U$2&amp;"!$B$1:$B$500"),0),MATCH($H209,INDIRECT(U$2&amp;"!$1:$1"),0)),
IF(OR($G209="OBX",$G209="OBR"),INDEX(INDIRECT(U$2&amp;"!$A$1:$BJ$500"),MATCH((("*"&amp;$G209&amp;"*")&amp;("*"&amp;$I209&amp;"*")&amp;("*"&amp;$J209&amp;"*")&amp;("*"&amp;$K209&amp;"*")),INDIRECT(U$2&amp;"!$B$1:$B$500")&amp;INDIRECT(U$2&amp;"!$E$1:$E$500")&amp;INDIRECT(U$2&amp;"!$G$1:$G$500")&amp;INDIRECT(U$2&amp;"!$F$1:$F$500"),0),MATCH($H209,INDIRECT(U$2&amp;"!$1:$1"),0)))),
"Not found")</f>
        <v>Not found</v>
      </c>
      <c r="V209" s="18" t="str">
        <f t="shared" ca="1" si="21"/>
        <v/>
      </c>
    </row>
    <row r="210" spans="1:22" ht="15" customHeight="1" x14ac:dyDescent="0.25">
      <c r="A210" s="11">
        <v>209</v>
      </c>
      <c r="B210" s="50"/>
      <c r="C210" s="11"/>
      <c r="E210" s="11" t="s">
        <v>77</v>
      </c>
      <c r="F210" s="15">
        <v>13</v>
      </c>
      <c r="G210" s="11" t="s">
        <v>77</v>
      </c>
      <c r="H210" s="15">
        <v>13</v>
      </c>
      <c r="L210" s="11" t="s">
        <v>504</v>
      </c>
      <c r="M210" s="11" t="s">
        <v>504</v>
      </c>
      <c r="N210" s="11" t="s">
        <v>636</v>
      </c>
      <c r="O210" s="11" t="s">
        <v>385</v>
      </c>
      <c r="P210" s="11" t="s">
        <v>613</v>
      </c>
      <c r="Q210" s="11" t="s">
        <v>505</v>
      </c>
      <c r="R210" s="11" t="s">
        <v>2409</v>
      </c>
      <c r="S210" s="20"/>
      <c r="T210" s="19" t="str">
        <f t="array" ref="T210">IFERROR(INDEX(Mappings!$L:$L,MATCH(S210&amp;$L210,Mappings!$J:$J&amp;Mappings!$D:$D,0)),"")</f>
        <v/>
      </c>
      <c r="U210" s="17" t="str">
        <f t="array" aca="1" ref="U210" ca="1">IFERROR(
IF(NOT(OR($G210="OBX",$G210="OBR")),INDEX(INDIRECT(U$2&amp;"!$A$1:$BJ$500"),MATCH("*"&amp;$G210&amp;"*",INDIRECT(U$2&amp;"!$B$1:$B$500"),0),MATCH($H210,INDIRECT(U$2&amp;"!$1:$1"),0)),
IF(OR($G210="OBX",$G210="OBR"),INDEX(INDIRECT(U$2&amp;"!$A$1:$BJ$500"),MATCH((("*"&amp;$G210&amp;"*")&amp;("*"&amp;$I210&amp;"*")&amp;("*"&amp;$J210&amp;"*")&amp;("*"&amp;$K210&amp;"*")),INDIRECT(U$2&amp;"!$B$1:$B$500")&amp;INDIRECT(U$2&amp;"!$E$1:$E$500")&amp;INDIRECT(U$2&amp;"!$G$1:$G$500")&amp;INDIRECT(U$2&amp;"!$F$1:$F$500"),0),MATCH($H210,INDIRECT(U$2&amp;"!$1:$1"),0)))),
"Not found")</f>
        <v>Not found</v>
      </c>
      <c r="V210" s="18" t="str">
        <f t="shared" ca="1" si="21"/>
        <v/>
      </c>
    </row>
    <row r="211" spans="1:22" ht="15" customHeight="1" x14ac:dyDescent="0.25">
      <c r="A211" s="11">
        <v>210</v>
      </c>
      <c r="B211" s="50"/>
      <c r="C211" s="11"/>
      <c r="E211" s="11" t="s">
        <v>77</v>
      </c>
      <c r="F211" s="15">
        <v>14</v>
      </c>
      <c r="G211" s="11" t="s">
        <v>77</v>
      </c>
      <c r="H211" s="15">
        <v>14</v>
      </c>
      <c r="L211" s="11" t="s">
        <v>811</v>
      </c>
      <c r="M211" s="11" t="s">
        <v>811</v>
      </c>
      <c r="N211" s="11"/>
      <c r="O211" s="11" t="s">
        <v>634</v>
      </c>
      <c r="P211" s="11"/>
      <c r="Q211" s="11"/>
      <c r="R211" s="11" t="s">
        <v>2407</v>
      </c>
      <c r="S211" s="23"/>
      <c r="T211" s="16">
        <f t="shared" ref="T211:T221" si="22">S211</f>
        <v>0</v>
      </c>
      <c r="U211" s="17" t="str">
        <f t="array" aca="1" ref="U211" ca="1">IFERROR(
IF(NOT(OR($G211="OBX",$G211="OBR")),INDEX(INDIRECT(U$2&amp;"!$A$1:$BJ$500"),MATCH("*"&amp;$G211&amp;"*",INDIRECT(U$2&amp;"!$B$1:$B$500"),0),MATCH($H211,INDIRECT(U$2&amp;"!$1:$1"),0)),
IF(OR($G211="OBX",$G211="OBR"),INDEX(INDIRECT(U$2&amp;"!$A$1:$BJ$500"),MATCH((("*"&amp;$G211&amp;"*")&amp;("*"&amp;$I211&amp;"*")&amp;("*"&amp;$J211&amp;"*")&amp;("*"&amp;$K211&amp;"*")),INDIRECT(U$2&amp;"!$B$1:$B$500")&amp;INDIRECT(U$2&amp;"!$E$1:$E$500")&amp;INDIRECT(U$2&amp;"!$G$1:$G$500")&amp;INDIRECT(U$2&amp;"!$F$1:$F$500"),0),MATCH($H211,INDIRECT(U$2&amp;"!$1:$1"),0)))),
"Not found")</f>
        <v>Not found</v>
      </c>
      <c r="V211" s="18" t="str">
        <f t="shared" ca="1" si="21"/>
        <v/>
      </c>
    </row>
    <row r="212" spans="1:22" ht="15" customHeight="1" x14ac:dyDescent="0.25">
      <c r="A212" s="11">
        <v>211</v>
      </c>
      <c r="B212" s="50"/>
      <c r="C212" s="11"/>
      <c r="E212" s="11" t="s">
        <v>77</v>
      </c>
      <c r="F212" s="15">
        <v>15</v>
      </c>
      <c r="G212" s="11" t="s">
        <v>77</v>
      </c>
      <c r="H212" s="15">
        <v>15</v>
      </c>
      <c r="L212" s="11" t="s">
        <v>812</v>
      </c>
      <c r="M212" s="11" t="s">
        <v>812</v>
      </c>
      <c r="N212" s="11"/>
      <c r="O212" s="11" t="s">
        <v>634</v>
      </c>
      <c r="P212" s="11"/>
      <c r="Q212" s="11"/>
      <c r="R212" s="11" t="s">
        <v>2407</v>
      </c>
      <c r="S212" s="23"/>
      <c r="T212" s="16">
        <f t="shared" si="22"/>
        <v>0</v>
      </c>
      <c r="U212" s="17" t="str">
        <f t="array" aca="1" ref="U212" ca="1">IFERROR(
IF(NOT(OR($G212="OBX",$G212="OBR")),INDEX(INDIRECT(U$2&amp;"!$A$1:$BJ$500"),MATCH("*"&amp;$G212&amp;"*",INDIRECT(U$2&amp;"!$B$1:$B$500"),0),MATCH($H212,INDIRECT(U$2&amp;"!$1:$1"),0)),
IF(OR($G212="OBX",$G212="OBR"),INDEX(INDIRECT(U$2&amp;"!$A$1:$BJ$500"),MATCH((("*"&amp;$G212&amp;"*")&amp;("*"&amp;$I212&amp;"*")&amp;("*"&amp;$J212&amp;"*")&amp;("*"&amp;$K212&amp;"*")),INDIRECT(U$2&amp;"!$B$1:$B$500")&amp;INDIRECT(U$2&amp;"!$E$1:$E$500")&amp;INDIRECT(U$2&amp;"!$G$1:$G$500")&amp;INDIRECT(U$2&amp;"!$F$1:$F$500"),0),MATCH($H212,INDIRECT(U$2&amp;"!$1:$1"),0)))),
"Not found")</f>
        <v>Not found</v>
      </c>
      <c r="V212" s="18" t="str">
        <f t="shared" ca="1" si="21"/>
        <v/>
      </c>
    </row>
    <row r="213" spans="1:22" ht="15" customHeight="1" x14ac:dyDescent="0.25">
      <c r="A213" s="11">
        <v>212</v>
      </c>
      <c r="B213" s="50"/>
      <c r="C213" s="11"/>
      <c r="E213" s="11" t="s">
        <v>77</v>
      </c>
      <c r="F213" s="15">
        <v>16</v>
      </c>
      <c r="G213" s="11" t="s">
        <v>77</v>
      </c>
      <c r="H213" s="15">
        <v>16</v>
      </c>
      <c r="L213" s="11" t="s">
        <v>496</v>
      </c>
      <c r="M213" s="11" t="s">
        <v>496</v>
      </c>
      <c r="N213" s="11" t="s">
        <v>612</v>
      </c>
      <c r="O213" s="11" t="s">
        <v>317</v>
      </c>
      <c r="P213" s="11" t="s">
        <v>610</v>
      </c>
      <c r="Q213" s="11"/>
      <c r="R213" s="11" t="s">
        <v>2410</v>
      </c>
      <c r="S213" s="23"/>
      <c r="T213" s="16">
        <f t="shared" si="22"/>
        <v>0</v>
      </c>
      <c r="U213" s="17" t="str">
        <f t="array" aca="1" ref="U213" ca="1">IFERROR(
IF(NOT(OR($G213="OBX",$G213="OBR")),INDEX(INDIRECT(U$2&amp;"!$A$1:$BJ$500"),MATCH("*"&amp;$G213&amp;"*",INDIRECT(U$2&amp;"!$B$1:$B$500"),0),MATCH($H213,INDIRECT(U$2&amp;"!$1:$1"),0)),
IF(OR($G213="OBX",$G213="OBR"),INDEX(INDIRECT(U$2&amp;"!$A$1:$BJ$500"),MATCH((("*"&amp;$G213&amp;"*")&amp;("*"&amp;$I213&amp;"*")&amp;("*"&amp;$J213&amp;"*")&amp;("*"&amp;$K213&amp;"*")),INDIRECT(U$2&amp;"!$B$1:$B$500")&amp;INDIRECT(U$2&amp;"!$E$1:$E$500")&amp;INDIRECT(U$2&amp;"!$G$1:$G$500")&amp;INDIRECT(U$2&amp;"!$F$1:$F$500"),0),MATCH($H213,INDIRECT(U$2&amp;"!$1:$1"),0)))),
"Not found")</f>
        <v>Not found</v>
      </c>
      <c r="V213" s="18" t="str">
        <f t="shared" ca="1" si="21"/>
        <v/>
      </c>
    </row>
    <row r="214" spans="1:22" ht="15" customHeight="1" x14ac:dyDescent="0.25">
      <c r="A214" s="11">
        <v>213</v>
      </c>
      <c r="B214" s="50"/>
      <c r="C214" s="11"/>
      <c r="E214" s="11" t="s">
        <v>77</v>
      </c>
      <c r="F214" s="15">
        <v>17</v>
      </c>
      <c r="G214" s="11" t="s">
        <v>77</v>
      </c>
      <c r="H214" s="15">
        <v>17</v>
      </c>
      <c r="L214" s="11" t="s">
        <v>813</v>
      </c>
      <c r="M214" s="11" t="s">
        <v>813</v>
      </c>
      <c r="N214" s="11"/>
      <c r="O214" s="11" t="s">
        <v>612</v>
      </c>
      <c r="P214" s="11" t="s">
        <v>612</v>
      </c>
      <c r="Q214" s="11"/>
      <c r="R214" s="11" t="s">
        <v>2411</v>
      </c>
      <c r="S214" s="23"/>
      <c r="T214" s="16">
        <f t="shared" si="22"/>
        <v>0</v>
      </c>
      <c r="U214" s="17" t="str">
        <f t="array" aca="1" ref="U214" ca="1">IFERROR(
IF(NOT(OR($G214="OBX",$G214="OBR")),INDEX(INDIRECT(U$2&amp;"!$A$1:$BJ$500"),MATCH("*"&amp;$G214&amp;"*",INDIRECT(U$2&amp;"!$B$1:$B$500"),0),MATCH($H214,INDIRECT(U$2&amp;"!$1:$1"),0)),
IF(OR($G214="OBX",$G214="OBR"),INDEX(INDIRECT(U$2&amp;"!$A$1:$BJ$500"),MATCH((("*"&amp;$G214&amp;"*")&amp;("*"&amp;$I214&amp;"*")&amp;("*"&amp;$J214&amp;"*")&amp;("*"&amp;$K214&amp;"*")),INDIRECT(U$2&amp;"!$B$1:$B$500")&amp;INDIRECT(U$2&amp;"!$E$1:$E$500")&amp;INDIRECT(U$2&amp;"!$G$1:$G$500")&amp;INDIRECT(U$2&amp;"!$F$1:$F$500"),0),MATCH($H214,INDIRECT(U$2&amp;"!$1:$1"),0)))),
"Not found")</f>
        <v>Not found</v>
      </c>
      <c r="V214" s="18" t="str">
        <f t="shared" ca="1" si="21"/>
        <v/>
      </c>
    </row>
    <row r="215" spans="1:22" ht="15" customHeight="1" x14ac:dyDescent="0.25">
      <c r="A215" s="11">
        <v>214</v>
      </c>
      <c r="B215" s="50"/>
      <c r="C215" s="11"/>
      <c r="E215" s="11" t="s">
        <v>77</v>
      </c>
      <c r="F215" s="15">
        <v>18</v>
      </c>
      <c r="G215" s="11" t="s">
        <v>77</v>
      </c>
      <c r="H215" s="15">
        <v>18</v>
      </c>
      <c r="L215" s="11" t="s">
        <v>814</v>
      </c>
      <c r="M215" s="11" t="s">
        <v>814</v>
      </c>
      <c r="N215" s="11"/>
      <c r="O215" s="11" t="s">
        <v>612</v>
      </c>
      <c r="P215" s="11" t="s">
        <v>612</v>
      </c>
      <c r="Q215" s="11"/>
      <c r="R215" s="11" t="s">
        <v>2367</v>
      </c>
      <c r="S215" s="23"/>
      <c r="T215" s="16">
        <f t="shared" si="22"/>
        <v>0</v>
      </c>
      <c r="U215" s="17" t="str">
        <f t="array" aca="1" ref="U215" ca="1">IFERROR(
IF(NOT(OR($G215="OBX",$G215="OBR")),INDEX(INDIRECT(U$2&amp;"!$A$1:$BJ$500"),MATCH("*"&amp;$G215&amp;"*",INDIRECT(U$2&amp;"!$B$1:$B$500"),0),MATCH($H215,INDIRECT(U$2&amp;"!$1:$1"),0)),
IF(OR($G215="OBX",$G215="OBR"),INDEX(INDIRECT(U$2&amp;"!$A$1:$BJ$500"),MATCH((("*"&amp;$G215&amp;"*")&amp;("*"&amp;$I215&amp;"*")&amp;("*"&amp;$J215&amp;"*")&amp;("*"&amp;$K215&amp;"*")),INDIRECT(U$2&amp;"!$B$1:$B$500")&amp;INDIRECT(U$2&amp;"!$E$1:$E$500")&amp;INDIRECT(U$2&amp;"!$G$1:$G$500")&amp;INDIRECT(U$2&amp;"!$F$1:$F$500"),0),MATCH($H215,INDIRECT(U$2&amp;"!$1:$1"),0)))),
"Not found")</f>
        <v>Not found</v>
      </c>
      <c r="V215" s="18" t="str">
        <f t="shared" ca="1" si="21"/>
        <v/>
      </c>
    </row>
    <row r="216" spans="1:22" ht="15" customHeight="1" x14ac:dyDescent="0.25">
      <c r="A216" s="11">
        <v>215</v>
      </c>
      <c r="B216" s="50"/>
      <c r="C216" s="11"/>
      <c r="E216" s="11" t="s">
        <v>77</v>
      </c>
      <c r="F216" s="15">
        <v>19</v>
      </c>
      <c r="G216" s="11" t="s">
        <v>77</v>
      </c>
      <c r="H216" s="15">
        <v>19</v>
      </c>
      <c r="L216" s="11" t="s">
        <v>815</v>
      </c>
      <c r="M216" s="11" t="s">
        <v>815</v>
      </c>
      <c r="N216" s="11"/>
      <c r="O216" s="11" t="s">
        <v>612</v>
      </c>
      <c r="P216" s="11" t="s">
        <v>612</v>
      </c>
      <c r="Q216" s="11"/>
      <c r="R216" s="11" t="s">
        <v>2367</v>
      </c>
      <c r="S216" s="23"/>
      <c r="T216" s="16">
        <f t="shared" si="22"/>
        <v>0</v>
      </c>
      <c r="U216" s="17" t="str">
        <f t="array" aca="1" ref="U216" ca="1">IFERROR(
IF(NOT(OR($G216="OBX",$G216="OBR")),INDEX(INDIRECT(U$2&amp;"!$A$1:$BJ$500"),MATCH("*"&amp;$G216&amp;"*",INDIRECT(U$2&amp;"!$B$1:$B$500"),0),MATCH($H216,INDIRECT(U$2&amp;"!$1:$1"),0)),
IF(OR($G216="OBX",$G216="OBR"),INDEX(INDIRECT(U$2&amp;"!$A$1:$BJ$500"),MATCH((("*"&amp;$G216&amp;"*")&amp;("*"&amp;$I216&amp;"*")&amp;("*"&amp;$J216&amp;"*")&amp;("*"&amp;$K216&amp;"*")),INDIRECT(U$2&amp;"!$B$1:$B$500")&amp;INDIRECT(U$2&amp;"!$E$1:$E$500")&amp;INDIRECT(U$2&amp;"!$G$1:$G$500")&amp;INDIRECT(U$2&amp;"!$F$1:$F$500"),0),MATCH($H216,INDIRECT(U$2&amp;"!$1:$1"),0)))),
"Not found")</f>
        <v>Not found</v>
      </c>
      <c r="V216" s="18" t="str">
        <f t="shared" ca="1" si="21"/>
        <v/>
      </c>
    </row>
    <row r="217" spans="1:22" ht="15" customHeight="1" x14ac:dyDescent="0.25">
      <c r="A217" s="11">
        <v>216</v>
      </c>
      <c r="B217" s="50"/>
      <c r="C217" s="11"/>
      <c r="E217" s="11" t="s">
        <v>77</v>
      </c>
      <c r="F217" s="15">
        <v>20</v>
      </c>
      <c r="G217" s="11" t="s">
        <v>77</v>
      </c>
      <c r="H217" s="15">
        <v>20</v>
      </c>
      <c r="L217" s="11" t="s">
        <v>816</v>
      </c>
      <c r="M217" s="11" t="s">
        <v>816</v>
      </c>
      <c r="N217" s="11"/>
      <c r="O217" s="11" t="s">
        <v>612</v>
      </c>
      <c r="P217" s="11" t="s">
        <v>612</v>
      </c>
      <c r="Q217" s="11"/>
      <c r="R217" s="11" t="s">
        <v>2367</v>
      </c>
      <c r="S217" s="23"/>
      <c r="T217" s="16">
        <f t="shared" si="22"/>
        <v>0</v>
      </c>
      <c r="U217" s="17" t="str">
        <f t="array" aca="1" ref="U217" ca="1">IFERROR(
IF(NOT(OR($G217="OBX",$G217="OBR")),INDEX(INDIRECT(U$2&amp;"!$A$1:$BJ$500"),MATCH("*"&amp;$G217&amp;"*",INDIRECT(U$2&amp;"!$B$1:$B$500"),0),MATCH($H217,INDIRECT(U$2&amp;"!$1:$1"),0)),
IF(OR($G217="OBX",$G217="OBR"),INDEX(INDIRECT(U$2&amp;"!$A$1:$BJ$500"),MATCH((("*"&amp;$G217&amp;"*")&amp;("*"&amp;$I217&amp;"*")&amp;("*"&amp;$J217&amp;"*")&amp;("*"&amp;$K217&amp;"*")),INDIRECT(U$2&amp;"!$B$1:$B$500")&amp;INDIRECT(U$2&amp;"!$E$1:$E$500")&amp;INDIRECT(U$2&amp;"!$G$1:$G$500")&amp;INDIRECT(U$2&amp;"!$F$1:$F$500"),0),MATCH($H217,INDIRECT(U$2&amp;"!$1:$1"),0)))),
"Not found")</f>
        <v>Not found</v>
      </c>
      <c r="V217" s="18" t="str">
        <f t="shared" ca="1" si="21"/>
        <v/>
      </c>
    </row>
    <row r="218" spans="1:22" ht="15" customHeight="1" x14ac:dyDescent="0.25">
      <c r="A218" s="11">
        <v>217</v>
      </c>
      <c r="B218" s="50"/>
      <c r="C218" s="11"/>
      <c r="E218" s="11" t="s">
        <v>77</v>
      </c>
      <c r="F218" s="15">
        <v>21</v>
      </c>
      <c r="G218" s="11" t="s">
        <v>77</v>
      </c>
      <c r="H218" s="15">
        <v>21</v>
      </c>
      <c r="L218" s="11" t="s">
        <v>817</v>
      </c>
      <c r="M218" s="11" t="s">
        <v>817</v>
      </c>
      <c r="N218" s="11"/>
      <c r="O218" s="11" t="s">
        <v>612</v>
      </c>
      <c r="P218" s="11" t="s">
        <v>612</v>
      </c>
      <c r="Q218" s="11"/>
      <c r="R218" s="11" t="s">
        <v>2367</v>
      </c>
      <c r="S218" s="23"/>
      <c r="T218" s="16">
        <f t="shared" si="22"/>
        <v>0</v>
      </c>
      <c r="U218" s="17" t="str">
        <f t="array" aca="1" ref="U218" ca="1">IFERROR(
IF(NOT(OR($G218="OBX",$G218="OBR")),INDEX(INDIRECT(U$2&amp;"!$A$1:$BJ$500"),MATCH("*"&amp;$G218&amp;"*",INDIRECT(U$2&amp;"!$B$1:$B$500"),0),MATCH($H218,INDIRECT(U$2&amp;"!$1:$1"),0)),
IF(OR($G218="OBX",$G218="OBR"),INDEX(INDIRECT(U$2&amp;"!$A$1:$BJ$500"),MATCH((("*"&amp;$G218&amp;"*")&amp;("*"&amp;$I218&amp;"*")&amp;("*"&amp;$J218&amp;"*")&amp;("*"&amp;$K218&amp;"*")),INDIRECT(U$2&amp;"!$B$1:$B$500")&amp;INDIRECT(U$2&amp;"!$E$1:$E$500")&amp;INDIRECT(U$2&amp;"!$G$1:$G$500")&amp;INDIRECT(U$2&amp;"!$F$1:$F$500"),0),MATCH($H218,INDIRECT(U$2&amp;"!$1:$1"),0)))),
"Not found")</f>
        <v>Not found</v>
      </c>
      <c r="V218" s="18" t="str">
        <f t="shared" ca="1" si="21"/>
        <v/>
      </c>
    </row>
    <row r="219" spans="1:22" ht="15" customHeight="1" x14ac:dyDescent="0.25">
      <c r="A219" s="11">
        <v>218</v>
      </c>
      <c r="B219" s="50"/>
      <c r="C219" s="11"/>
      <c r="E219" s="11" t="s">
        <v>77</v>
      </c>
      <c r="F219" s="15">
        <v>22</v>
      </c>
      <c r="G219" s="11" t="s">
        <v>77</v>
      </c>
      <c r="H219" s="15">
        <v>22</v>
      </c>
      <c r="L219" s="11" t="s">
        <v>818</v>
      </c>
      <c r="M219" s="11" t="s">
        <v>818</v>
      </c>
      <c r="N219" s="11" t="s">
        <v>2349</v>
      </c>
      <c r="O219" s="11" t="s">
        <v>317</v>
      </c>
      <c r="P219" s="11" t="s">
        <v>610</v>
      </c>
      <c r="Q219" s="11"/>
      <c r="R219" s="11"/>
      <c r="S219" s="23"/>
      <c r="T219" s="16">
        <f t="shared" si="22"/>
        <v>0</v>
      </c>
      <c r="U219" s="17" t="str">
        <f t="array" aca="1" ref="U219" ca="1">IFERROR(
IF(NOT(OR($G219="OBX",$G219="OBR")),INDEX(INDIRECT(U$2&amp;"!$A$1:$BJ$500"),MATCH("*"&amp;$G219&amp;"*",INDIRECT(U$2&amp;"!$B$1:$B$500"),0),MATCH($H219,INDIRECT(U$2&amp;"!$1:$1"),0)),
IF(OR($G219="OBX",$G219="OBR"),INDEX(INDIRECT(U$2&amp;"!$A$1:$BJ$500"),MATCH((("*"&amp;$G219&amp;"*")&amp;("*"&amp;$I219&amp;"*")&amp;("*"&amp;$J219&amp;"*")&amp;("*"&amp;$K219&amp;"*")),INDIRECT(U$2&amp;"!$B$1:$B$500")&amp;INDIRECT(U$2&amp;"!$E$1:$E$500")&amp;INDIRECT(U$2&amp;"!$G$1:$G$500")&amp;INDIRECT(U$2&amp;"!$F$1:$F$500"),0),MATCH($H219,INDIRECT(U$2&amp;"!$1:$1"),0)))),
"Not found")</f>
        <v>Not found</v>
      </c>
      <c r="V219" s="18" t="str">
        <f t="shared" ca="1" si="21"/>
        <v/>
      </c>
    </row>
    <row r="220" spans="1:22" ht="15" customHeight="1" x14ac:dyDescent="0.25">
      <c r="A220" s="11">
        <v>219</v>
      </c>
      <c r="B220" s="50"/>
      <c r="C220" s="11"/>
      <c r="E220" s="11" t="s">
        <v>77</v>
      </c>
      <c r="F220" s="15">
        <v>23</v>
      </c>
      <c r="G220" s="11" t="s">
        <v>77</v>
      </c>
      <c r="H220" s="15">
        <v>23</v>
      </c>
      <c r="L220" s="11" t="s">
        <v>819</v>
      </c>
      <c r="M220" s="11" t="s">
        <v>819</v>
      </c>
      <c r="N220" s="11"/>
      <c r="O220" s="11" t="s">
        <v>612</v>
      </c>
      <c r="P220" s="11" t="s">
        <v>612</v>
      </c>
      <c r="Q220" s="11"/>
      <c r="R220" s="11" t="s">
        <v>2367</v>
      </c>
      <c r="S220" s="23"/>
      <c r="T220" s="16">
        <f t="shared" si="22"/>
        <v>0</v>
      </c>
      <c r="U220" s="17" t="str">
        <f t="array" aca="1" ref="U220" ca="1">IFERROR(
IF(NOT(OR($G220="OBX",$G220="OBR")),INDEX(INDIRECT(U$2&amp;"!$A$1:$BJ$500"),MATCH("*"&amp;$G220&amp;"*",INDIRECT(U$2&amp;"!$B$1:$B$500"),0),MATCH($H220,INDIRECT(U$2&amp;"!$1:$1"),0)),
IF(OR($G220="OBX",$G220="OBR"),INDEX(INDIRECT(U$2&amp;"!$A$1:$BJ$500"),MATCH((("*"&amp;$G220&amp;"*")&amp;("*"&amp;$I220&amp;"*")&amp;("*"&amp;$J220&amp;"*")&amp;("*"&amp;$K220&amp;"*")),INDIRECT(U$2&amp;"!$B$1:$B$500")&amp;INDIRECT(U$2&amp;"!$E$1:$E$500")&amp;INDIRECT(U$2&amp;"!$G$1:$G$500")&amp;INDIRECT(U$2&amp;"!$F$1:$F$500"),0),MATCH($H220,INDIRECT(U$2&amp;"!$1:$1"),0)))),
"Not found")</f>
        <v>Not found</v>
      </c>
      <c r="V220" s="18" t="str">
        <f t="shared" ca="1" si="21"/>
        <v/>
      </c>
    </row>
    <row r="221" spans="1:22" ht="15" customHeight="1" x14ac:dyDescent="0.25">
      <c r="A221" s="11">
        <v>220</v>
      </c>
      <c r="B221" s="50"/>
      <c r="C221" s="11"/>
      <c r="E221" s="11" t="s">
        <v>77</v>
      </c>
      <c r="F221" s="15">
        <v>24</v>
      </c>
      <c r="G221" s="11" t="s">
        <v>77</v>
      </c>
      <c r="H221" s="15">
        <v>24</v>
      </c>
      <c r="L221" s="11" t="s">
        <v>820</v>
      </c>
      <c r="M221" s="11" t="s">
        <v>820</v>
      </c>
      <c r="N221" s="11"/>
      <c r="O221" s="11" t="s">
        <v>612</v>
      </c>
      <c r="P221" s="11" t="s">
        <v>612</v>
      </c>
      <c r="Q221" s="11"/>
      <c r="R221" s="11" t="s">
        <v>2367</v>
      </c>
      <c r="S221" s="23"/>
      <c r="T221" s="16">
        <f t="shared" si="22"/>
        <v>0</v>
      </c>
      <c r="U221" s="17" t="str">
        <f t="array" aca="1" ref="U221" ca="1">IFERROR(
IF(NOT(OR($G221="OBX",$G221="OBR")),INDEX(INDIRECT(U$2&amp;"!$A$1:$BJ$500"),MATCH("*"&amp;$G221&amp;"*",INDIRECT(U$2&amp;"!$B$1:$B$500"),0),MATCH($H221,INDIRECT(U$2&amp;"!$1:$1"),0)),
IF(OR($G221="OBX",$G221="OBR"),INDEX(INDIRECT(U$2&amp;"!$A$1:$BJ$500"),MATCH((("*"&amp;$G221&amp;"*")&amp;("*"&amp;$I221&amp;"*")&amp;("*"&amp;$J221&amp;"*")&amp;("*"&amp;$K221&amp;"*")),INDIRECT(U$2&amp;"!$B$1:$B$500")&amp;INDIRECT(U$2&amp;"!$E$1:$E$500")&amp;INDIRECT(U$2&amp;"!$G$1:$G$500")&amp;INDIRECT(U$2&amp;"!$F$1:$F$500"),0),MATCH($H221,INDIRECT(U$2&amp;"!$1:$1"),0)))),
"Not found")</f>
        <v>Not found</v>
      </c>
      <c r="V221" s="18" t="str">
        <f t="shared" ca="1" si="21"/>
        <v/>
      </c>
    </row>
    <row r="222" spans="1:22" ht="15" customHeight="1" x14ac:dyDescent="0.25">
      <c r="A222" s="11">
        <v>221</v>
      </c>
      <c r="B222" s="50"/>
      <c r="C222" s="11"/>
      <c r="E222" s="11" t="s">
        <v>77</v>
      </c>
      <c r="F222" s="15">
        <v>25</v>
      </c>
      <c r="G222" s="11" t="s">
        <v>77</v>
      </c>
      <c r="H222" s="15">
        <v>25</v>
      </c>
      <c r="L222" s="11" t="s">
        <v>821</v>
      </c>
      <c r="M222" s="11" t="s">
        <v>821</v>
      </c>
      <c r="N222" s="11" t="s">
        <v>625</v>
      </c>
      <c r="O222" s="11" t="s">
        <v>317</v>
      </c>
      <c r="P222" s="11" t="s">
        <v>610</v>
      </c>
      <c r="Q222" s="11" t="s">
        <v>1520</v>
      </c>
      <c r="R222" s="11" t="s">
        <v>2412</v>
      </c>
      <c r="S222" s="20"/>
      <c r="T222" s="19" t="str">
        <f t="array" ref="T222">IFERROR(INDEX(Mappings!$L:$L,MATCH(S222&amp;$L222,Mappings!$J:$J&amp;Mappings!$D:$D,0)),"")</f>
        <v/>
      </c>
      <c r="U222" s="17" t="str">
        <f t="array" aca="1" ref="U222" ca="1">IFERROR(
IF(NOT(OR($G222="OBX",$G222="OBR")),INDEX(INDIRECT(U$2&amp;"!$A$1:$BJ$500"),MATCH("*"&amp;$G222&amp;"*",INDIRECT(U$2&amp;"!$B$1:$B$500"),0),MATCH($H222,INDIRECT(U$2&amp;"!$1:$1"),0)),
IF(OR($G222="OBX",$G222="OBR"),INDEX(INDIRECT(U$2&amp;"!$A$1:$BJ$500"),MATCH((("*"&amp;$G222&amp;"*")&amp;("*"&amp;$I222&amp;"*")&amp;("*"&amp;$J222&amp;"*")&amp;("*"&amp;$K222&amp;"*")),INDIRECT(U$2&amp;"!$B$1:$B$500")&amp;INDIRECT(U$2&amp;"!$E$1:$E$500")&amp;INDIRECT(U$2&amp;"!$G$1:$G$500")&amp;INDIRECT(U$2&amp;"!$F$1:$F$500"),0),MATCH($H222,INDIRECT(U$2&amp;"!$1:$1"),0)))),
"Not found")</f>
        <v>Not found</v>
      </c>
      <c r="V222" s="18" t="str">
        <f t="shared" ca="1" si="21"/>
        <v/>
      </c>
    </row>
    <row r="223" spans="1:22" ht="15" customHeight="1" x14ac:dyDescent="0.25">
      <c r="A223" s="11">
        <v>222</v>
      </c>
      <c r="B223" s="50"/>
      <c r="C223" s="11"/>
      <c r="E223" s="11" t="s">
        <v>77</v>
      </c>
      <c r="F223" s="15">
        <v>26</v>
      </c>
      <c r="G223" s="11" t="s">
        <v>77</v>
      </c>
      <c r="H223" s="15">
        <v>26</v>
      </c>
      <c r="L223" s="11" t="s">
        <v>822</v>
      </c>
      <c r="M223" s="11" t="s">
        <v>822</v>
      </c>
      <c r="N223" s="11" t="s">
        <v>2350</v>
      </c>
      <c r="O223" s="11" t="s">
        <v>651</v>
      </c>
      <c r="P223" s="11" t="s">
        <v>613</v>
      </c>
      <c r="Q223" s="11"/>
      <c r="R223" s="11" t="s">
        <v>2413</v>
      </c>
      <c r="S223" s="23"/>
      <c r="T223" s="16">
        <f t="shared" ref="T223:T243" si="23">S223</f>
        <v>0</v>
      </c>
      <c r="U223" s="17" t="str">
        <f t="array" aca="1" ref="U223" ca="1">IFERROR(
IF(NOT(OR($G223="OBX",$G223="OBR")),INDEX(INDIRECT(U$2&amp;"!$A$1:$BJ$500"),MATCH("*"&amp;$G223&amp;"*",INDIRECT(U$2&amp;"!$B$1:$B$500"),0),MATCH($H223,INDIRECT(U$2&amp;"!$1:$1"),0)),
IF(OR($G223="OBX",$G223="OBR"),INDEX(INDIRECT(U$2&amp;"!$A$1:$BJ$500"),MATCH((("*"&amp;$G223&amp;"*")&amp;("*"&amp;$I223&amp;"*")&amp;("*"&amp;$J223&amp;"*")&amp;("*"&amp;$K223&amp;"*")),INDIRECT(U$2&amp;"!$B$1:$B$500")&amp;INDIRECT(U$2&amp;"!$E$1:$E$500")&amp;INDIRECT(U$2&amp;"!$G$1:$G$500")&amp;INDIRECT(U$2&amp;"!$F$1:$F$500"),0),MATCH($H223,INDIRECT(U$2&amp;"!$1:$1"),0)))),
"Not found")</f>
        <v>Not found</v>
      </c>
      <c r="V223" s="18" t="str">
        <f t="shared" ca="1" si="21"/>
        <v/>
      </c>
    </row>
    <row r="224" spans="1:22" ht="15" customHeight="1" x14ac:dyDescent="0.25">
      <c r="A224" s="11">
        <v>223</v>
      </c>
      <c r="B224" s="50"/>
      <c r="C224" s="11"/>
      <c r="E224" s="11" t="s">
        <v>77</v>
      </c>
      <c r="F224" s="15">
        <v>27</v>
      </c>
      <c r="G224" s="11" t="s">
        <v>77</v>
      </c>
      <c r="H224" s="15">
        <v>27</v>
      </c>
      <c r="L224" s="11" t="s">
        <v>763</v>
      </c>
      <c r="M224" s="11" t="s">
        <v>763</v>
      </c>
      <c r="N224" s="11"/>
      <c r="O224" s="11" t="s">
        <v>634</v>
      </c>
      <c r="P224" s="11"/>
      <c r="Q224" s="11"/>
      <c r="R224" s="11" t="s">
        <v>635</v>
      </c>
      <c r="S224" s="23"/>
      <c r="T224" s="16">
        <f t="shared" si="23"/>
        <v>0</v>
      </c>
      <c r="U224" s="17" t="str">
        <f t="array" aca="1" ref="U224" ca="1">IFERROR(
IF(NOT(OR($G224="OBX",$G224="OBR")),INDEX(INDIRECT(U$2&amp;"!$A$1:$BJ$500"),MATCH("*"&amp;$G224&amp;"*",INDIRECT(U$2&amp;"!$B$1:$B$500"),0),MATCH($H224,INDIRECT(U$2&amp;"!$1:$1"),0)),
IF(OR($G224="OBX",$G224="OBR"),INDEX(INDIRECT(U$2&amp;"!$A$1:$BJ$500"),MATCH((("*"&amp;$G224&amp;"*")&amp;("*"&amp;$I224&amp;"*")&amp;("*"&amp;$J224&amp;"*")&amp;("*"&amp;$K224&amp;"*")),INDIRECT(U$2&amp;"!$B$1:$B$500")&amp;INDIRECT(U$2&amp;"!$E$1:$E$500")&amp;INDIRECT(U$2&amp;"!$G$1:$G$500")&amp;INDIRECT(U$2&amp;"!$F$1:$F$500"),0),MATCH($H224,INDIRECT(U$2&amp;"!$1:$1"),0)))),
"Not found")</f>
        <v>Not found</v>
      </c>
      <c r="V224" s="18" t="str">
        <f t="shared" ca="1" si="21"/>
        <v/>
      </c>
    </row>
    <row r="225" spans="1:22" ht="15" customHeight="1" x14ac:dyDescent="0.25">
      <c r="A225" s="11">
        <v>224</v>
      </c>
      <c r="B225" s="50"/>
      <c r="C225" s="11"/>
      <c r="E225" s="11" t="s">
        <v>77</v>
      </c>
      <c r="F225" s="15">
        <v>28</v>
      </c>
      <c r="G225" s="11" t="s">
        <v>77</v>
      </c>
      <c r="H225" s="15">
        <v>28</v>
      </c>
      <c r="L225" s="11" t="s">
        <v>823</v>
      </c>
      <c r="M225" s="11" t="s">
        <v>823</v>
      </c>
      <c r="N225" s="11" t="s">
        <v>612</v>
      </c>
      <c r="O225" s="11" t="s">
        <v>690</v>
      </c>
      <c r="P225" s="11" t="s">
        <v>648</v>
      </c>
      <c r="Q225" s="11"/>
      <c r="R225" s="11" t="s">
        <v>2414</v>
      </c>
      <c r="S225" s="23"/>
      <c r="T225" s="16">
        <f t="shared" si="23"/>
        <v>0</v>
      </c>
      <c r="U225" s="17" t="str">
        <f t="array" aca="1" ref="U225" ca="1">IFERROR(
IF(NOT(OR($G225="OBX",$G225="OBR")),INDEX(INDIRECT(U$2&amp;"!$A$1:$BJ$500"),MATCH("*"&amp;$G225&amp;"*",INDIRECT(U$2&amp;"!$B$1:$B$500"),0),MATCH($H225,INDIRECT(U$2&amp;"!$1:$1"),0)),
IF(OR($G225="OBX",$G225="OBR"),INDEX(INDIRECT(U$2&amp;"!$A$1:$BJ$500"),MATCH((("*"&amp;$G225&amp;"*")&amp;("*"&amp;$I225&amp;"*")&amp;("*"&amp;$J225&amp;"*")&amp;("*"&amp;$K225&amp;"*")),INDIRECT(U$2&amp;"!$B$1:$B$500")&amp;INDIRECT(U$2&amp;"!$E$1:$E$500")&amp;INDIRECT(U$2&amp;"!$G$1:$G$500")&amp;INDIRECT(U$2&amp;"!$F$1:$F$500"),0),MATCH($H225,INDIRECT(U$2&amp;"!$1:$1"),0)))),
"Not found")</f>
        <v>Not found</v>
      </c>
      <c r="V225" s="18" t="str">
        <f t="shared" ca="1" si="21"/>
        <v/>
      </c>
    </row>
    <row r="226" spans="1:22" ht="15" customHeight="1" x14ac:dyDescent="0.25">
      <c r="A226" s="11">
        <v>225</v>
      </c>
      <c r="B226" s="50"/>
      <c r="C226" s="11"/>
      <c r="E226" s="11" t="s">
        <v>77</v>
      </c>
      <c r="F226" s="15">
        <v>29</v>
      </c>
      <c r="G226" s="11" t="s">
        <v>77</v>
      </c>
      <c r="H226" s="15">
        <v>29</v>
      </c>
      <c r="L226" s="11" t="s">
        <v>356</v>
      </c>
      <c r="M226" s="11" t="s">
        <v>356</v>
      </c>
      <c r="N226" s="11" t="s">
        <v>612</v>
      </c>
      <c r="O226" s="11" t="s">
        <v>651</v>
      </c>
      <c r="P226" s="11" t="s">
        <v>613</v>
      </c>
      <c r="Q226" s="11"/>
      <c r="R226" s="11" t="s">
        <v>2415</v>
      </c>
      <c r="S226" s="23"/>
      <c r="T226" s="16">
        <f t="shared" si="23"/>
        <v>0</v>
      </c>
      <c r="U226" s="17" t="str">
        <f t="array" aca="1" ref="U226" ca="1">IFERROR(
IF(NOT(OR($G226="OBX",$G226="OBR")),INDEX(INDIRECT(U$2&amp;"!$A$1:$BJ$500"),MATCH("*"&amp;$G226&amp;"*",INDIRECT(U$2&amp;"!$B$1:$B$500"),0),MATCH($H226,INDIRECT(U$2&amp;"!$1:$1"),0)),
IF(OR($G226="OBX",$G226="OBR"),INDEX(INDIRECT(U$2&amp;"!$A$1:$BJ$500"),MATCH((("*"&amp;$G226&amp;"*")&amp;("*"&amp;$I226&amp;"*")&amp;("*"&amp;$J226&amp;"*")&amp;("*"&amp;$K226&amp;"*")),INDIRECT(U$2&amp;"!$B$1:$B$500")&amp;INDIRECT(U$2&amp;"!$E$1:$E$500")&amp;INDIRECT(U$2&amp;"!$G$1:$G$500")&amp;INDIRECT(U$2&amp;"!$F$1:$F$500"),0),MATCH($H226,INDIRECT(U$2&amp;"!$1:$1"),0)))),
"Not found")</f>
        <v>Not found</v>
      </c>
      <c r="V226" s="18" t="str">
        <f t="shared" ca="1" si="21"/>
        <v/>
      </c>
    </row>
    <row r="227" spans="1:22" ht="15" customHeight="1" x14ac:dyDescent="0.25">
      <c r="A227" s="11">
        <v>226</v>
      </c>
      <c r="B227" s="50"/>
      <c r="C227" s="11"/>
      <c r="E227" s="11" t="s">
        <v>77</v>
      </c>
      <c r="F227" s="15">
        <v>30</v>
      </c>
      <c r="G227" s="11" t="s">
        <v>77</v>
      </c>
      <c r="H227" s="15">
        <v>30</v>
      </c>
      <c r="L227" s="11" t="s">
        <v>824</v>
      </c>
      <c r="M227" s="11" t="s">
        <v>824</v>
      </c>
      <c r="N227" s="11"/>
      <c r="O227" s="11" t="s">
        <v>612</v>
      </c>
      <c r="P227" s="11" t="s">
        <v>612</v>
      </c>
      <c r="Q227" s="11"/>
      <c r="R227" s="11" t="s">
        <v>2367</v>
      </c>
      <c r="S227" s="23"/>
      <c r="T227" s="16">
        <f t="shared" si="23"/>
        <v>0</v>
      </c>
      <c r="U227" s="17" t="str">
        <f t="array" aca="1" ref="U227" ca="1">IFERROR(
IF(NOT(OR($G227="OBX",$G227="OBR")),INDEX(INDIRECT(U$2&amp;"!$A$1:$BJ$500"),MATCH("*"&amp;$G227&amp;"*",INDIRECT(U$2&amp;"!$B$1:$B$500"),0),MATCH($H227,INDIRECT(U$2&amp;"!$1:$1"),0)),
IF(OR($G227="OBX",$G227="OBR"),INDEX(INDIRECT(U$2&amp;"!$A$1:$BJ$500"),MATCH((("*"&amp;$G227&amp;"*")&amp;("*"&amp;$I227&amp;"*")&amp;("*"&amp;$J227&amp;"*")&amp;("*"&amp;$K227&amp;"*")),INDIRECT(U$2&amp;"!$B$1:$B$500")&amp;INDIRECT(U$2&amp;"!$E$1:$E$500")&amp;INDIRECT(U$2&amp;"!$G$1:$G$500")&amp;INDIRECT(U$2&amp;"!$F$1:$F$500"),0),MATCH($H227,INDIRECT(U$2&amp;"!$1:$1"),0)))),
"Not found")</f>
        <v>Not found</v>
      </c>
      <c r="V227" s="18" t="str">
        <f t="shared" ca="1" si="21"/>
        <v/>
      </c>
    </row>
    <row r="228" spans="1:22" ht="15" customHeight="1" x14ac:dyDescent="0.25">
      <c r="A228" s="11">
        <v>227</v>
      </c>
      <c r="B228" s="50"/>
      <c r="C228" s="11"/>
      <c r="E228" s="11" t="s">
        <v>77</v>
      </c>
      <c r="F228" s="15">
        <v>31</v>
      </c>
      <c r="G228" s="11" t="s">
        <v>77</v>
      </c>
      <c r="H228" s="15">
        <v>31</v>
      </c>
      <c r="L228" s="11" t="s">
        <v>825</v>
      </c>
      <c r="M228" s="11" t="s">
        <v>825</v>
      </c>
      <c r="N228" s="11" t="s">
        <v>612</v>
      </c>
      <c r="O228" s="11" t="s">
        <v>612</v>
      </c>
      <c r="P228" s="11" t="s">
        <v>612</v>
      </c>
      <c r="Q228" s="11" t="s">
        <v>612</v>
      </c>
      <c r="R228" s="11" t="s">
        <v>2416</v>
      </c>
      <c r="S228" s="23"/>
      <c r="T228" s="16">
        <f t="shared" si="23"/>
        <v>0</v>
      </c>
      <c r="U228" s="17" t="str">
        <f t="array" aca="1" ref="U228" ca="1">IFERROR(
IF(NOT(OR($G228="OBX",$G228="OBR")),INDEX(INDIRECT(U$2&amp;"!$A$1:$BJ$500"),MATCH("*"&amp;$G228&amp;"*",INDIRECT(U$2&amp;"!$B$1:$B$500"),0),MATCH($H228,INDIRECT(U$2&amp;"!$1:$1"),0)),
IF(OR($G228="OBX",$G228="OBR"),INDEX(INDIRECT(U$2&amp;"!$A$1:$BJ$500"),MATCH((("*"&amp;$G228&amp;"*")&amp;("*"&amp;$I228&amp;"*")&amp;("*"&amp;$J228&amp;"*")&amp;("*"&amp;$K228&amp;"*")),INDIRECT(U$2&amp;"!$B$1:$B$500")&amp;INDIRECT(U$2&amp;"!$E$1:$E$500")&amp;INDIRECT(U$2&amp;"!$G$1:$G$500")&amp;INDIRECT(U$2&amp;"!$F$1:$F$500"),0),MATCH($H228,INDIRECT(U$2&amp;"!$1:$1"),0)))),
"Not found")</f>
        <v>Not found</v>
      </c>
      <c r="V228" s="18" t="str">
        <f t="shared" ca="1" si="21"/>
        <v/>
      </c>
    </row>
    <row r="229" spans="1:22" ht="15" customHeight="1" x14ac:dyDescent="0.25">
      <c r="A229" s="11">
        <v>228</v>
      </c>
      <c r="B229" s="50"/>
      <c r="C229" s="11"/>
      <c r="E229" s="11" t="s">
        <v>77</v>
      </c>
      <c r="F229" s="15">
        <v>32</v>
      </c>
      <c r="G229" s="11" t="s">
        <v>77</v>
      </c>
      <c r="H229" s="15">
        <v>32</v>
      </c>
      <c r="L229" s="11" t="s">
        <v>499</v>
      </c>
      <c r="M229" s="11" t="s">
        <v>499</v>
      </c>
      <c r="N229" s="11" t="s">
        <v>612</v>
      </c>
      <c r="O229" s="11" t="s">
        <v>612</v>
      </c>
      <c r="P229" s="11" t="s">
        <v>612</v>
      </c>
      <c r="Q229" s="11"/>
      <c r="R229" s="11" t="s">
        <v>2417</v>
      </c>
      <c r="S229" s="23"/>
      <c r="T229" s="16">
        <f t="shared" si="23"/>
        <v>0</v>
      </c>
      <c r="U229" s="17" t="str">
        <f t="array" aca="1" ref="U229" ca="1">IFERROR(
IF(NOT(OR($G229="OBX",$G229="OBR")),INDEX(INDIRECT(U$2&amp;"!$A$1:$BJ$500"),MATCH("*"&amp;$G229&amp;"*",INDIRECT(U$2&amp;"!$B$1:$B$500"),0),MATCH($H229,INDIRECT(U$2&amp;"!$1:$1"),0)),
IF(OR($G229="OBX",$G229="OBR"),INDEX(INDIRECT(U$2&amp;"!$A$1:$BJ$500"),MATCH((("*"&amp;$G229&amp;"*")&amp;("*"&amp;$I229&amp;"*")&amp;("*"&amp;$J229&amp;"*")&amp;("*"&amp;$K229&amp;"*")),INDIRECT(U$2&amp;"!$B$1:$B$500")&amp;INDIRECT(U$2&amp;"!$E$1:$E$500")&amp;INDIRECT(U$2&amp;"!$G$1:$G$500")&amp;INDIRECT(U$2&amp;"!$F$1:$F$500"),0),MATCH($H229,INDIRECT(U$2&amp;"!$1:$1"),0)))),
"Not found")</f>
        <v>Not found</v>
      </c>
      <c r="V229" s="18" t="str">
        <f t="shared" ca="1" si="21"/>
        <v/>
      </c>
    </row>
    <row r="230" spans="1:22" ht="15" customHeight="1" x14ac:dyDescent="0.25">
      <c r="A230" s="11">
        <v>229</v>
      </c>
      <c r="B230" s="50"/>
      <c r="C230" s="11"/>
      <c r="E230" s="11" t="s">
        <v>77</v>
      </c>
      <c r="F230" s="15">
        <v>33</v>
      </c>
      <c r="G230" s="11" t="s">
        <v>77</v>
      </c>
      <c r="H230" s="15">
        <v>33</v>
      </c>
      <c r="L230" s="11" t="s">
        <v>494</v>
      </c>
      <c r="M230" s="11" t="s">
        <v>494</v>
      </c>
      <c r="N230" s="11"/>
      <c r="O230" s="11" t="s">
        <v>612</v>
      </c>
      <c r="P230" s="11" t="s">
        <v>612</v>
      </c>
      <c r="Q230" s="11"/>
      <c r="R230" s="11" t="s">
        <v>2367</v>
      </c>
      <c r="S230" s="23"/>
      <c r="T230" s="16">
        <f t="shared" si="23"/>
        <v>0</v>
      </c>
      <c r="U230" s="17" t="str">
        <f t="array" aca="1" ref="U230" ca="1">IFERROR(
IF(NOT(OR($G230="OBX",$G230="OBR")),INDEX(INDIRECT(U$2&amp;"!$A$1:$BJ$500"),MATCH("*"&amp;$G230&amp;"*",INDIRECT(U$2&amp;"!$B$1:$B$500"),0),MATCH($H230,INDIRECT(U$2&amp;"!$1:$1"),0)),
IF(OR($G230="OBX",$G230="OBR"),INDEX(INDIRECT(U$2&amp;"!$A$1:$BJ$500"),MATCH((("*"&amp;$G230&amp;"*")&amp;("*"&amp;$I230&amp;"*")&amp;("*"&amp;$J230&amp;"*")&amp;("*"&amp;$K230&amp;"*")),INDIRECT(U$2&amp;"!$B$1:$B$500")&amp;INDIRECT(U$2&amp;"!$E$1:$E$500")&amp;INDIRECT(U$2&amp;"!$G$1:$G$500")&amp;INDIRECT(U$2&amp;"!$F$1:$F$500"),0),MATCH($H230,INDIRECT(U$2&amp;"!$1:$1"),0)))),
"Not found")</f>
        <v>Not found</v>
      </c>
      <c r="V230" s="18" t="str">
        <f t="shared" ref="V230:V247" ca="1" si="24">IF(T230=U230,"Match","")</f>
        <v/>
      </c>
    </row>
    <row r="231" spans="1:22" ht="15" customHeight="1" x14ac:dyDescent="0.25">
      <c r="A231" s="11">
        <v>230</v>
      </c>
      <c r="B231" s="50"/>
      <c r="C231" s="11"/>
      <c r="E231" s="11" t="s">
        <v>77</v>
      </c>
      <c r="F231" s="15">
        <v>34</v>
      </c>
      <c r="G231" s="11" t="s">
        <v>77</v>
      </c>
      <c r="H231" s="15">
        <v>34</v>
      </c>
      <c r="L231" s="11" t="s">
        <v>501</v>
      </c>
      <c r="M231" s="11" t="s">
        <v>501</v>
      </c>
      <c r="N231" s="11"/>
      <c r="O231" s="11" t="s">
        <v>612</v>
      </c>
      <c r="P231" s="11" t="s">
        <v>612</v>
      </c>
      <c r="Q231" s="11"/>
      <c r="R231" s="11" t="s">
        <v>2367</v>
      </c>
      <c r="S231" s="23"/>
      <c r="T231" s="16">
        <f t="shared" si="23"/>
        <v>0</v>
      </c>
      <c r="U231" s="17" t="str">
        <f t="array" aca="1" ref="U231" ca="1">IFERROR(
IF(NOT(OR($G231="OBX",$G231="OBR")),INDEX(INDIRECT(U$2&amp;"!$A$1:$BJ$500"),MATCH("*"&amp;$G231&amp;"*",INDIRECT(U$2&amp;"!$B$1:$B$500"),0),MATCH($H231,INDIRECT(U$2&amp;"!$1:$1"),0)),
IF(OR($G231="OBX",$G231="OBR"),INDEX(INDIRECT(U$2&amp;"!$A$1:$BJ$500"),MATCH((("*"&amp;$G231&amp;"*")&amp;("*"&amp;$I231&amp;"*")&amp;("*"&amp;$J231&amp;"*")&amp;("*"&amp;$K231&amp;"*")),INDIRECT(U$2&amp;"!$B$1:$B$500")&amp;INDIRECT(U$2&amp;"!$E$1:$E$500")&amp;INDIRECT(U$2&amp;"!$G$1:$G$500")&amp;INDIRECT(U$2&amp;"!$F$1:$F$500"),0),MATCH($H231,INDIRECT(U$2&amp;"!$1:$1"),0)))),
"Not found")</f>
        <v>Not found</v>
      </c>
      <c r="V231" s="18" t="str">
        <f t="shared" ca="1" si="24"/>
        <v/>
      </c>
    </row>
    <row r="232" spans="1:22" ht="15" customHeight="1" x14ac:dyDescent="0.25">
      <c r="A232" s="11">
        <v>231</v>
      </c>
      <c r="B232" s="50"/>
      <c r="C232" s="11"/>
      <c r="E232" s="11" t="s">
        <v>77</v>
      </c>
      <c r="F232" s="15">
        <v>35</v>
      </c>
      <c r="G232" s="11" t="s">
        <v>77</v>
      </c>
      <c r="H232" s="15">
        <v>35</v>
      </c>
      <c r="L232" s="11" t="s">
        <v>502</v>
      </c>
      <c r="M232" s="11" t="s">
        <v>502</v>
      </c>
      <c r="N232" s="11"/>
      <c r="O232" s="11" t="s">
        <v>612</v>
      </c>
      <c r="P232" s="11" t="s">
        <v>612</v>
      </c>
      <c r="Q232" s="11"/>
      <c r="R232" s="11" t="s">
        <v>2367</v>
      </c>
      <c r="S232" s="23"/>
      <c r="T232" s="16">
        <f t="shared" si="23"/>
        <v>0</v>
      </c>
      <c r="U232" s="17" t="str">
        <f t="array" aca="1" ref="U232" ca="1">IFERROR(
IF(NOT(OR($G232="OBX",$G232="OBR")),INDEX(INDIRECT(U$2&amp;"!$A$1:$BJ$500"),MATCH("*"&amp;$G232&amp;"*",INDIRECT(U$2&amp;"!$B$1:$B$500"),0),MATCH($H232,INDIRECT(U$2&amp;"!$1:$1"),0)),
IF(OR($G232="OBX",$G232="OBR"),INDEX(INDIRECT(U$2&amp;"!$A$1:$BJ$500"),MATCH((("*"&amp;$G232&amp;"*")&amp;("*"&amp;$I232&amp;"*")&amp;("*"&amp;$J232&amp;"*")&amp;("*"&amp;$K232&amp;"*")),INDIRECT(U$2&amp;"!$B$1:$B$500")&amp;INDIRECT(U$2&amp;"!$E$1:$E$500")&amp;INDIRECT(U$2&amp;"!$G$1:$G$500")&amp;INDIRECT(U$2&amp;"!$F$1:$F$500"),0),MATCH($H232,INDIRECT(U$2&amp;"!$1:$1"),0)))),
"Not found")</f>
        <v>Not found</v>
      </c>
      <c r="V232" s="18" t="str">
        <f t="shared" ca="1" si="24"/>
        <v/>
      </c>
    </row>
    <row r="233" spans="1:22" ht="15" customHeight="1" x14ac:dyDescent="0.25">
      <c r="A233" s="11">
        <v>232</v>
      </c>
      <c r="B233" s="50"/>
      <c r="C233" s="11"/>
      <c r="E233" s="11" t="s">
        <v>77</v>
      </c>
      <c r="F233" s="15">
        <v>36</v>
      </c>
      <c r="G233" s="11" t="s">
        <v>77</v>
      </c>
      <c r="H233" s="15">
        <v>36</v>
      </c>
      <c r="L233" s="11" t="s">
        <v>826</v>
      </c>
      <c r="M233" s="11" t="s">
        <v>826</v>
      </c>
      <c r="N233" s="11"/>
      <c r="O233" s="11" t="s">
        <v>612</v>
      </c>
      <c r="P233" s="11" t="s">
        <v>612</v>
      </c>
      <c r="Q233" s="11"/>
      <c r="R233" s="11" t="s">
        <v>2367</v>
      </c>
      <c r="S233" s="23"/>
      <c r="T233" s="16">
        <f t="shared" si="23"/>
        <v>0</v>
      </c>
      <c r="U233" s="17" t="str">
        <f t="array" aca="1" ref="U233" ca="1">IFERROR(
IF(NOT(OR($G233="OBX",$G233="OBR")),INDEX(INDIRECT(U$2&amp;"!$A$1:$BJ$500"),MATCH("*"&amp;$G233&amp;"*",INDIRECT(U$2&amp;"!$B$1:$B$500"),0),MATCH($H233,INDIRECT(U$2&amp;"!$1:$1"),0)),
IF(OR($G233="OBX",$G233="OBR"),INDEX(INDIRECT(U$2&amp;"!$A$1:$BJ$500"),MATCH((("*"&amp;$G233&amp;"*")&amp;("*"&amp;$I233&amp;"*")&amp;("*"&amp;$J233&amp;"*")&amp;("*"&amp;$K233&amp;"*")),INDIRECT(U$2&amp;"!$B$1:$B$500")&amp;INDIRECT(U$2&amp;"!$E$1:$E$500")&amp;INDIRECT(U$2&amp;"!$G$1:$G$500")&amp;INDIRECT(U$2&amp;"!$F$1:$F$500"),0),MATCH($H233,INDIRECT(U$2&amp;"!$1:$1"),0)))),
"Not found")</f>
        <v>Not found</v>
      </c>
      <c r="V233" s="18" t="str">
        <f t="shared" ca="1" si="24"/>
        <v/>
      </c>
    </row>
    <row r="234" spans="1:22" ht="15" customHeight="1" x14ac:dyDescent="0.25">
      <c r="A234" s="11">
        <v>233</v>
      </c>
      <c r="B234" s="50"/>
      <c r="C234" s="11"/>
      <c r="E234" s="11" t="s">
        <v>77</v>
      </c>
      <c r="F234" s="15">
        <v>37</v>
      </c>
      <c r="G234" s="11" t="s">
        <v>77</v>
      </c>
      <c r="H234" s="15">
        <v>37</v>
      </c>
      <c r="L234" s="11" t="s">
        <v>827</v>
      </c>
      <c r="M234" s="11" t="s">
        <v>827</v>
      </c>
      <c r="N234" s="11"/>
      <c r="O234" s="11" t="s">
        <v>612</v>
      </c>
      <c r="P234" s="11" t="s">
        <v>612</v>
      </c>
      <c r="Q234" s="11"/>
      <c r="R234" s="11" t="s">
        <v>2367</v>
      </c>
      <c r="S234" s="23"/>
      <c r="T234" s="16">
        <f t="shared" si="23"/>
        <v>0</v>
      </c>
      <c r="U234" s="17" t="str">
        <f t="array" aca="1" ref="U234" ca="1">IFERROR(
IF(NOT(OR($G234="OBX",$G234="OBR")),INDEX(INDIRECT(U$2&amp;"!$A$1:$BJ$500"),MATCH("*"&amp;$G234&amp;"*",INDIRECT(U$2&amp;"!$B$1:$B$500"),0),MATCH($H234,INDIRECT(U$2&amp;"!$1:$1"),0)),
IF(OR($G234="OBX",$G234="OBR"),INDEX(INDIRECT(U$2&amp;"!$A$1:$BJ$500"),MATCH((("*"&amp;$G234&amp;"*")&amp;("*"&amp;$I234&amp;"*")&amp;("*"&amp;$J234&amp;"*")&amp;("*"&amp;$K234&amp;"*")),INDIRECT(U$2&amp;"!$B$1:$B$500")&amp;INDIRECT(U$2&amp;"!$E$1:$E$500")&amp;INDIRECT(U$2&amp;"!$G$1:$G$500")&amp;INDIRECT(U$2&amp;"!$F$1:$F$500"),0),MATCH($H234,INDIRECT(U$2&amp;"!$1:$1"),0)))),
"Not found")</f>
        <v>Not found</v>
      </c>
      <c r="V234" s="18" t="str">
        <f t="shared" ca="1" si="24"/>
        <v/>
      </c>
    </row>
    <row r="235" spans="1:22" ht="15" customHeight="1" x14ac:dyDescent="0.25">
      <c r="A235" s="11">
        <v>234</v>
      </c>
      <c r="B235" s="50"/>
      <c r="C235" s="11"/>
      <c r="E235" s="11" t="s">
        <v>77</v>
      </c>
      <c r="F235" s="15">
        <v>38</v>
      </c>
      <c r="G235" s="11" t="s">
        <v>77</v>
      </c>
      <c r="H235" s="15">
        <v>38</v>
      </c>
      <c r="L235" s="11" t="s">
        <v>828</v>
      </c>
      <c r="M235" s="11" t="s">
        <v>828</v>
      </c>
      <c r="N235" s="11"/>
      <c r="O235" s="11" t="s">
        <v>612</v>
      </c>
      <c r="P235" s="11" t="s">
        <v>612</v>
      </c>
      <c r="Q235" s="11"/>
      <c r="R235" s="11" t="s">
        <v>2367</v>
      </c>
      <c r="S235" s="23"/>
      <c r="T235" s="16">
        <f t="shared" si="23"/>
        <v>0</v>
      </c>
      <c r="U235" s="17" t="str">
        <f t="array" aca="1" ref="U235" ca="1">IFERROR(
IF(NOT(OR($G235="OBX",$G235="OBR")),INDEX(INDIRECT(U$2&amp;"!$A$1:$BJ$500"),MATCH("*"&amp;$G235&amp;"*",INDIRECT(U$2&amp;"!$B$1:$B$500"),0),MATCH($H235,INDIRECT(U$2&amp;"!$1:$1"),0)),
IF(OR($G235="OBX",$G235="OBR"),INDEX(INDIRECT(U$2&amp;"!$A$1:$BJ$500"),MATCH((("*"&amp;$G235&amp;"*")&amp;("*"&amp;$I235&amp;"*")&amp;("*"&amp;$J235&amp;"*")&amp;("*"&amp;$K235&amp;"*")),INDIRECT(U$2&amp;"!$B$1:$B$500")&amp;INDIRECT(U$2&amp;"!$E$1:$E$500")&amp;INDIRECT(U$2&amp;"!$G$1:$G$500")&amp;INDIRECT(U$2&amp;"!$F$1:$F$500"),0),MATCH($H235,INDIRECT(U$2&amp;"!$1:$1"),0)))),
"Not found")</f>
        <v>Not found</v>
      </c>
      <c r="V235" s="18" t="str">
        <f t="shared" ca="1" si="24"/>
        <v/>
      </c>
    </row>
    <row r="236" spans="1:22" ht="15" customHeight="1" x14ac:dyDescent="0.25">
      <c r="A236" s="11">
        <v>235</v>
      </c>
      <c r="B236" s="50"/>
      <c r="C236" s="11"/>
      <c r="E236" s="11" t="s">
        <v>77</v>
      </c>
      <c r="F236" s="15">
        <v>39</v>
      </c>
      <c r="G236" s="11" t="s">
        <v>77</v>
      </c>
      <c r="H236" s="15">
        <v>39</v>
      </c>
      <c r="L236" s="11" t="s">
        <v>829</v>
      </c>
      <c r="M236" s="11" t="s">
        <v>829</v>
      </c>
      <c r="N236" s="11"/>
      <c r="O236" s="11" t="s">
        <v>612</v>
      </c>
      <c r="P236" s="11" t="s">
        <v>612</v>
      </c>
      <c r="Q236" s="11"/>
      <c r="R236" s="11" t="s">
        <v>2367</v>
      </c>
      <c r="S236" s="23"/>
      <c r="T236" s="16">
        <f t="shared" si="23"/>
        <v>0</v>
      </c>
      <c r="U236" s="17" t="str">
        <f t="array" aca="1" ref="U236" ca="1">IFERROR(
IF(NOT(OR($G236="OBX",$G236="OBR")),INDEX(INDIRECT(U$2&amp;"!$A$1:$BJ$500"),MATCH("*"&amp;$G236&amp;"*",INDIRECT(U$2&amp;"!$B$1:$B$500"),0),MATCH($H236,INDIRECT(U$2&amp;"!$1:$1"),0)),
IF(OR($G236="OBX",$G236="OBR"),INDEX(INDIRECT(U$2&amp;"!$A$1:$BJ$500"),MATCH((("*"&amp;$G236&amp;"*")&amp;("*"&amp;$I236&amp;"*")&amp;("*"&amp;$J236&amp;"*")&amp;("*"&amp;$K236&amp;"*")),INDIRECT(U$2&amp;"!$B$1:$B$500")&amp;INDIRECT(U$2&amp;"!$E$1:$E$500")&amp;INDIRECT(U$2&amp;"!$G$1:$G$500")&amp;INDIRECT(U$2&amp;"!$F$1:$F$500"),0),MATCH($H236,INDIRECT(U$2&amp;"!$1:$1"),0)))),
"Not found")</f>
        <v>Not found</v>
      </c>
      <c r="V236" s="18" t="str">
        <f t="shared" ca="1" si="24"/>
        <v/>
      </c>
    </row>
    <row r="237" spans="1:22" ht="15" customHeight="1" x14ac:dyDescent="0.25">
      <c r="A237" s="11">
        <v>236</v>
      </c>
      <c r="B237" s="50"/>
      <c r="C237" s="11"/>
      <c r="E237" s="11" t="s">
        <v>77</v>
      </c>
      <c r="F237" s="15">
        <v>40</v>
      </c>
      <c r="G237" s="11" t="s">
        <v>77</v>
      </c>
      <c r="H237" s="15">
        <v>40</v>
      </c>
      <c r="L237" s="11" t="s">
        <v>830</v>
      </c>
      <c r="M237" s="11" t="s">
        <v>830</v>
      </c>
      <c r="N237" s="11"/>
      <c r="O237" s="11" t="s">
        <v>612</v>
      </c>
      <c r="P237" s="11" t="s">
        <v>612</v>
      </c>
      <c r="Q237" s="11"/>
      <c r="R237" s="11" t="s">
        <v>2367</v>
      </c>
      <c r="S237" s="23"/>
      <c r="T237" s="16">
        <f t="shared" si="23"/>
        <v>0</v>
      </c>
      <c r="U237" s="17" t="str">
        <f t="array" aca="1" ref="U237" ca="1">IFERROR(
IF(NOT(OR($G237="OBX",$G237="OBR")),INDEX(INDIRECT(U$2&amp;"!$A$1:$BJ$500"),MATCH("*"&amp;$G237&amp;"*",INDIRECT(U$2&amp;"!$B$1:$B$500"),0),MATCH($H237,INDIRECT(U$2&amp;"!$1:$1"),0)),
IF(OR($G237="OBX",$G237="OBR"),INDEX(INDIRECT(U$2&amp;"!$A$1:$BJ$500"),MATCH((("*"&amp;$G237&amp;"*")&amp;("*"&amp;$I237&amp;"*")&amp;("*"&amp;$J237&amp;"*")&amp;("*"&amp;$K237&amp;"*")),INDIRECT(U$2&amp;"!$B$1:$B$500")&amp;INDIRECT(U$2&amp;"!$E$1:$E$500")&amp;INDIRECT(U$2&amp;"!$G$1:$G$500")&amp;INDIRECT(U$2&amp;"!$F$1:$F$500"),0),MATCH($H237,INDIRECT(U$2&amp;"!$1:$1"),0)))),
"Not found")</f>
        <v>Not found</v>
      </c>
      <c r="V237" s="18" t="str">
        <f t="shared" ca="1" si="24"/>
        <v/>
      </c>
    </row>
    <row r="238" spans="1:22" ht="15" customHeight="1" x14ac:dyDescent="0.25">
      <c r="A238" s="11">
        <v>237</v>
      </c>
      <c r="B238" s="50"/>
      <c r="C238" s="11"/>
      <c r="E238" s="11" t="s">
        <v>77</v>
      </c>
      <c r="F238" s="15">
        <v>41</v>
      </c>
      <c r="G238" s="11" t="s">
        <v>77</v>
      </c>
      <c r="H238" s="15">
        <v>41</v>
      </c>
      <c r="L238" s="11" t="s">
        <v>831</v>
      </c>
      <c r="M238" s="11" t="s">
        <v>831</v>
      </c>
      <c r="N238" s="11"/>
      <c r="O238" s="11" t="s">
        <v>612</v>
      </c>
      <c r="P238" s="11" t="s">
        <v>612</v>
      </c>
      <c r="Q238" s="11"/>
      <c r="R238" s="11" t="s">
        <v>2367</v>
      </c>
      <c r="S238" s="23"/>
      <c r="T238" s="16">
        <f t="shared" si="23"/>
        <v>0</v>
      </c>
      <c r="U238" s="17" t="str">
        <f t="array" aca="1" ref="U238" ca="1">IFERROR(
IF(NOT(OR($G238="OBX",$G238="OBR")),INDEX(INDIRECT(U$2&amp;"!$A$1:$BJ$500"),MATCH("*"&amp;$G238&amp;"*",INDIRECT(U$2&amp;"!$B$1:$B$500"),0),MATCH($H238,INDIRECT(U$2&amp;"!$1:$1"),0)),
IF(OR($G238="OBX",$G238="OBR"),INDEX(INDIRECT(U$2&amp;"!$A$1:$BJ$500"),MATCH((("*"&amp;$G238&amp;"*")&amp;("*"&amp;$I238&amp;"*")&amp;("*"&amp;$J238&amp;"*")&amp;("*"&amp;$K238&amp;"*")),INDIRECT(U$2&amp;"!$B$1:$B$500")&amp;INDIRECT(U$2&amp;"!$E$1:$E$500")&amp;INDIRECT(U$2&amp;"!$G$1:$G$500")&amp;INDIRECT(U$2&amp;"!$F$1:$F$500"),0),MATCH($H238,INDIRECT(U$2&amp;"!$1:$1"),0)))),
"Not found")</f>
        <v>Not found</v>
      </c>
      <c r="V238" s="18" t="str">
        <f t="shared" ca="1" si="24"/>
        <v/>
      </c>
    </row>
    <row r="239" spans="1:22" ht="15" customHeight="1" x14ac:dyDescent="0.25">
      <c r="A239" s="11">
        <v>238</v>
      </c>
      <c r="B239" s="50"/>
      <c r="C239" s="11"/>
      <c r="E239" s="11" t="s">
        <v>77</v>
      </c>
      <c r="F239" s="15">
        <v>42</v>
      </c>
      <c r="G239" s="11" t="s">
        <v>77</v>
      </c>
      <c r="H239" s="15">
        <v>42</v>
      </c>
      <c r="L239" s="11" t="s">
        <v>832</v>
      </c>
      <c r="M239" s="11" t="s">
        <v>832</v>
      </c>
      <c r="N239" s="11"/>
      <c r="O239" s="11" t="s">
        <v>612</v>
      </c>
      <c r="P239" s="11" t="s">
        <v>612</v>
      </c>
      <c r="Q239" s="11"/>
      <c r="R239" s="11" t="s">
        <v>2367</v>
      </c>
      <c r="S239" s="23"/>
      <c r="T239" s="16">
        <f t="shared" si="23"/>
        <v>0</v>
      </c>
      <c r="U239" s="17" t="str">
        <f t="array" aca="1" ref="U239" ca="1">IFERROR(
IF(NOT(OR($G239="OBX",$G239="OBR")),INDEX(INDIRECT(U$2&amp;"!$A$1:$BJ$500"),MATCH("*"&amp;$G239&amp;"*",INDIRECT(U$2&amp;"!$B$1:$B$500"),0),MATCH($H239,INDIRECT(U$2&amp;"!$1:$1"),0)),
IF(OR($G239="OBX",$G239="OBR"),INDEX(INDIRECT(U$2&amp;"!$A$1:$BJ$500"),MATCH((("*"&amp;$G239&amp;"*")&amp;("*"&amp;$I239&amp;"*")&amp;("*"&amp;$J239&amp;"*")&amp;("*"&amp;$K239&amp;"*")),INDIRECT(U$2&amp;"!$B$1:$B$500")&amp;INDIRECT(U$2&amp;"!$E$1:$E$500")&amp;INDIRECT(U$2&amp;"!$G$1:$G$500")&amp;INDIRECT(U$2&amp;"!$F$1:$F$500"),0),MATCH($H239,INDIRECT(U$2&amp;"!$1:$1"),0)))),
"Not found")</f>
        <v>Not found</v>
      </c>
      <c r="V239" s="18" t="str">
        <f t="shared" ca="1" si="24"/>
        <v/>
      </c>
    </row>
    <row r="240" spans="1:22" ht="15" customHeight="1" x14ac:dyDescent="0.25">
      <c r="A240" s="11">
        <v>239</v>
      </c>
      <c r="B240" s="50"/>
      <c r="C240" s="11"/>
      <c r="E240" s="11" t="s">
        <v>77</v>
      </c>
      <c r="F240" s="15">
        <v>43</v>
      </c>
      <c r="G240" s="11" t="s">
        <v>77</v>
      </c>
      <c r="H240" s="15">
        <v>43</v>
      </c>
      <c r="L240" s="11" t="s">
        <v>833</v>
      </c>
      <c r="M240" s="11" t="s">
        <v>833</v>
      </c>
      <c r="N240" s="11"/>
      <c r="O240" s="11" t="s">
        <v>612</v>
      </c>
      <c r="P240" s="11" t="s">
        <v>612</v>
      </c>
      <c r="Q240" s="11"/>
      <c r="R240" s="11" t="s">
        <v>2367</v>
      </c>
      <c r="S240" s="23"/>
      <c r="T240" s="16">
        <f t="shared" si="23"/>
        <v>0</v>
      </c>
      <c r="U240" s="17" t="str">
        <f t="array" aca="1" ref="U240" ca="1">IFERROR(
IF(NOT(OR($G240="OBX",$G240="OBR")),INDEX(INDIRECT(U$2&amp;"!$A$1:$BJ$500"),MATCH("*"&amp;$G240&amp;"*",INDIRECT(U$2&amp;"!$B$1:$B$500"),0),MATCH($H240,INDIRECT(U$2&amp;"!$1:$1"),0)),
IF(OR($G240="OBX",$G240="OBR"),INDEX(INDIRECT(U$2&amp;"!$A$1:$BJ$500"),MATCH((("*"&amp;$G240&amp;"*")&amp;("*"&amp;$I240&amp;"*")&amp;("*"&amp;$J240&amp;"*")&amp;("*"&amp;$K240&amp;"*")),INDIRECT(U$2&amp;"!$B$1:$B$500")&amp;INDIRECT(U$2&amp;"!$E$1:$E$500")&amp;INDIRECT(U$2&amp;"!$G$1:$G$500")&amp;INDIRECT(U$2&amp;"!$F$1:$F$500"),0),MATCH($H240,INDIRECT(U$2&amp;"!$1:$1"),0)))),
"Not found")</f>
        <v>Not found</v>
      </c>
      <c r="V240" s="18" t="str">
        <f t="shared" ca="1" si="24"/>
        <v/>
      </c>
    </row>
    <row r="241" spans="1:22" ht="15" customHeight="1" x14ac:dyDescent="0.25">
      <c r="A241" s="11">
        <v>240</v>
      </c>
      <c r="B241" s="50"/>
      <c r="C241" s="11"/>
      <c r="E241" s="11" t="s">
        <v>77</v>
      </c>
      <c r="F241" s="15">
        <v>44</v>
      </c>
      <c r="G241" s="11" t="s">
        <v>77</v>
      </c>
      <c r="H241" s="15">
        <v>44</v>
      </c>
      <c r="L241" s="11" t="s">
        <v>834</v>
      </c>
      <c r="M241" s="11" t="s">
        <v>834</v>
      </c>
      <c r="N241" s="11"/>
      <c r="O241" s="11" t="s">
        <v>612</v>
      </c>
      <c r="P241" s="11" t="s">
        <v>612</v>
      </c>
      <c r="Q241" s="11"/>
      <c r="R241" s="11" t="s">
        <v>2367</v>
      </c>
      <c r="S241" s="23"/>
      <c r="T241" s="16">
        <f t="shared" si="23"/>
        <v>0</v>
      </c>
      <c r="U241" s="17" t="str">
        <f t="array" aca="1" ref="U241" ca="1">IFERROR(
IF(NOT(OR($G241="OBX",$G241="OBR")),INDEX(INDIRECT(U$2&amp;"!$A$1:$BJ$500"),MATCH("*"&amp;$G241&amp;"*",INDIRECT(U$2&amp;"!$B$1:$B$500"),0),MATCH($H241,INDIRECT(U$2&amp;"!$1:$1"),0)),
IF(OR($G241="OBX",$G241="OBR"),INDEX(INDIRECT(U$2&amp;"!$A$1:$BJ$500"),MATCH((("*"&amp;$G241&amp;"*")&amp;("*"&amp;$I241&amp;"*")&amp;("*"&amp;$J241&amp;"*")&amp;("*"&amp;$K241&amp;"*")),INDIRECT(U$2&amp;"!$B$1:$B$500")&amp;INDIRECT(U$2&amp;"!$E$1:$E$500")&amp;INDIRECT(U$2&amp;"!$G$1:$G$500")&amp;INDIRECT(U$2&amp;"!$F$1:$F$500"),0),MATCH($H241,INDIRECT(U$2&amp;"!$1:$1"),0)))),
"Not found")</f>
        <v>Not found</v>
      </c>
      <c r="V241" s="18" t="str">
        <f t="shared" ca="1" si="24"/>
        <v/>
      </c>
    </row>
    <row r="242" spans="1:22" ht="15" customHeight="1" x14ac:dyDescent="0.25">
      <c r="A242" s="11">
        <v>241</v>
      </c>
      <c r="B242" s="50"/>
      <c r="C242" s="11"/>
      <c r="E242" s="11" t="s">
        <v>77</v>
      </c>
      <c r="F242" s="15">
        <v>45</v>
      </c>
      <c r="G242" s="11" t="s">
        <v>77</v>
      </c>
      <c r="H242" s="15">
        <v>45</v>
      </c>
      <c r="L242" s="11" t="s">
        <v>835</v>
      </c>
      <c r="M242" s="11" t="s">
        <v>835</v>
      </c>
      <c r="N242" s="11"/>
      <c r="O242" s="11" t="s">
        <v>612</v>
      </c>
      <c r="P242" s="11" t="s">
        <v>612</v>
      </c>
      <c r="Q242" s="11"/>
      <c r="R242" s="11" t="s">
        <v>2367</v>
      </c>
      <c r="S242" s="23"/>
      <c r="T242" s="16">
        <f t="shared" si="23"/>
        <v>0</v>
      </c>
      <c r="U242" s="17" t="str">
        <f t="array" aca="1" ref="U242" ca="1">IFERROR(
IF(NOT(OR($G242="OBX",$G242="OBR")),INDEX(INDIRECT(U$2&amp;"!$A$1:$BJ$500"),MATCH("*"&amp;$G242&amp;"*",INDIRECT(U$2&amp;"!$B$1:$B$500"),0),MATCH($H242,INDIRECT(U$2&amp;"!$1:$1"),0)),
IF(OR($G242="OBX",$G242="OBR"),INDEX(INDIRECT(U$2&amp;"!$A$1:$BJ$500"),MATCH((("*"&amp;$G242&amp;"*")&amp;("*"&amp;$I242&amp;"*")&amp;("*"&amp;$J242&amp;"*")&amp;("*"&amp;$K242&amp;"*")),INDIRECT(U$2&amp;"!$B$1:$B$500")&amp;INDIRECT(U$2&amp;"!$E$1:$E$500")&amp;INDIRECT(U$2&amp;"!$G$1:$G$500")&amp;INDIRECT(U$2&amp;"!$F$1:$F$500"),0),MATCH($H242,INDIRECT(U$2&amp;"!$1:$1"),0)))),
"Not found")</f>
        <v>Not found</v>
      </c>
      <c r="V242" s="18" t="str">
        <f t="shared" ca="1" si="24"/>
        <v/>
      </c>
    </row>
    <row r="243" spans="1:22" ht="15" customHeight="1" x14ac:dyDescent="0.25">
      <c r="A243" s="11">
        <v>242</v>
      </c>
      <c r="B243" s="50"/>
      <c r="C243" s="11"/>
      <c r="E243" s="11" t="s">
        <v>77</v>
      </c>
      <c r="F243" s="15">
        <v>46</v>
      </c>
      <c r="G243" s="11" t="s">
        <v>77</v>
      </c>
      <c r="H243" s="15">
        <v>46</v>
      </c>
      <c r="L243" s="11" t="s">
        <v>836</v>
      </c>
      <c r="M243" s="11" t="s">
        <v>836</v>
      </c>
      <c r="N243" s="11"/>
      <c r="O243" s="11" t="s">
        <v>612</v>
      </c>
      <c r="P243" s="11" t="s">
        <v>2358</v>
      </c>
      <c r="Q243" s="11"/>
      <c r="R243" s="11" t="s">
        <v>2367</v>
      </c>
      <c r="S243" s="23"/>
      <c r="T243" s="16">
        <f t="shared" si="23"/>
        <v>0</v>
      </c>
      <c r="U243" s="17" t="str">
        <f t="array" aca="1" ref="U243" ca="1">IFERROR(
IF(NOT(OR($G243="OBX",$G243="OBR")),INDEX(INDIRECT(U$2&amp;"!$A$1:$BJ$500"),MATCH("*"&amp;$G243&amp;"*",INDIRECT(U$2&amp;"!$B$1:$B$500"),0),MATCH($H243,INDIRECT(U$2&amp;"!$1:$1"),0)),
IF(OR($G243="OBX",$G243="OBR"),INDEX(INDIRECT(U$2&amp;"!$A$1:$BJ$500"),MATCH((("*"&amp;$G243&amp;"*")&amp;("*"&amp;$I243&amp;"*")&amp;("*"&amp;$J243&amp;"*")&amp;("*"&amp;$K243&amp;"*")),INDIRECT(U$2&amp;"!$B$1:$B$500")&amp;INDIRECT(U$2&amp;"!$E$1:$E$500")&amp;INDIRECT(U$2&amp;"!$G$1:$G$500")&amp;INDIRECT(U$2&amp;"!$F$1:$F$500"),0),MATCH($H243,INDIRECT(U$2&amp;"!$1:$1"),0)))),
"Not found")</f>
        <v>Not found</v>
      </c>
      <c r="V243" s="18" t="str">
        <f t="shared" ca="1" si="24"/>
        <v/>
      </c>
    </row>
    <row r="244" spans="1:22" ht="15" customHeight="1" x14ac:dyDescent="0.25">
      <c r="A244" s="11">
        <v>243</v>
      </c>
      <c r="B244" s="50"/>
      <c r="C244" s="11"/>
      <c r="E244" s="11" t="s">
        <v>77</v>
      </c>
      <c r="F244" s="15">
        <v>47</v>
      </c>
      <c r="G244" s="11" t="s">
        <v>77</v>
      </c>
      <c r="H244" s="15">
        <v>47</v>
      </c>
      <c r="L244" s="11" t="s">
        <v>837</v>
      </c>
      <c r="M244" s="11" t="s">
        <v>837</v>
      </c>
      <c r="N244" s="11" t="s">
        <v>636</v>
      </c>
      <c r="O244" s="11" t="s">
        <v>385</v>
      </c>
      <c r="P244" s="11" t="s">
        <v>648</v>
      </c>
      <c r="Q244" s="11" t="s">
        <v>1505</v>
      </c>
      <c r="R244" s="11" t="s">
        <v>2418</v>
      </c>
      <c r="S244" s="20"/>
      <c r="T244" s="19" t="str">
        <f t="array" ref="T244">IFERROR(INDEX(Mappings!$L:$L,MATCH(S244&amp;$L244,Mappings!$J:$J&amp;Mappings!$D:$D,0)),"")</f>
        <v/>
      </c>
      <c r="U244" s="17" t="str">
        <f t="array" aca="1" ref="U244" ca="1">IFERROR(
IF(NOT(OR($G244="OBX",$G244="OBR")),INDEX(INDIRECT(U$2&amp;"!$A$1:$BJ$500"),MATCH("*"&amp;$G244&amp;"*",INDIRECT(U$2&amp;"!$B$1:$B$500"),0),MATCH($H244,INDIRECT(U$2&amp;"!$1:$1"),0)),
IF(OR($G244="OBX",$G244="OBR"),INDEX(INDIRECT(U$2&amp;"!$A$1:$BJ$500"),MATCH((("*"&amp;$G244&amp;"*")&amp;("*"&amp;$I244&amp;"*")&amp;("*"&amp;$J244&amp;"*")&amp;("*"&amp;$K244&amp;"*")),INDIRECT(U$2&amp;"!$B$1:$B$500")&amp;INDIRECT(U$2&amp;"!$E$1:$E$500")&amp;INDIRECT(U$2&amp;"!$G$1:$G$500")&amp;INDIRECT(U$2&amp;"!$F$1:$F$500"),0),MATCH($H244,INDIRECT(U$2&amp;"!$1:$1"),0)))),
"Not found")</f>
        <v>Not found</v>
      </c>
      <c r="V244" s="18" t="str">
        <f t="shared" ca="1" si="24"/>
        <v/>
      </c>
    </row>
    <row r="245" spans="1:22" ht="15" customHeight="1" x14ac:dyDescent="0.25">
      <c r="A245" s="11">
        <v>244</v>
      </c>
      <c r="B245" s="50"/>
      <c r="C245" s="11"/>
      <c r="E245" s="11" t="s">
        <v>77</v>
      </c>
      <c r="F245" s="15">
        <v>48</v>
      </c>
      <c r="G245" s="11" t="s">
        <v>77</v>
      </c>
      <c r="H245" s="15">
        <v>48</v>
      </c>
      <c r="L245" s="11" t="s">
        <v>838</v>
      </c>
      <c r="M245" s="11" t="s">
        <v>838</v>
      </c>
      <c r="N245" s="11"/>
      <c r="O245" s="11" t="s">
        <v>612</v>
      </c>
      <c r="P245" s="11" t="s">
        <v>612</v>
      </c>
      <c r="Q245" s="11"/>
      <c r="R245" s="11" t="s">
        <v>2367</v>
      </c>
      <c r="S245" s="23"/>
      <c r="T245" s="16">
        <f>S245</f>
        <v>0</v>
      </c>
      <c r="U245" s="17" t="str">
        <f t="array" aca="1" ref="U245" ca="1">IFERROR(
IF(NOT(OR($G245="OBX",$G245="OBR")),INDEX(INDIRECT(U$2&amp;"!$A$1:$BJ$500"),MATCH("*"&amp;$G245&amp;"*",INDIRECT(U$2&amp;"!$B$1:$B$500"),0),MATCH($H245,INDIRECT(U$2&amp;"!$1:$1"),0)),
IF(OR($G245="OBX",$G245="OBR"),INDEX(INDIRECT(U$2&amp;"!$A$1:$BJ$500"),MATCH((("*"&amp;$G245&amp;"*")&amp;("*"&amp;$I245&amp;"*")&amp;("*"&amp;$J245&amp;"*")&amp;("*"&amp;$K245&amp;"*")),INDIRECT(U$2&amp;"!$B$1:$B$500")&amp;INDIRECT(U$2&amp;"!$E$1:$E$500")&amp;INDIRECT(U$2&amp;"!$G$1:$G$500")&amp;INDIRECT(U$2&amp;"!$F$1:$F$500"),0),MATCH($H245,INDIRECT(U$2&amp;"!$1:$1"),0)))),
"Not found")</f>
        <v>Not found</v>
      </c>
      <c r="V245" s="18" t="str">
        <f t="shared" ca="1" si="24"/>
        <v/>
      </c>
    </row>
    <row r="246" spans="1:22" ht="15" customHeight="1" x14ac:dyDescent="0.25">
      <c r="A246" s="11">
        <v>245</v>
      </c>
      <c r="B246" s="50"/>
      <c r="C246" s="11"/>
      <c r="E246" s="11" t="s">
        <v>77</v>
      </c>
      <c r="F246" s="15">
        <v>49</v>
      </c>
      <c r="G246" s="11" t="s">
        <v>77</v>
      </c>
      <c r="H246" s="15">
        <v>49</v>
      </c>
      <c r="L246" s="11" t="s">
        <v>839</v>
      </c>
      <c r="M246" s="11" t="s">
        <v>839</v>
      </c>
      <c r="N246" s="11" t="s">
        <v>2351</v>
      </c>
      <c r="O246" s="11" t="s">
        <v>385</v>
      </c>
      <c r="P246" s="11" t="s">
        <v>2359</v>
      </c>
      <c r="Q246" s="11" t="s">
        <v>1519</v>
      </c>
      <c r="R246" s="11"/>
      <c r="S246" s="20"/>
      <c r="T246" s="19" t="str">
        <f t="array" ref="T246">IFERROR(INDEX(Mappings!$L:$L,MATCH(S246&amp;$L246,Mappings!$J:$J&amp;Mappings!$D:$D,0)),"")</f>
        <v/>
      </c>
      <c r="U246" s="17" t="str">
        <f t="array" aca="1" ref="U246" ca="1">IFERROR(
IF(NOT(OR($G246="OBX",$G246="OBR")),INDEX(INDIRECT(U$2&amp;"!$A$1:$BJ$500"),MATCH("*"&amp;$G246&amp;"*",INDIRECT(U$2&amp;"!$B$1:$B$500"),0),MATCH($H246,INDIRECT(U$2&amp;"!$1:$1"),0)),
IF(OR($G246="OBX",$G246="OBR"),INDEX(INDIRECT(U$2&amp;"!$A$1:$BJ$500"),MATCH((("*"&amp;$G246&amp;"*")&amp;("*"&amp;$I246&amp;"*")&amp;("*"&amp;$J246&amp;"*")&amp;("*"&amp;$K246&amp;"*")),INDIRECT(U$2&amp;"!$B$1:$B$500")&amp;INDIRECT(U$2&amp;"!$E$1:$E$500")&amp;INDIRECT(U$2&amp;"!$G$1:$G$500")&amp;INDIRECT(U$2&amp;"!$F$1:$F$500"),0),MATCH($H246,INDIRECT(U$2&amp;"!$1:$1"),0)))),
"Not found")</f>
        <v>Not found</v>
      </c>
      <c r="V246" s="18" t="str">
        <f t="shared" ca="1" si="24"/>
        <v/>
      </c>
    </row>
    <row r="247" spans="1:22" ht="15" customHeight="1" x14ac:dyDescent="0.25">
      <c r="A247" s="11">
        <v>246</v>
      </c>
      <c r="B247" s="50"/>
      <c r="C247" s="11"/>
      <c r="E247" s="11" t="s">
        <v>77</v>
      </c>
      <c r="F247" s="15">
        <v>50</v>
      </c>
      <c r="G247" s="11" t="s">
        <v>77</v>
      </c>
      <c r="H247" s="15">
        <v>50</v>
      </c>
      <c r="L247" s="11" t="s">
        <v>786</v>
      </c>
      <c r="M247" s="11" t="s">
        <v>786</v>
      </c>
      <c r="N247" s="11" t="s">
        <v>612</v>
      </c>
      <c r="O247" s="11" t="s">
        <v>612</v>
      </c>
      <c r="P247" s="11" t="s">
        <v>613</v>
      </c>
      <c r="Q247" s="11"/>
      <c r="R247" s="11" t="s">
        <v>2419</v>
      </c>
      <c r="S247" s="23"/>
      <c r="T247" s="16" t="s">
        <v>3041</v>
      </c>
      <c r="U247" s="17" t="str">
        <f t="array" aca="1" ref="U247" ca="1">IFERROR(
IF(NOT(OR($G247="OBX",$G247="OBR")),INDEX(INDIRECT(U$2&amp;"!$A$1:$BJ$500"),MATCH("*"&amp;$G247&amp;"*",INDIRECT(U$2&amp;"!$B$1:$B$500"),0),MATCH($H247,INDIRECT(U$2&amp;"!$1:$1"),0)),
IF(OR($G247="OBX",$G247="OBR"),INDEX(INDIRECT(U$2&amp;"!$A$1:$BJ$500"),MATCH((("*"&amp;$G247&amp;"*")&amp;("*"&amp;$I247&amp;"*")&amp;("*"&amp;$J247&amp;"*")&amp;("*"&amp;$K247&amp;"*")),INDIRECT(U$2&amp;"!$B$1:$B$500")&amp;INDIRECT(U$2&amp;"!$E$1:$E$500")&amp;INDIRECT(U$2&amp;"!$G$1:$G$500")&amp;INDIRECT(U$2&amp;"!$F$1:$F$500"),0),MATCH($H247,INDIRECT(U$2&amp;"!$1:$1"),0)))),
"Not found")</f>
        <v>Not found</v>
      </c>
      <c r="V247" s="18" t="str">
        <f t="shared" ca="1" si="24"/>
        <v/>
      </c>
    </row>
    <row r="248" spans="1:22" ht="15" customHeight="1" x14ac:dyDescent="0.25">
      <c r="A248" s="11">
        <v>247</v>
      </c>
      <c r="B248" s="50"/>
      <c r="C248" s="1" t="s">
        <v>787</v>
      </c>
      <c r="D248" s="1" t="s">
        <v>787</v>
      </c>
      <c r="E248" s="1" t="s">
        <v>787</v>
      </c>
      <c r="F248" s="1" t="s">
        <v>787</v>
      </c>
      <c r="G248" s="1"/>
      <c r="H248" s="1"/>
      <c r="I248" s="1"/>
      <c r="J248" s="1"/>
      <c r="K248" s="1"/>
      <c r="L248" s="1"/>
      <c r="M248" s="1" t="s">
        <v>787</v>
      </c>
      <c r="N248" s="1"/>
      <c r="O248" s="1"/>
      <c r="P248" s="1"/>
      <c r="Q248" s="1"/>
      <c r="R248" s="1"/>
      <c r="S248" s="1" t="s">
        <v>787</v>
      </c>
      <c r="T248" s="1" t="s">
        <v>787</v>
      </c>
      <c r="U248" s="1" t="s">
        <v>787</v>
      </c>
      <c r="V248" s="1" t="s">
        <v>787</v>
      </c>
    </row>
    <row r="249" spans="1:22" ht="15" customHeight="1" x14ac:dyDescent="0.25">
      <c r="A249" s="11">
        <v>248</v>
      </c>
      <c r="B249" s="50"/>
      <c r="C249" s="11"/>
      <c r="E249" s="11" t="s">
        <v>787</v>
      </c>
      <c r="F249" s="15">
        <v>1</v>
      </c>
      <c r="G249" s="11" t="s">
        <v>787</v>
      </c>
      <c r="H249" s="15">
        <v>1</v>
      </c>
      <c r="L249" s="11" t="s">
        <v>788</v>
      </c>
      <c r="M249" s="11" t="s">
        <v>788</v>
      </c>
      <c r="N249" s="11" t="s">
        <v>638</v>
      </c>
      <c r="O249" s="11" t="s">
        <v>317</v>
      </c>
      <c r="P249" s="11" t="s">
        <v>610</v>
      </c>
      <c r="Q249" s="11"/>
      <c r="R249" s="11"/>
      <c r="S249" s="23"/>
      <c r="T249" s="16">
        <f t="shared" ref="T249:T256" si="25">S249</f>
        <v>0</v>
      </c>
      <c r="U249" s="17" t="str">
        <f t="array" aca="1" ref="U249" ca="1">IFERROR(
IF(NOT(OR($G249="OBX",$G249="OBR")),INDEX(INDIRECT(U$2&amp;"!$A$1:$BJ$500"),MATCH("*"&amp;$G249&amp;"*",INDIRECT(U$2&amp;"!$B$1:$B$500"),0),MATCH($H249,INDIRECT(U$2&amp;"!$1:$1"),0)),
IF(OR($G249="OBX",$G249="OBR"),INDEX(INDIRECT(U$2&amp;"!$A$1:$BJ$500"),MATCH((("*"&amp;$G249&amp;"*")&amp;("*"&amp;$I249&amp;"*")&amp;("*"&amp;$J249&amp;"*")&amp;("*"&amp;$K249&amp;"*")),INDIRECT(U$2&amp;"!$B$1:$B$500")&amp;INDIRECT(U$2&amp;"!$E$1:$E$500")&amp;INDIRECT(U$2&amp;"!$G$1:$G$500")&amp;INDIRECT(U$2&amp;"!$F$1:$F$500"),0),MATCH($H249,INDIRECT(U$2&amp;"!$1:$1"),0)))),
"Not found")</f>
        <v>Not found</v>
      </c>
      <c r="V249" s="18" t="str">
        <f t="shared" ref="V249:V262" ca="1" si="26">IF(T249=U249,"Match","")</f>
        <v/>
      </c>
    </row>
    <row r="250" spans="1:22" ht="15" customHeight="1" x14ac:dyDescent="0.25">
      <c r="A250" s="11">
        <v>249</v>
      </c>
      <c r="B250" s="50"/>
      <c r="C250" s="11"/>
      <c r="E250" s="11" t="s">
        <v>787</v>
      </c>
      <c r="F250" s="15">
        <v>2</v>
      </c>
      <c r="G250" s="11" t="s">
        <v>787</v>
      </c>
      <c r="H250" s="15">
        <v>2</v>
      </c>
      <c r="L250" s="11" t="s">
        <v>789</v>
      </c>
      <c r="M250" s="11" t="s">
        <v>789</v>
      </c>
      <c r="N250" s="11"/>
      <c r="O250" s="11" t="s">
        <v>320</v>
      </c>
      <c r="P250" s="11"/>
      <c r="Q250" s="11"/>
      <c r="R250" s="11"/>
      <c r="S250" s="23"/>
      <c r="T250" s="16">
        <f t="shared" si="25"/>
        <v>0</v>
      </c>
      <c r="U250" s="17" t="str">
        <f t="array" aca="1" ref="U250" ca="1">IFERROR(
IF(NOT(OR($G250="OBX",$G250="OBR")),INDEX(INDIRECT(U$2&amp;"!$A$1:$BJ$500"),MATCH("*"&amp;$G250&amp;"*",INDIRECT(U$2&amp;"!$B$1:$B$500"),0),MATCH($H250,INDIRECT(U$2&amp;"!$1:$1"),0)),
IF(OR($G250="OBX",$G250="OBR"),INDEX(INDIRECT(U$2&amp;"!$A$1:$BJ$500"),MATCH((("*"&amp;$G250&amp;"*")&amp;("*"&amp;$I250&amp;"*")&amp;("*"&amp;$J250&amp;"*")&amp;("*"&amp;$K250&amp;"*")),INDIRECT(U$2&amp;"!$B$1:$B$500")&amp;INDIRECT(U$2&amp;"!$E$1:$E$500")&amp;INDIRECT(U$2&amp;"!$G$1:$G$500")&amp;INDIRECT(U$2&amp;"!$F$1:$F$500"),0),MATCH($H250,INDIRECT(U$2&amp;"!$1:$1"),0)))),
"Not found")</f>
        <v>Not found</v>
      </c>
      <c r="V250" s="18" t="str">
        <f t="shared" ca="1" si="26"/>
        <v/>
      </c>
    </row>
    <row r="251" spans="1:22" ht="15" customHeight="1" x14ac:dyDescent="0.25">
      <c r="A251" s="11">
        <v>250</v>
      </c>
      <c r="B251" s="50"/>
      <c r="C251" s="11"/>
      <c r="E251" s="11" t="s">
        <v>787</v>
      </c>
      <c r="F251" s="15">
        <v>3</v>
      </c>
      <c r="G251" s="11" t="s">
        <v>787</v>
      </c>
      <c r="H251" s="15">
        <v>3</v>
      </c>
      <c r="L251" s="11" t="s">
        <v>790</v>
      </c>
      <c r="M251" s="11" t="s">
        <v>790</v>
      </c>
      <c r="N251" s="11"/>
      <c r="O251" s="11" t="s">
        <v>320</v>
      </c>
      <c r="P251" s="11"/>
      <c r="Q251" s="11"/>
      <c r="R251" s="11"/>
      <c r="S251" s="23"/>
      <c r="T251" s="16">
        <f t="shared" si="25"/>
        <v>0</v>
      </c>
      <c r="U251" s="17" t="str">
        <f t="array" aca="1" ref="U251" ca="1">IFERROR(
IF(NOT(OR($G251="OBX",$G251="OBR")),INDEX(INDIRECT(U$2&amp;"!$A$1:$BJ$500"),MATCH("*"&amp;$G251&amp;"*",INDIRECT(U$2&amp;"!$B$1:$B$500"),0),MATCH($H251,INDIRECT(U$2&amp;"!$1:$1"),0)),
IF(OR($G251="OBX",$G251="OBR"),INDEX(INDIRECT(U$2&amp;"!$A$1:$BJ$500"),MATCH((("*"&amp;$G251&amp;"*")&amp;("*"&amp;$I251&amp;"*")&amp;("*"&amp;$J251&amp;"*")&amp;("*"&amp;$K251&amp;"*")),INDIRECT(U$2&amp;"!$B$1:$B$500")&amp;INDIRECT(U$2&amp;"!$E$1:$E$500")&amp;INDIRECT(U$2&amp;"!$G$1:$G$500")&amp;INDIRECT(U$2&amp;"!$F$1:$F$500"),0),MATCH($H251,INDIRECT(U$2&amp;"!$1:$1"),0)))),
"Not found")</f>
        <v>Not found</v>
      </c>
      <c r="V251" s="18" t="str">
        <f t="shared" ca="1" si="26"/>
        <v/>
      </c>
    </row>
    <row r="252" spans="1:22" ht="15" customHeight="1" x14ac:dyDescent="0.25">
      <c r="A252" s="11">
        <v>251</v>
      </c>
      <c r="B252" s="50"/>
      <c r="C252" s="11"/>
      <c r="E252" s="11" t="s">
        <v>787</v>
      </c>
      <c r="F252" s="15">
        <v>4</v>
      </c>
      <c r="G252" s="11" t="s">
        <v>787</v>
      </c>
      <c r="H252" s="15">
        <v>4</v>
      </c>
      <c r="L252" s="11" t="s">
        <v>791</v>
      </c>
      <c r="M252" s="11" t="s">
        <v>791</v>
      </c>
      <c r="N252" s="11"/>
      <c r="O252" s="11" t="s">
        <v>320</v>
      </c>
      <c r="P252" s="11"/>
      <c r="Q252" s="11"/>
      <c r="R252" s="11"/>
      <c r="S252" s="23"/>
      <c r="T252" s="16">
        <f t="shared" si="25"/>
        <v>0</v>
      </c>
      <c r="U252" s="17" t="str">
        <f t="array" aca="1" ref="U252" ca="1">IFERROR(
IF(NOT(OR($G252="OBX",$G252="OBR")),INDEX(INDIRECT(U$2&amp;"!$A$1:$BJ$500"),MATCH("*"&amp;$G252&amp;"*",INDIRECT(U$2&amp;"!$B$1:$B$500"),0),MATCH($H252,INDIRECT(U$2&amp;"!$1:$1"),0)),
IF(OR($G252="OBX",$G252="OBR"),INDEX(INDIRECT(U$2&amp;"!$A$1:$BJ$500"),MATCH((("*"&amp;$G252&amp;"*")&amp;("*"&amp;$I252&amp;"*")&amp;("*"&amp;$J252&amp;"*")&amp;("*"&amp;$K252&amp;"*")),INDIRECT(U$2&amp;"!$B$1:$B$500")&amp;INDIRECT(U$2&amp;"!$E$1:$E$500")&amp;INDIRECT(U$2&amp;"!$G$1:$G$500")&amp;INDIRECT(U$2&amp;"!$F$1:$F$500"),0),MATCH($H252,INDIRECT(U$2&amp;"!$1:$1"),0)))),
"Not found")</f>
        <v>Not found</v>
      </c>
      <c r="V252" s="18" t="str">
        <f t="shared" ca="1" si="26"/>
        <v/>
      </c>
    </row>
    <row r="253" spans="1:22" ht="15" customHeight="1" x14ac:dyDescent="0.25">
      <c r="A253" s="11">
        <v>252</v>
      </c>
      <c r="B253" s="50"/>
      <c r="C253" s="11"/>
      <c r="E253" s="11" t="s">
        <v>787</v>
      </c>
      <c r="F253" s="15">
        <v>5</v>
      </c>
      <c r="G253" s="11" t="s">
        <v>787</v>
      </c>
      <c r="H253" s="15">
        <v>5</v>
      </c>
      <c r="L253" s="11" t="s">
        <v>792</v>
      </c>
      <c r="M253" s="11" t="s">
        <v>792</v>
      </c>
      <c r="N253" s="11"/>
      <c r="O253" s="11" t="s">
        <v>320</v>
      </c>
      <c r="P253" s="11"/>
      <c r="Q253" s="11"/>
      <c r="R253" s="11"/>
      <c r="S253" s="23"/>
      <c r="T253" s="16">
        <f t="shared" si="25"/>
        <v>0</v>
      </c>
      <c r="U253" s="17" t="str">
        <f t="array" aca="1" ref="U253" ca="1">IFERROR(
IF(NOT(OR($G253="OBX",$G253="OBR")),INDEX(INDIRECT(U$2&amp;"!$A$1:$BJ$500"),MATCH("*"&amp;$G253&amp;"*",INDIRECT(U$2&amp;"!$B$1:$B$500"),0),MATCH($H253,INDIRECT(U$2&amp;"!$1:$1"),0)),
IF(OR($G253="OBX",$G253="OBR"),INDEX(INDIRECT(U$2&amp;"!$A$1:$BJ$500"),MATCH((("*"&amp;$G253&amp;"*")&amp;("*"&amp;$I253&amp;"*")&amp;("*"&amp;$J253&amp;"*")&amp;("*"&amp;$K253&amp;"*")),INDIRECT(U$2&amp;"!$B$1:$B$500")&amp;INDIRECT(U$2&amp;"!$E$1:$E$500")&amp;INDIRECT(U$2&amp;"!$G$1:$G$500")&amp;INDIRECT(U$2&amp;"!$F$1:$F$500"),0),MATCH($H253,INDIRECT(U$2&amp;"!$1:$1"),0)))),
"Not found")</f>
        <v>Not found</v>
      </c>
      <c r="V253" s="18" t="str">
        <f t="shared" ca="1" si="26"/>
        <v/>
      </c>
    </row>
    <row r="254" spans="1:22" ht="15" customHeight="1" x14ac:dyDescent="0.25">
      <c r="A254" s="11">
        <v>253</v>
      </c>
      <c r="B254" s="50"/>
      <c r="C254" s="11"/>
      <c r="E254" s="11" t="s">
        <v>787</v>
      </c>
      <c r="F254" s="15">
        <v>6</v>
      </c>
      <c r="G254" s="11" t="s">
        <v>787</v>
      </c>
      <c r="H254" s="15">
        <v>6</v>
      </c>
      <c r="L254" s="11" t="s">
        <v>793</v>
      </c>
      <c r="M254" s="11" t="s">
        <v>793</v>
      </c>
      <c r="N254" s="11"/>
      <c r="O254" s="11" t="s">
        <v>320</v>
      </c>
      <c r="P254" s="11"/>
      <c r="Q254" s="11"/>
      <c r="R254" s="11"/>
      <c r="S254" s="23"/>
      <c r="T254" s="16">
        <f t="shared" si="25"/>
        <v>0</v>
      </c>
      <c r="U254" s="17" t="str">
        <f t="array" aca="1" ref="U254" ca="1">IFERROR(
IF(NOT(OR($G254="OBX",$G254="OBR")),INDEX(INDIRECT(U$2&amp;"!$A$1:$BJ$500"),MATCH("*"&amp;$G254&amp;"*",INDIRECT(U$2&amp;"!$B$1:$B$500"),0),MATCH($H254,INDIRECT(U$2&amp;"!$1:$1"),0)),
IF(OR($G254="OBX",$G254="OBR"),INDEX(INDIRECT(U$2&amp;"!$A$1:$BJ$500"),MATCH((("*"&amp;$G254&amp;"*")&amp;("*"&amp;$I254&amp;"*")&amp;("*"&amp;$J254&amp;"*")&amp;("*"&amp;$K254&amp;"*")),INDIRECT(U$2&amp;"!$B$1:$B$500")&amp;INDIRECT(U$2&amp;"!$E$1:$E$500")&amp;INDIRECT(U$2&amp;"!$G$1:$G$500")&amp;INDIRECT(U$2&amp;"!$F$1:$F$500"),0),MATCH($H254,INDIRECT(U$2&amp;"!$1:$1"),0)))),
"Not found")</f>
        <v>Not found</v>
      </c>
      <c r="V254" s="18" t="str">
        <f t="shared" ca="1" si="26"/>
        <v/>
      </c>
    </row>
    <row r="255" spans="1:22" ht="15" customHeight="1" x14ac:dyDescent="0.25">
      <c r="A255" s="11">
        <v>254</v>
      </c>
      <c r="B255" s="50"/>
      <c r="C255" s="11"/>
      <c r="E255" s="11" t="s">
        <v>787</v>
      </c>
      <c r="F255" s="15">
        <v>7</v>
      </c>
      <c r="G255" s="11" t="s">
        <v>787</v>
      </c>
      <c r="H255" s="15">
        <v>7</v>
      </c>
      <c r="L255" s="11" t="s">
        <v>794</v>
      </c>
      <c r="M255" s="11" t="s">
        <v>794</v>
      </c>
      <c r="N255" s="11" t="s">
        <v>2348</v>
      </c>
      <c r="O255" s="11" t="s">
        <v>385</v>
      </c>
      <c r="P255" s="11" t="s">
        <v>613</v>
      </c>
      <c r="Q255" s="11"/>
      <c r="R255" s="11" t="s">
        <v>2420</v>
      </c>
      <c r="S255" s="23"/>
      <c r="T255" s="16">
        <f t="shared" si="25"/>
        <v>0</v>
      </c>
      <c r="U255" s="17" t="str">
        <f t="array" aca="1" ref="U255" ca="1">IFERROR(
IF(NOT(OR($G255="OBX",$G255="OBR")),INDEX(INDIRECT(U$2&amp;"!$A$1:$BJ$500"),MATCH("*"&amp;$G255&amp;"*",INDIRECT(U$2&amp;"!$B$1:$B$500"),0),MATCH($H255,INDIRECT(U$2&amp;"!$1:$1"),0)),
IF(OR($G255="OBX",$G255="OBR"),INDEX(INDIRECT(U$2&amp;"!$A$1:$BJ$500"),MATCH((("*"&amp;$G255&amp;"*")&amp;("*"&amp;$I255&amp;"*")&amp;("*"&amp;$J255&amp;"*")&amp;("*"&amp;$K255&amp;"*")),INDIRECT(U$2&amp;"!$B$1:$B$500")&amp;INDIRECT(U$2&amp;"!$E$1:$E$500")&amp;INDIRECT(U$2&amp;"!$G$1:$G$500")&amp;INDIRECT(U$2&amp;"!$F$1:$F$500"),0),MATCH($H255,INDIRECT(U$2&amp;"!$1:$1"),0)))),
"Not found")</f>
        <v>Not found</v>
      </c>
      <c r="V255" s="18" t="str">
        <f t="shared" ca="1" si="26"/>
        <v/>
      </c>
    </row>
    <row r="256" spans="1:22" ht="15" customHeight="1" x14ac:dyDescent="0.25">
      <c r="A256" s="11">
        <v>255</v>
      </c>
      <c r="B256" s="50"/>
      <c r="C256" s="11"/>
      <c r="E256" s="11" t="s">
        <v>787</v>
      </c>
      <c r="F256" s="15">
        <v>8</v>
      </c>
      <c r="G256" s="11" t="s">
        <v>787</v>
      </c>
      <c r="H256" s="15">
        <v>8</v>
      </c>
      <c r="L256" s="11" t="s">
        <v>795</v>
      </c>
      <c r="M256" s="11" t="s">
        <v>795</v>
      </c>
      <c r="N256" s="11" t="s">
        <v>2348</v>
      </c>
      <c r="O256" s="11" t="s">
        <v>385</v>
      </c>
      <c r="P256" s="11" t="s">
        <v>613</v>
      </c>
      <c r="Q256" s="11"/>
      <c r="R256" s="11" t="s">
        <v>2421</v>
      </c>
      <c r="S256" s="23"/>
      <c r="T256" s="16">
        <f t="shared" si="25"/>
        <v>0</v>
      </c>
      <c r="U256" s="17" t="str">
        <f t="array" aca="1" ref="U256" ca="1">IFERROR(
IF(NOT(OR($G256="OBX",$G256="OBR")),INDEX(INDIRECT(U$2&amp;"!$A$1:$BJ$500"),MATCH("*"&amp;$G256&amp;"*",INDIRECT(U$2&amp;"!$B$1:$B$500"),0),MATCH($H256,INDIRECT(U$2&amp;"!$1:$1"),0)),
IF(OR($G256="OBX",$G256="OBR"),INDEX(INDIRECT(U$2&amp;"!$A$1:$BJ$500"),MATCH((("*"&amp;$G256&amp;"*")&amp;("*"&amp;$I256&amp;"*")&amp;("*"&amp;$J256&amp;"*")&amp;("*"&amp;$K256&amp;"*")),INDIRECT(U$2&amp;"!$B$1:$B$500")&amp;INDIRECT(U$2&amp;"!$E$1:$E$500")&amp;INDIRECT(U$2&amp;"!$G$1:$G$500")&amp;INDIRECT(U$2&amp;"!$F$1:$F$500"),0),MATCH($H256,INDIRECT(U$2&amp;"!$1:$1"),0)))),
"Not found")</f>
        <v>Not found</v>
      </c>
      <c r="V256" s="18" t="str">
        <f t="shared" ca="1" si="26"/>
        <v/>
      </c>
    </row>
    <row r="257" spans="1:22" ht="15" customHeight="1" x14ac:dyDescent="0.25">
      <c r="A257" s="11">
        <v>256</v>
      </c>
      <c r="B257" s="50"/>
      <c r="C257" s="11"/>
      <c r="E257" s="11" t="s">
        <v>787</v>
      </c>
      <c r="F257" s="15">
        <v>9</v>
      </c>
      <c r="G257" s="11" t="s">
        <v>787</v>
      </c>
      <c r="H257" s="15">
        <v>9</v>
      </c>
      <c r="L257" s="11" t="s">
        <v>475</v>
      </c>
      <c r="M257" s="11" t="s">
        <v>475</v>
      </c>
      <c r="N257" s="11" t="s">
        <v>636</v>
      </c>
      <c r="O257" s="11" t="s">
        <v>317</v>
      </c>
      <c r="P257" s="11" t="s">
        <v>610</v>
      </c>
      <c r="Q257" s="11" t="s">
        <v>476</v>
      </c>
      <c r="R257" s="11"/>
      <c r="S257" s="20"/>
      <c r="T257" s="19" t="str">
        <f t="array" ref="T257">IFERROR(INDEX(Mappings!$L:$L,MATCH(S257&amp;$L257,Mappings!$J:$J&amp;Mappings!$D:$D,0)),"")</f>
        <v/>
      </c>
      <c r="U257" s="17" t="str">
        <f t="array" aca="1" ref="U257" ca="1">IFERROR(
IF(NOT(OR($G257="OBX",$G257="OBR")),INDEX(INDIRECT(U$2&amp;"!$A$1:$BJ$500"),MATCH("*"&amp;$G257&amp;"*",INDIRECT(U$2&amp;"!$B$1:$B$500"),0),MATCH($H257,INDIRECT(U$2&amp;"!$1:$1"),0)),
IF(OR($G257="OBX",$G257="OBR"),INDEX(INDIRECT(U$2&amp;"!$A$1:$BJ$500"),MATCH((("*"&amp;$G257&amp;"*")&amp;("*"&amp;$I257&amp;"*")&amp;("*"&amp;$J257&amp;"*")&amp;("*"&amp;$K257&amp;"*")),INDIRECT(U$2&amp;"!$B$1:$B$500")&amp;INDIRECT(U$2&amp;"!$E$1:$E$500")&amp;INDIRECT(U$2&amp;"!$G$1:$G$500")&amp;INDIRECT(U$2&amp;"!$F$1:$F$500"),0),MATCH($H257,INDIRECT(U$2&amp;"!$1:$1"),0)))),
"Not found")</f>
        <v>Not found</v>
      </c>
      <c r="V257" s="18" t="str">
        <f t="shared" ca="1" si="26"/>
        <v/>
      </c>
    </row>
    <row r="258" spans="1:22" ht="15" customHeight="1" x14ac:dyDescent="0.25">
      <c r="A258" s="11">
        <v>257</v>
      </c>
      <c r="B258" s="50"/>
      <c r="C258" s="11"/>
      <c r="E258" s="11" t="s">
        <v>787</v>
      </c>
      <c r="F258" s="15">
        <v>10</v>
      </c>
      <c r="G258" s="11" t="s">
        <v>787</v>
      </c>
      <c r="H258" s="15">
        <v>10</v>
      </c>
      <c r="L258" s="11" t="s">
        <v>796</v>
      </c>
      <c r="M258" s="11" t="s">
        <v>796</v>
      </c>
      <c r="N258" s="11"/>
      <c r="O258" s="11" t="s">
        <v>320</v>
      </c>
      <c r="P258" s="11"/>
      <c r="Q258" s="11"/>
      <c r="R258" s="11"/>
      <c r="S258" s="23"/>
      <c r="T258" s="16">
        <f>S258</f>
        <v>0</v>
      </c>
      <c r="U258" s="17" t="str">
        <f t="array" aca="1" ref="U258" ca="1">IFERROR(
IF(NOT(OR($G258="OBX",$G258="OBR")),INDEX(INDIRECT(U$2&amp;"!$A$1:$BJ$500"),MATCH("*"&amp;$G258&amp;"*",INDIRECT(U$2&amp;"!$B$1:$B$500"),0),MATCH($H258,INDIRECT(U$2&amp;"!$1:$1"),0)),
IF(OR($G258="OBX",$G258="OBR"),INDEX(INDIRECT(U$2&amp;"!$A$1:$BJ$500"),MATCH((("*"&amp;$G258&amp;"*")&amp;("*"&amp;$I258&amp;"*")&amp;("*"&amp;$J258&amp;"*")&amp;("*"&amp;$K258&amp;"*")),INDIRECT(U$2&amp;"!$B$1:$B$500")&amp;INDIRECT(U$2&amp;"!$E$1:$E$500")&amp;INDIRECT(U$2&amp;"!$G$1:$G$500")&amp;INDIRECT(U$2&amp;"!$F$1:$F$500"),0),MATCH($H258,INDIRECT(U$2&amp;"!$1:$1"),0)))),
"Not found")</f>
        <v>Not found</v>
      </c>
      <c r="V258" s="18" t="str">
        <f t="shared" ca="1" si="26"/>
        <v/>
      </c>
    </row>
    <row r="259" spans="1:22" ht="15" customHeight="1" x14ac:dyDescent="0.25">
      <c r="A259" s="11">
        <v>258</v>
      </c>
      <c r="B259" s="50"/>
      <c r="C259" s="11"/>
      <c r="E259" s="11" t="s">
        <v>787</v>
      </c>
      <c r="F259" s="15">
        <v>11</v>
      </c>
      <c r="G259" s="11" t="s">
        <v>787</v>
      </c>
      <c r="H259" s="15">
        <v>11</v>
      </c>
      <c r="L259" s="11" t="s">
        <v>797</v>
      </c>
      <c r="M259" s="11" t="s">
        <v>797</v>
      </c>
      <c r="N259" s="11"/>
      <c r="O259" s="11" t="s">
        <v>320</v>
      </c>
      <c r="P259" s="11"/>
      <c r="Q259" s="11"/>
      <c r="R259" s="11"/>
      <c r="S259" s="23"/>
      <c r="T259" s="16">
        <f>S259</f>
        <v>0</v>
      </c>
      <c r="U259" s="17" t="str">
        <f t="array" aca="1" ref="U259" ca="1">IFERROR(
IF(NOT(OR($G259="OBX",$G259="OBR")),INDEX(INDIRECT(U$2&amp;"!$A$1:$BJ$500"),MATCH("*"&amp;$G259&amp;"*",INDIRECT(U$2&amp;"!$B$1:$B$500"),0),MATCH($H259,INDIRECT(U$2&amp;"!$1:$1"),0)),
IF(OR($G259="OBX",$G259="OBR"),INDEX(INDIRECT(U$2&amp;"!$A$1:$BJ$500"),MATCH((("*"&amp;$G259&amp;"*")&amp;("*"&amp;$I259&amp;"*")&amp;("*"&amp;$J259&amp;"*")&amp;("*"&amp;$K259&amp;"*")),INDIRECT(U$2&amp;"!$B$1:$B$500")&amp;INDIRECT(U$2&amp;"!$E$1:$E$500")&amp;INDIRECT(U$2&amp;"!$G$1:$G$500")&amp;INDIRECT(U$2&amp;"!$F$1:$F$500"),0),MATCH($H259,INDIRECT(U$2&amp;"!$1:$1"),0)))),
"Not found")</f>
        <v>Not found</v>
      </c>
      <c r="V259" s="18" t="str">
        <f t="shared" ca="1" si="26"/>
        <v/>
      </c>
    </row>
    <row r="260" spans="1:22" ht="15" customHeight="1" x14ac:dyDescent="0.25">
      <c r="A260" s="11">
        <v>259</v>
      </c>
      <c r="B260" s="50"/>
      <c r="C260" s="11"/>
      <c r="E260" s="11" t="s">
        <v>787</v>
      </c>
      <c r="F260" s="15">
        <v>12</v>
      </c>
      <c r="G260" s="11" t="s">
        <v>787</v>
      </c>
      <c r="H260" s="15">
        <v>12</v>
      </c>
      <c r="L260" s="11" t="s">
        <v>798</v>
      </c>
      <c r="M260" s="11" t="s">
        <v>798</v>
      </c>
      <c r="N260" s="11"/>
      <c r="O260" s="11" t="s">
        <v>634</v>
      </c>
      <c r="P260" s="11"/>
      <c r="Q260" s="11"/>
      <c r="R260" s="11" t="s">
        <v>2407</v>
      </c>
      <c r="S260" s="23"/>
      <c r="T260" s="16">
        <f>S260</f>
        <v>0</v>
      </c>
      <c r="U260" s="17" t="str">
        <f t="array" aca="1" ref="U260" ca="1">IFERROR(
IF(NOT(OR($G260="OBX",$G260="OBR")),INDEX(INDIRECT(U$2&amp;"!$A$1:$BJ$500"),MATCH("*"&amp;$G260&amp;"*",INDIRECT(U$2&amp;"!$B$1:$B$500"),0),MATCH($H260,INDIRECT(U$2&amp;"!$1:$1"),0)),
IF(OR($G260="OBX",$G260="OBR"),INDEX(INDIRECT(U$2&amp;"!$A$1:$BJ$500"),MATCH((("*"&amp;$G260&amp;"*")&amp;("*"&amp;$I260&amp;"*")&amp;("*"&amp;$J260&amp;"*")&amp;("*"&amp;$K260&amp;"*")),INDIRECT(U$2&amp;"!$B$1:$B$500")&amp;INDIRECT(U$2&amp;"!$E$1:$E$500")&amp;INDIRECT(U$2&amp;"!$G$1:$G$500")&amp;INDIRECT(U$2&amp;"!$F$1:$F$500"),0),MATCH($H260,INDIRECT(U$2&amp;"!$1:$1"),0)))),
"Not found")</f>
        <v>Not found</v>
      </c>
      <c r="V260" s="18" t="str">
        <f t="shared" ca="1" si="26"/>
        <v/>
      </c>
    </row>
    <row r="261" spans="1:22" ht="15" customHeight="1" x14ac:dyDescent="0.25">
      <c r="A261" s="11">
        <v>260</v>
      </c>
      <c r="B261" s="50"/>
      <c r="C261" s="11"/>
      <c r="E261" s="11" t="s">
        <v>787</v>
      </c>
      <c r="F261" s="15">
        <v>13</v>
      </c>
      <c r="G261" s="11" t="s">
        <v>787</v>
      </c>
      <c r="H261" s="15">
        <v>13</v>
      </c>
      <c r="L261" s="11" t="s">
        <v>799</v>
      </c>
      <c r="M261" s="11" t="s">
        <v>799</v>
      </c>
      <c r="N261" s="11"/>
      <c r="O261" s="11" t="s">
        <v>320</v>
      </c>
      <c r="P261" s="11"/>
      <c r="Q261" s="11"/>
      <c r="R261" s="11"/>
      <c r="S261" s="23"/>
      <c r="T261" s="16">
        <f>S261</f>
        <v>0</v>
      </c>
      <c r="U261" s="17" t="str">
        <f t="array" aca="1" ref="U261" ca="1">IFERROR(
IF(NOT(OR($G261="OBX",$G261="OBR")),INDEX(INDIRECT(U$2&amp;"!$A$1:$BJ$500"),MATCH("*"&amp;$G261&amp;"*",INDIRECT(U$2&amp;"!$B$1:$B$500"),0),MATCH($H261,INDIRECT(U$2&amp;"!$1:$1"),0)),
IF(OR($G261="OBX",$G261="OBR"),INDEX(INDIRECT(U$2&amp;"!$A$1:$BJ$500"),MATCH((("*"&amp;$G261&amp;"*")&amp;("*"&amp;$I261&amp;"*")&amp;("*"&amp;$J261&amp;"*")&amp;("*"&amp;$K261&amp;"*")),INDIRECT(U$2&amp;"!$B$1:$B$500")&amp;INDIRECT(U$2&amp;"!$E$1:$E$500")&amp;INDIRECT(U$2&amp;"!$G$1:$G$500")&amp;INDIRECT(U$2&amp;"!$F$1:$F$500"),0),MATCH($H261,INDIRECT(U$2&amp;"!$1:$1"),0)))),
"Not found")</f>
        <v>Not found</v>
      </c>
      <c r="V261" s="18" t="str">
        <f t="shared" ca="1" si="26"/>
        <v/>
      </c>
    </row>
    <row r="262" spans="1:22" ht="15" customHeight="1" x14ac:dyDescent="0.25">
      <c r="A262" s="11">
        <v>261</v>
      </c>
      <c r="B262" s="50"/>
      <c r="C262" s="11"/>
      <c r="E262" s="11" t="s">
        <v>787</v>
      </c>
      <c r="F262" s="15">
        <v>14</v>
      </c>
      <c r="G262" s="11" t="s">
        <v>787</v>
      </c>
      <c r="H262" s="15">
        <v>14</v>
      </c>
      <c r="L262" s="11" t="s">
        <v>800</v>
      </c>
      <c r="M262" s="11" t="s">
        <v>800</v>
      </c>
      <c r="N262" s="11"/>
      <c r="O262" s="11" t="s">
        <v>320</v>
      </c>
      <c r="P262" s="11"/>
      <c r="Q262" s="11"/>
      <c r="R262" s="11"/>
      <c r="S262" s="23"/>
      <c r="T262" s="16">
        <f>S262</f>
        <v>0</v>
      </c>
      <c r="U262" s="17" t="str">
        <f t="array" aca="1" ref="U262" ca="1">IFERROR(
IF(NOT(OR($G262="OBX",$G262="OBR")),INDEX(INDIRECT(U$2&amp;"!$A$1:$BJ$500"),MATCH("*"&amp;$G262&amp;"*",INDIRECT(U$2&amp;"!$B$1:$B$500"),0),MATCH($H262,INDIRECT(U$2&amp;"!$1:$1"),0)),
IF(OR($G262="OBX",$G262="OBR"),INDEX(INDIRECT(U$2&amp;"!$A$1:$BJ$500"),MATCH((("*"&amp;$G262&amp;"*")&amp;("*"&amp;$I262&amp;"*")&amp;("*"&amp;$J262&amp;"*")&amp;("*"&amp;$K262&amp;"*")),INDIRECT(U$2&amp;"!$B$1:$B$500")&amp;INDIRECT(U$2&amp;"!$E$1:$E$500")&amp;INDIRECT(U$2&amp;"!$G$1:$G$500")&amp;INDIRECT(U$2&amp;"!$F$1:$F$500"),0),MATCH($H262,INDIRECT(U$2&amp;"!$1:$1"),0)))),
"Not found")</f>
        <v>Not found</v>
      </c>
      <c r="V262" s="18" t="str">
        <f t="shared" ca="1" si="26"/>
        <v/>
      </c>
    </row>
    <row r="263" spans="1:22" ht="15" customHeight="1" x14ac:dyDescent="0.25">
      <c r="A263" s="11">
        <v>262</v>
      </c>
      <c r="B263" s="50"/>
      <c r="C263" s="1" t="s">
        <v>79</v>
      </c>
      <c r="D263" s="1" t="s">
        <v>79</v>
      </c>
      <c r="E263" s="1" t="s">
        <v>79</v>
      </c>
      <c r="F263" s="1" t="s">
        <v>79</v>
      </c>
      <c r="G263" s="1"/>
      <c r="H263" s="1"/>
      <c r="I263" s="1"/>
      <c r="J263" s="1"/>
      <c r="K263" s="1"/>
      <c r="L263" s="1"/>
      <c r="M263" s="1" t="s">
        <v>79</v>
      </c>
      <c r="N263" s="1"/>
      <c r="O263" s="1"/>
      <c r="P263" s="1"/>
      <c r="Q263" s="1"/>
      <c r="R263" s="1"/>
      <c r="S263" s="1" t="s">
        <v>79</v>
      </c>
      <c r="T263" s="1" t="s">
        <v>79</v>
      </c>
      <c r="U263" s="1" t="s">
        <v>79</v>
      </c>
      <c r="V263" s="1" t="s">
        <v>79</v>
      </c>
    </row>
    <row r="264" spans="1:22" ht="15" customHeight="1" x14ac:dyDescent="0.25">
      <c r="A264" s="11">
        <v>263</v>
      </c>
      <c r="B264" s="50"/>
      <c r="C264" s="11"/>
      <c r="E264" s="11" t="s">
        <v>79</v>
      </c>
      <c r="F264" s="15">
        <v>1</v>
      </c>
      <c r="G264" s="11" t="s">
        <v>79</v>
      </c>
      <c r="H264" s="15">
        <v>1</v>
      </c>
      <c r="L264" s="11" t="s">
        <v>846</v>
      </c>
      <c r="M264" s="11" t="s">
        <v>846</v>
      </c>
      <c r="N264" s="11" t="s">
        <v>638</v>
      </c>
      <c r="O264" s="11" t="s">
        <v>317</v>
      </c>
      <c r="P264" s="11" t="s">
        <v>610</v>
      </c>
      <c r="Q264" s="11"/>
      <c r="R264" s="11"/>
      <c r="S264" s="23"/>
      <c r="T264" s="16">
        <f>S264</f>
        <v>0</v>
      </c>
      <c r="U264" s="17" t="str">
        <f t="array" aca="1" ref="U264" ca="1">IFERROR(
IF(NOT(OR($G264="OBX",$G264="OBR")),INDEX(INDIRECT(U$2&amp;"!$A$1:$BJ$500"),MATCH("*"&amp;$G264&amp;"*",INDIRECT(U$2&amp;"!$B$1:$B$500"),0),MATCH($H264,INDIRECT(U$2&amp;"!$1:$1"),0)),
IF(OR($G264="OBX",$G264="OBR"),INDEX(INDIRECT(U$2&amp;"!$A$1:$BJ$500"),MATCH((("*"&amp;$G264&amp;"*")&amp;("*"&amp;$I264&amp;"*")&amp;("*"&amp;$J264&amp;"*")&amp;("*"&amp;$K264&amp;"*")),INDIRECT(U$2&amp;"!$B$1:$B$500")&amp;INDIRECT(U$2&amp;"!$E$1:$E$500")&amp;INDIRECT(U$2&amp;"!$G$1:$G$500")&amp;INDIRECT(U$2&amp;"!$F$1:$F$500"),0),MATCH($H264,INDIRECT(U$2&amp;"!$1:$1"),0)))),
"Not found")</f>
        <v>Not found</v>
      </c>
      <c r="V264" s="18" t="str">
        <f t="shared" ref="V264:V293" ca="1" si="27">IF(T264=U264,"Match","")</f>
        <v/>
      </c>
    </row>
    <row r="265" spans="1:22" ht="15" customHeight="1" x14ac:dyDescent="0.25">
      <c r="A265" s="11">
        <v>264</v>
      </c>
      <c r="B265" s="50"/>
      <c r="C265" s="11"/>
      <c r="E265" s="11" t="s">
        <v>79</v>
      </c>
      <c r="F265" s="15">
        <v>2</v>
      </c>
      <c r="G265" s="11" t="s">
        <v>79</v>
      </c>
      <c r="H265" s="15">
        <v>2</v>
      </c>
      <c r="L265" s="11" t="s">
        <v>397</v>
      </c>
      <c r="M265" s="11" t="s">
        <v>397</v>
      </c>
      <c r="N265" s="11" t="s">
        <v>625</v>
      </c>
      <c r="O265" s="11" t="s">
        <v>690</v>
      </c>
      <c r="P265" s="11" t="s">
        <v>613</v>
      </c>
      <c r="Q265" s="11" t="s">
        <v>391</v>
      </c>
      <c r="R265" s="11" t="s">
        <v>847</v>
      </c>
      <c r="S265" s="20"/>
      <c r="T265" s="19" t="str">
        <f t="array" ref="T265">IFERROR(INDEX(Mappings!$L:$L,MATCH(S265&amp;$L265,Mappings!$J:$J&amp;Mappings!$D:$D,0)),"")</f>
        <v/>
      </c>
      <c r="U265" s="17" t="str">
        <f t="array" aca="1" ref="U265" ca="1">IFERROR(
IF(NOT(OR($G265="OBX",$G265="OBR")),INDEX(INDIRECT(U$2&amp;"!$A$1:$BJ$500"),MATCH("*"&amp;$G265&amp;"*",INDIRECT(U$2&amp;"!$B$1:$B$500"),0),MATCH($H265,INDIRECT(U$2&amp;"!$1:$1"),0)),
IF(OR($G265="OBX",$G265="OBR"),INDEX(INDIRECT(U$2&amp;"!$A$1:$BJ$500"),MATCH((("*"&amp;$G265&amp;"*")&amp;("*"&amp;$I265&amp;"*")&amp;("*"&amp;$J265&amp;"*")&amp;("*"&amp;$K265&amp;"*")),INDIRECT(U$2&amp;"!$B$1:$B$500")&amp;INDIRECT(U$2&amp;"!$E$1:$E$500")&amp;INDIRECT(U$2&amp;"!$G$1:$G$500")&amp;INDIRECT(U$2&amp;"!$F$1:$F$500"),0),MATCH($H265,INDIRECT(U$2&amp;"!$1:$1"),0)))),
"Not found")</f>
        <v>Not found</v>
      </c>
      <c r="V265" s="18" t="str">
        <f t="shared" ca="1" si="27"/>
        <v/>
      </c>
    </row>
    <row r="266" spans="1:22" ht="15" customHeight="1" x14ac:dyDescent="0.25">
      <c r="A266" s="11">
        <v>265</v>
      </c>
      <c r="B266" s="50"/>
      <c r="C266" s="11"/>
      <c r="E266" s="11" t="s">
        <v>79</v>
      </c>
      <c r="F266" s="15">
        <v>3</v>
      </c>
      <c r="G266" s="11" t="s">
        <v>79</v>
      </c>
      <c r="H266" s="15">
        <v>3</v>
      </c>
      <c r="L266" s="11" t="s">
        <v>534</v>
      </c>
      <c r="M266" s="11" t="s">
        <v>534</v>
      </c>
      <c r="N266" s="11" t="s">
        <v>802</v>
      </c>
      <c r="O266" s="11" t="s">
        <v>317</v>
      </c>
      <c r="P266" s="11" t="s">
        <v>610</v>
      </c>
      <c r="Q266" s="11" t="s">
        <v>1514</v>
      </c>
      <c r="R266" s="11" t="s">
        <v>2422</v>
      </c>
      <c r="S266" s="23"/>
      <c r="T266" s="16">
        <f>S266</f>
        <v>0</v>
      </c>
      <c r="U266" s="17" t="str">
        <f t="array" aca="1" ref="U266" ca="1">IFERROR(
IF(NOT(OR($G266="OBX",$G266="OBR")),INDEX(INDIRECT(U$2&amp;"!$A$1:$BJ$500"),MATCH("*"&amp;$G266&amp;"*",INDIRECT(U$2&amp;"!$B$1:$B$500"),0),MATCH($H266,INDIRECT(U$2&amp;"!$1:$1"),0)),
IF(OR($G266="OBX",$G266="OBR"),INDEX(INDIRECT(U$2&amp;"!$A$1:$BJ$500"),MATCH((("*"&amp;$G266&amp;"*")&amp;("*"&amp;$I266&amp;"*")&amp;("*"&amp;$J266&amp;"*")&amp;("*"&amp;$K266&amp;"*")),INDIRECT(U$2&amp;"!$B$1:$B$500")&amp;INDIRECT(U$2&amp;"!$E$1:$E$500")&amp;INDIRECT(U$2&amp;"!$G$1:$G$500")&amp;INDIRECT(U$2&amp;"!$F$1:$F$500"),0),MATCH($H266,INDIRECT(U$2&amp;"!$1:$1"),0)))),
"Not found")</f>
        <v>Not found</v>
      </c>
      <c r="V266" s="18" t="str">
        <f t="shared" ca="1" si="27"/>
        <v/>
      </c>
    </row>
    <row r="267" spans="1:22" ht="15" customHeight="1" x14ac:dyDescent="0.25">
      <c r="A267" s="11">
        <v>266</v>
      </c>
      <c r="B267" s="50"/>
      <c r="C267" s="11"/>
      <c r="E267" s="11" t="s">
        <v>79</v>
      </c>
      <c r="F267" s="15">
        <v>4</v>
      </c>
      <c r="G267" s="11" t="s">
        <v>79</v>
      </c>
      <c r="H267" s="15">
        <v>4</v>
      </c>
      <c r="L267" s="11" t="s">
        <v>848</v>
      </c>
      <c r="M267" s="11" t="s">
        <v>848</v>
      </c>
      <c r="N267" s="11" t="s">
        <v>612</v>
      </c>
      <c r="O267" s="11" t="s">
        <v>651</v>
      </c>
      <c r="P267" s="11" t="s">
        <v>613</v>
      </c>
      <c r="Q267" s="11"/>
      <c r="R267" s="11" t="s">
        <v>2714</v>
      </c>
      <c r="S267" s="23"/>
      <c r="T267" s="16">
        <f>S267</f>
        <v>0</v>
      </c>
      <c r="U267" s="17" t="str">
        <f t="array" aca="1" ref="U267" ca="1">IFERROR(
IF(NOT(OR($G267="OBX",$G267="OBR")),INDEX(INDIRECT(U$2&amp;"!$A$1:$BJ$500"),MATCH("*"&amp;$G267&amp;"*",INDIRECT(U$2&amp;"!$B$1:$B$500"),0),MATCH($H267,INDIRECT(U$2&amp;"!$1:$1"),0)),
IF(OR($G267="OBX",$G267="OBR"),INDEX(INDIRECT(U$2&amp;"!$A$1:$BJ$500"),MATCH((("*"&amp;$G267&amp;"*")&amp;("*"&amp;$I267&amp;"*")&amp;("*"&amp;$J267&amp;"*")&amp;("*"&amp;$K267&amp;"*")),INDIRECT(U$2&amp;"!$B$1:$B$500")&amp;INDIRECT(U$2&amp;"!$E$1:$E$500")&amp;INDIRECT(U$2&amp;"!$G$1:$G$500")&amp;INDIRECT(U$2&amp;"!$F$1:$F$500"),0),MATCH($H267,INDIRECT(U$2&amp;"!$1:$1"),0)))),
"Not found")</f>
        <v>Not found</v>
      </c>
      <c r="V267" s="18" t="str">
        <f t="shared" ca="1" si="27"/>
        <v/>
      </c>
    </row>
    <row r="268" spans="1:22" ht="15" customHeight="1" x14ac:dyDescent="0.25">
      <c r="A268" s="11">
        <v>267</v>
      </c>
      <c r="B268" s="50"/>
      <c r="C268" s="11"/>
      <c r="E268" s="11" t="s">
        <v>79</v>
      </c>
      <c r="F268" s="15">
        <v>5</v>
      </c>
      <c r="G268" s="11" t="s">
        <v>79</v>
      </c>
      <c r="H268" s="15">
        <v>5</v>
      </c>
      <c r="L268" s="11" t="s">
        <v>390</v>
      </c>
      <c r="M268" s="11" t="s">
        <v>390</v>
      </c>
      <c r="N268" s="11" t="s">
        <v>612</v>
      </c>
      <c r="O268" s="11" t="s">
        <v>385</v>
      </c>
      <c r="P268" s="11" t="s">
        <v>613</v>
      </c>
      <c r="Q268" s="11"/>
      <c r="R268" s="11" t="s">
        <v>2715</v>
      </c>
      <c r="S268" s="23"/>
      <c r="T268" s="16">
        <f>S268</f>
        <v>0</v>
      </c>
      <c r="U268" s="17" t="str">
        <f t="array" aca="1" ref="U268" ca="1">IFERROR(
IF(NOT(OR($G268="OBX",$G268="OBR")),INDEX(INDIRECT(U$2&amp;"!$A$1:$BJ$500"),MATCH("*"&amp;$G268&amp;"*",INDIRECT(U$2&amp;"!$B$1:$B$500"),0),MATCH($H268,INDIRECT(U$2&amp;"!$1:$1"),0)),
IF(OR($G268="OBX",$G268="OBR"),INDEX(INDIRECT(U$2&amp;"!$A$1:$BJ$500"),MATCH((("*"&amp;$G268&amp;"*")&amp;("*"&amp;$I268&amp;"*")&amp;("*"&amp;$J268&amp;"*")&amp;("*"&amp;$K268&amp;"*")),INDIRECT(U$2&amp;"!$B$1:$B$500")&amp;INDIRECT(U$2&amp;"!$E$1:$E$500")&amp;INDIRECT(U$2&amp;"!$G$1:$G$500")&amp;INDIRECT(U$2&amp;"!$F$1:$F$500"),0),MATCH($H268,INDIRECT(U$2&amp;"!$1:$1"),0)))),
"Not found")</f>
        <v>Not found</v>
      </c>
      <c r="V268" s="18" t="str">
        <f t="shared" ca="1" si="27"/>
        <v/>
      </c>
    </row>
    <row r="269" spans="1:22" ht="15" customHeight="1" x14ac:dyDescent="0.25">
      <c r="A269" s="11">
        <v>268</v>
      </c>
      <c r="B269" s="50"/>
      <c r="C269" s="11"/>
      <c r="E269" s="11" t="s">
        <v>79</v>
      </c>
      <c r="F269" s="15">
        <v>6</v>
      </c>
      <c r="G269" s="11" t="s">
        <v>79</v>
      </c>
      <c r="H269" s="15">
        <v>6</v>
      </c>
      <c r="L269" s="11" t="s">
        <v>543</v>
      </c>
      <c r="M269" s="11" t="s">
        <v>543</v>
      </c>
      <c r="N269" s="11" t="s">
        <v>849</v>
      </c>
      <c r="O269" s="11" t="s">
        <v>612</v>
      </c>
      <c r="P269" s="11" t="s">
        <v>613</v>
      </c>
      <c r="Q269" s="11"/>
      <c r="R269" s="11" t="s">
        <v>2716</v>
      </c>
      <c r="S269" s="23"/>
      <c r="T269" s="16">
        <f>S269</f>
        <v>0</v>
      </c>
      <c r="U269" s="17" t="str">
        <f t="array" aca="1" ref="U269" ca="1">IFERROR(
IF(NOT(OR($G269="OBX",$G269="OBR")),INDEX(INDIRECT(U$2&amp;"!$A$1:$BJ$500"),MATCH("*"&amp;$G269&amp;"*",INDIRECT(U$2&amp;"!$B$1:$B$500"),0),MATCH($H269,INDIRECT(U$2&amp;"!$1:$1"),0)),
IF(OR($G269="OBX",$G269="OBR"),INDEX(INDIRECT(U$2&amp;"!$A$1:$BJ$500"),MATCH((("*"&amp;$G269&amp;"*")&amp;("*"&amp;$I269&amp;"*")&amp;("*"&amp;$J269&amp;"*")&amp;("*"&amp;$K269&amp;"*")),INDIRECT(U$2&amp;"!$B$1:$B$500")&amp;INDIRECT(U$2&amp;"!$E$1:$E$500")&amp;INDIRECT(U$2&amp;"!$G$1:$G$500")&amp;INDIRECT(U$2&amp;"!$F$1:$F$500"),0),MATCH($H269,INDIRECT(U$2&amp;"!$1:$1"),0)))),
"Not found")</f>
        <v>Not found</v>
      </c>
      <c r="V269" s="18" t="str">
        <f t="shared" ca="1" si="27"/>
        <v/>
      </c>
    </row>
    <row r="270" spans="1:22" ht="15" customHeight="1" x14ac:dyDescent="0.25">
      <c r="A270" s="11">
        <v>269</v>
      </c>
      <c r="B270" s="50"/>
      <c r="C270" s="11"/>
      <c r="E270" s="11" t="s">
        <v>79</v>
      </c>
      <c r="F270" s="15">
        <v>7</v>
      </c>
      <c r="G270" s="11" t="s">
        <v>79</v>
      </c>
      <c r="H270" s="15">
        <v>7</v>
      </c>
      <c r="L270" s="11" t="s">
        <v>850</v>
      </c>
      <c r="M270" s="11" t="s">
        <v>850</v>
      </c>
      <c r="N270" s="11" t="s">
        <v>83</v>
      </c>
      <c r="O270" s="11" t="s">
        <v>385</v>
      </c>
      <c r="P270" s="11" t="s">
        <v>613</v>
      </c>
      <c r="Q270" s="11"/>
      <c r="R270" s="11" t="s">
        <v>2423</v>
      </c>
      <c r="S270" s="23"/>
      <c r="T270" s="16">
        <f>S270</f>
        <v>0</v>
      </c>
      <c r="U270" s="17" t="str">
        <f t="array" aca="1" ref="U270" ca="1">IFERROR(
IF(NOT(OR($G270="OBX",$G270="OBR")),INDEX(INDIRECT(U$2&amp;"!$A$1:$BJ$500"),MATCH("*"&amp;$G270&amp;"*",INDIRECT(U$2&amp;"!$B$1:$B$500"),0),MATCH($H270,INDIRECT(U$2&amp;"!$1:$1"),0)),
IF(OR($G270="OBX",$G270="OBR"),INDEX(INDIRECT(U$2&amp;"!$A$1:$BJ$500"),MATCH((("*"&amp;$G270&amp;"*")&amp;("*"&amp;$I270&amp;"*")&amp;("*"&amp;$J270&amp;"*")&amp;("*"&amp;$K270&amp;"*")),INDIRECT(U$2&amp;"!$B$1:$B$500")&amp;INDIRECT(U$2&amp;"!$E$1:$E$500")&amp;INDIRECT(U$2&amp;"!$G$1:$G$500")&amp;INDIRECT(U$2&amp;"!$F$1:$F$500"),0),MATCH($H270,INDIRECT(U$2&amp;"!$1:$1"),0)))),
"Not found")</f>
        <v>Not found</v>
      </c>
      <c r="V270" s="18" t="str">
        <f t="shared" ca="1" si="27"/>
        <v/>
      </c>
    </row>
    <row r="271" spans="1:22" ht="15" customHeight="1" x14ac:dyDescent="0.25">
      <c r="A271" s="11">
        <v>270</v>
      </c>
      <c r="B271" s="50"/>
      <c r="C271" s="11"/>
      <c r="E271" s="11" t="s">
        <v>79</v>
      </c>
      <c r="F271" s="15">
        <v>8</v>
      </c>
      <c r="G271" s="11" t="s">
        <v>79</v>
      </c>
      <c r="H271" s="15">
        <v>8</v>
      </c>
      <c r="L271" s="11" t="s">
        <v>851</v>
      </c>
      <c r="M271" s="11" t="s">
        <v>851</v>
      </c>
      <c r="N271" s="11" t="s">
        <v>612</v>
      </c>
      <c r="O271" s="11" t="s">
        <v>385</v>
      </c>
      <c r="P271" s="11" t="s">
        <v>648</v>
      </c>
      <c r="Q271" s="11" t="s">
        <v>1496</v>
      </c>
      <c r="R271" s="11" t="s">
        <v>2424</v>
      </c>
      <c r="S271" s="20"/>
      <c r="T271" s="19" t="str">
        <f t="array" ref="T271">IFERROR(INDEX(Mappings!$L:$L,MATCH(S271&amp;$L271,Mappings!$J:$J&amp;Mappings!$D:$D,0)),"")</f>
        <v/>
      </c>
      <c r="U271" s="17" t="str">
        <f t="array" aca="1" ref="U271" ca="1">IFERROR(
IF(NOT(OR($G271="OBX",$G271="OBR")),INDEX(INDIRECT(U$2&amp;"!$A$1:$BJ$500"),MATCH("*"&amp;$G271&amp;"*",INDIRECT(U$2&amp;"!$B$1:$B$500"),0),MATCH($H271,INDIRECT(U$2&amp;"!$1:$1"),0)),
IF(OR($G271="OBX",$G271="OBR"),INDEX(INDIRECT(U$2&amp;"!$A$1:$BJ$500"),MATCH((("*"&amp;$G271&amp;"*")&amp;("*"&amp;$I271&amp;"*")&amp;("*"&amp;$J271&amp;"*")&amp;("*"&amp;$K271&amp;"*")),INDIRECT(U$2&amp;"!$B$1:$B$500")&amp;INDIRECT(U$2&amp;"!$E$1:$E$500")&amp;INDIRECT(U$2&amp;"!$G$1:$G$500")&amp;INDIRECT(U$2&amp;"!$F$1:$F$500"),0),MATCH($H271,INDIRECT(U$2&amp;"!$1:$1"),0)))),
"Not found")</f>
        <v>Not found</v>
      </c>
      <c r="V271" s="18" t="str">
        <f t="shared" ca="1" si="27"/>
        <v/>
      </c>
    </row>
    <row r="272" spans="1:22" ht="15" customHeight="1" x14ac:dyDescent="0.25">
      <c r="A272" s="11">
        <v>271</v>
      </c>
      <c r="B272" s="50"/>
      <c r="C272" s="11"/>
      <c r="E272" s="11" t="s">
        <v>79</v>
      </c>
      <c r="F272" s="15">
        <v>9</v>
      </c>
      <c r="G272" s="11" t="s">
        <v>79</v>
      </c>
      <c r="H272" s="15">
        <v>9</v>
      </c>
      <c r="L272" s="11" t="s">
        <v>852</v>
      </c>
      <c r="M272" s="11" t="s">
        <v>852</v>
      </c>
      <c r="N272" s="11"/>
      <c r="O272" s="11" t="s">
        <v>612</v>
      </c>
      <c r="P272" s="11" t="s">
        <v>612</v>
      </c>
      <c r="Q272" s="11"/>
      <c r="R272" s="11" t="s">
        <v>2367</v>
      </c>
      <c r="S272" s="23"/>
      <c r="T272" s="16">
        <f>S272</f>
        <v>0</v>
      </c>
      <c r="U272" s="17" t="str">
        <f t="array" aca="1" ref="U272" ca="1">IFERROR(
IF(NOT(OR($G272="OBX",$G272="OBR")),INDEX(INDIRECT(U$2&amp;"!$A$1:$BJ$500"),MATCH("*"&amp;$G272&amp;"*",INDIRECT(U$2&amp;"!$B$1:$B$500"),0),MATCH($H272,INDIRECT(U$2&amp;"!$1:$1"),0)),
IF(OR($G272="OBX",$G272="OBR"),INDEX(INDIRECT(U$2&amp;"!$A$1:$BJ$500"),MATCH((("*"&amp;$G272&amp;"*")&amp;("*"&amp;$I272&amp;"*")&amp;("*"&amp;$J272&amp;"*")&amp;("*"&amp;$K272&amp;"*")),INDIRECT(U$2&amp;"!$B$1:$B$500")&amp;INDIRECT(U$2&amp;"!$E$1:$E$500")&amp;INDIRECT(U$2&amp;"!$G$1:$G$500")&amp;INDIRECT(U$2&amp;"!$F$1:$F$500"),0),MATCH($H272,INDIRECT(U$2&amp;"!$1:$1"),0)))),
"Not found")</f>
        <v>Not found</v>
      </c>
      <c r="V272" s="18" t="str">
        <f t="shared" ca="1" si="27"/>
        <v/>
      </c>
    </row>
    <row r="273" spans="1:22" ht="15" customHeight="1" x14ac:dyDescent="0.25">
      <c r="A273" s="11">
        <v>272</v>
      </c>
      <c r="B273" s="50"/>
      <c r="C273" s="11"/>
      <c r="E273" s="11" t="s">
        <v>79</v>
      </c>
      <c r="F273" s="15">
        <v>10</v>
      </c>
      <c r="G273" s="11" t="s">
        <v>79</v>
      </c>
      <c r="H273" s="15">
        <v>10</v>
      </c>
      <c r="L273" s="11" t="s">
        <v>853</v>
      </c>
      <c r="M273" s="11" t="s">
        <v>853</v>
      </c>
      <c r="N273" s="11"/>
      <c r="O273" s="11" t="s">
        <v>612</v>
      </c>
      <c r="P273" s="11" t="s">
        <v>612</v>
      </c>
      <c r="Q273" s="11"/>
      <c r="R273" s="11" t="s">
        <v>2367</v>
      </c>
      <c r="S273" s="23"/>
      <c r="T273" s="16">
        <f>S273</f>
        <v>0</v>
      </c>
      <c r="U273" s="17" t="str">
        <f t="array" aca="1" ref="U273" ca="1">IFERROR(
IF(NOT(OR($G273="OBX",$G273="OBR")),INDEX(INDIRECT(U$2&amp;"!$A$1:$BJ$500"),MATCH("*"&amp;$G273&amp;"*",INDIRECT(U$2&amp;"!$B$1:$B$500"),0),MATCH($H273,INDIRECT(U$2&amp;"!$1:$1"),0)),
IF(OR($G273="OBX",$G273="OBR"),INDEX(INDIRECT(U$2&amp;"!$A$1:$BJ$500"),MATCH((("*"&amp;$G273&amp;"*")&amp;("*"&amp;$I273&amp;"*")&amp;("*"&amp;$J273&amp;"*")&amp;("*"&amp;$K273&amp;"*")),INDIRECT(U$2&amp;"!$B$1:$B$500")&amp;INDIRECT(U$2&amp;"!$E$1:$E$500")&amp;INDIRECT(U$2&amp;"!$G$1:$G$500")&amp;INDIRECT(U$2&amp;"!$F$1:$F$500"),0),MATCH($H273,INDIRECT(U$2&amp;"!$1:$1"),0)))),
"Not found")</f>
        <v>Not found</v>
      </c>
      <c r="V273" s="18" t="str">
        <f t="shared" ca="1" si="27"/>
        <v/>
      </c>
    </row>
    <row r="274" spans="1:22" ht="15" customHeight="1" x14ac:dyDescent="0.25">
      <c r="A274" s="11">
        <v>273</v>
      </c>
      <c r="B274" s="50"/>
      <c r="C274" s="11"/>
      <c r="E274" s="11" t="s">
        <v>79</v>
      </c>
      <c r="F274" s="15">
        <v>11</v>
      </c>
      <c r="G274" s="11" t="s">
        <v>79</v>
      </c>
      <c r="H274" s="15">
        <v>11</v>
      </c>
      <c r="L274" s="11" t="s">
        <v>366</v>
      </c>
      <c r="M274" s="11" t="s">
        <v>366</v>
      </c>
      <c r="N274" s="11" t="s">
        <v>625</v>
      </c>
      <c r="O274" s="11" t="s">
        <v>317</v>
      </c>
      <c r="P274" s="11" t="s">
        <v>610</v>
      </c>
      <c r="Q274" s="11" t="s">
        <v>367</v>
      </c>
      <c r="R274" s="11"/>
      <c r="S274" s="20"/>
      <c r="T274" s="19" t="str">
        <f t="array" ref="T274">IFERROR(INDEX(Mappings!$L:$L,MATCH(S274&amp;$L274,Mappings!$J:$J&amp;Mappings!$D:$D,0)),"")</f>
        <v/>
      </c>
      <c r="U274" s="17" t="str">
        <f t="array" aca="1" ref="U274" ca="1">IFERROR(
IF(NOT(OR($G274="OBX",$G274="OBR")),INDEX(INDIRECT(U$2&amp;"!$A$1:$BJ$500"),MATCH("*"&amp;$G274&amp;"*",INDIRECT(U$2&amp;"!$B$1:$B$500"),0),MATCH($H274,INDIRECT(U$2&amp;"!$1:$1"),0)),
IF(OR($G274="OBX",$G274="OBR"),INDEX(INDIRECT(U$2&amp;"!$A$1:$BJ$500"),MATCH((("*"&amp;$G274&amp;"*")&amp;("*"&amp;$I274&amp;"*")&amp;("*"&amp;$J274&amp;"*")&amp;("*"&amp;$K274&amp;"*")),INDIRECT(U$2&amp;"!$B$1:$B$500")&amp;INDIRECT(U$2&amp;"!$E$1:$E$500")&amp;INDIRECT(U$2&amp;"!$G$1:$G$500")&amp;INDIRECT(U$2&amp;"!$F$1:$F$500"),0),MATCH($H274,INDIRECT(U$2&amp;"!$1:$1"),0)))),
"Not found")</f>
        <v>Not found</v>
      </c>
      <c r="V274" s="18" t="str">
        <f t="shared" ca="1" si="27"/>
        <v/>
      </c>
    </row>
    <row r="275" spans="1:22" ht="15" customHeight="1" x14ac:dyDescent="0.25">
      <c r="A275" s="11">
        <v>274</v>
      </c>
      <c r="B275" s="50"/>
      <c r="C275" s="11"/>
      <c r="E275" s="11" t="s">
        <v>79</v>
      </c>
      <c r="F275" s="15">
        <v>12</v>
      </c>
      <c r="G275" s="11" t="s">
        <v>79</v>
      </c>
      <c r="H275" s="15">
        <v>12</v>
      </c>
      <c r="L275" s="11" t="s">
        <v>854</v>
      </c>
      <c r="M275" s="11" t="s">
        <v>854</v>
      </c>
      <c r="N275" s="11"/>
      <c r="O275" s="11" t="s">
        <v>612</v>
      </c>
      <c r="P275" s="11" t="s">
        <v>612</v>
      </c>
      <c r="Q275" s="11"/>
      <c r="R275" s="11" t="s">
        <v>2367</v>
      </c>
      <c r="S275" s="23"/>
      <c r="T275" s="16">
        <f t="shared" ref="T275:T291" si="28">S275</f>
        <v>0</v>
      </c>
      <c r="U275" s="17" t="str">
        <f t="array" aca="1" ref="U275" ca="1">IFERROR(
IF(NOT(OR($G275="OBX",$G275="OBR")),INDEX(INDIRECT(U$2&amp;"!$A$1:$BJ$500"),MATCH("*"&amp;$G275&amp;"*",INDIRECT(U$2&amp;"!$B$1:$B$500"),0),MATCH($H275,INDIRECT(U$2&amp;"!$1:$1"),0)),
IF(OR($G275="OBX",$G275="OBR"),INDEX(INDIRECT(U$2&amp;"!$A$1:$BJ$500"),MATCH((("*"&amp;$G275&amp;"*")&amp;("*"&amp;$I275&amp;"*")&amp;("*"&amp;$J275&amp;"*")&amp;("*"&amp;$K275&amp;"*")),INDIRECT(U$2&amp;"!$B$1:$B$500")&amp;INDIRECT(U$2&amp;"!$E$1:$E$500")&amp;INDIRECT(U$2&amp;"!$G$1:$G$500")&amp;INDIRECT(U$2&amp;"!$F$1:$F$500"),0),MATCH($H275,INDIRECT(U$2&amp;"!$1:$1"),0)))),
"Not found")</f>
        <v>Not found</v>
      </c>
      <c r="V275" s="18" t="str">
        <f t="shared" ca="1" si="27"/>
        <v/>
      </c>
    </row>
    <row r="276" spans="1:22" ht="15" customHeight="1" x14ac:dyDescent="0.25">
      <c r="A276" s="11">
        <v>275</v>
      </c>
      <c r="B276" s="50"/>
      <c r="C276" s="11"/>
      <c r="E276" s="11" t="s">
        <v>79</v>
      </c>
      <c r="F276" s="15">
        <v>13</v>
      </c>
      <c r="G276" s="11" t="s">
        <v>79</v>
      </c>
      <c r="H276" s="15">
        <v>13</v>
      </c>
      <c r="L276" s="11" t="s">
        <v>855</v>
      </c>
      <c r="M276" s="11" t="s">
        <v>855</v>
      </c>
      <c r="N276" s="11"/>
      <c r="O276" s="11" t="s">
        <v>612</v>
      </c>
      <c r="P276" s="11" t="s">
        <v>612</v>
      </c>
      <c r="Q276" s="11"/>
      <c r="R276" s="11" t="s">
        <v>2367</v>
      </c>
      <c r="S276" s="23"/>
      <c r="T276" s="16">
        <f t="shared" si="28"/>
        <v>0</v>
      </c>
      <c r="U276" s="17" t="str">
        <f t="array" aca="1" ref="U276" ca="1">IFERROR(
IF(NOT(OR($G276="OBX",$G276="OBR")),INDEX(INDIRECT(U$2&amp;"!$A$1:$BJ$500"),MATCH("*"&amp;$G276&amp;"*",INDIRECT(U$2&amp;"!$B$1:$B$500"),0),MATCH($H276,INDIRECT(U$2&amp;"!$1:$1"),0)),
IF(OR($G276="OBX",$G276="OBR"),INDEX(INDIRECT(U$2&amp;"!$A$1:$BJ$500"),MATCH((("*"&amp;$G276&amp;"*")&amp;("*"&amp;$I276&amp;"*")&amp;("*"&amp;$J276&amp;"*")&amp;("*"&amp;$K276&amp;"*")),INDIRECT(U$2&amp;"!$B$1:$B$500")&amp;INDIRECT(U$2&amp;"!$E$1:$E$500")&amp;INDIRECT(U$2&amp;"!$G$1:$G$500")&amp;INDIRECT(U$2&amp;"!$F$1:$F$500"),0),MATCH($H276,INDIRECT(U$2&amp;"!$1:$1"),0)))),
"Not found")</f>
        <v>Not found</v>
      </c>
      <c r="V276" s="18" t="str">
        <f t="shared" ca="1" si="27"/>
        <v/>
      </c>
    </row>
    <row r="277" spans="1:22" ht="15" customHeight="1" x14ac:dyDescent="0.25">
      <c r="A277" s="11">
        <v>276</v>
      </c>
      <c r="B277" s="50"/>
      <c r="C277" s="11"/>
      <c r="E277" s="11" t="s">
        <v>79</v>
      </c>
      <c r="F277" s="15">
        <v>14</v>
      </c>
      <c r="G277" s="11" t="s">
        <v>79</v>
      </c>
      <c r="H277" s="15">
        <v>14</v>
      </c>
      <c r="L277" s="11" t="s">
        <v>856</v>
      </c>
      <c r="M277" s="11" t="s">
        <v>856</v>
      </c>
      <c r="N277" s="11" t="s">
        <v>612</v>
      </c>
      <c r="O277" s="11" t="s">
        <v>385</v>
      </c>
      <c r="P277" s="11" t="s">
        <v>613</v>
      </c>
      <c r="Q277" s="11"/>
      <c r="R277" s="11" t="s">
        <v>2425</v>
      </c>
      <c r="S277" s="23"/>
      <c r="T277" s="16">
        <f t="shared" si="28"/>
        <v>0</v>
      </c>
      <c r="U277" s="17" t="str">
        <f t="array" aca="1" ref="U277" ca="1">IFERROR(
IF(NOT(OR($G277="OBX",$G277="OBR")),INDEX(INDIRECT(U$2&amp;"!$A$1:$BJ$500"),MATCH("*"&amp;$G277&amp;"*",INDIRECT(U$2&amp;"!$B$1:$B$500"),0),MATCH($H277,INDIRECT(U$2&amp;"!$1:$1"),0)),
IF(OR($G277="OBX",$G277="OBR"),INDEX(INDIRECT(U$2&amp;"!$A$1:$BJ$500"),MATCH((("*"&amp;$G277&amp;"*")&amp;("*"&amp;$I277&amp;"*")&amp;("*"&amp;$J277&amp;"*")&amp;("*"&amp;$K277&amp;"*")),INDIRECT(U$2&amp;"!$B$1:$B$500")&amp;INDIRECT(U$2&amp;"!$E$1:$E$500")&amp;INDIRECT(U$2&amp;"!$G$1:$G$500")&amp;INDIRECT(U$2&amp;"!$F$1:$F$500"),0),MATCH($H277,INDIRECT(U$2&amp;"!$1:$1"),0)))),
"Not found")</f>
        <v>Not found</v>
      </c>
      <c r="V277" s="18" t="str">
        <f t="shared" ca="1" si="27"/>
        <v/>
      </c>
    </row>
    <row r="278" spans="1:22" ht="15" customHeight="1" x14ac:dyDescent="0.25">
      <c r="A278" s="11">
        <v>277</v>
      </c>
      <c r="B278" s="50"/>
      <c r="C278" s="11"/>
      <c r="E278" s="11" t="s">
        <v>79</v>
      </c>
      <c r="F278" s="15">
        <v>15</v>
      </c>
      <c r="G278" s="11" t="s">
        <v>79</v>
      </c>
      <c r="H278" s="15">
        <v>15</v>
      </c>
      <c r="L278" s="11" t="s">
        <v>857</v>
      </c>
      <c r="M278" s="11" t="s">
        <v>857</v>
      </c>
      <c r="N278" s="11"/>
      <c r="O278" s="11" t="s">
        <v>612</v>
      </c>
      <c r="P278" s="11" t="s">
        <v>612</v>
      </c>
      <c r="Q278" s="11"/>
      <c r="R278" s="11" t="s">
        <v>2367</v>
      </c>
      <c r="S278" s="23"/>
      <c r="T278" s="16">
        <f t="shared" si="28"/>
        <v>0</v>
      </c>
      <c r="U278" s="17" t="str">
        <f t="array" aca="1" ref="U278" ca="1">IFERROR(
IF(NOT(OR($G278="OBX",$G278="OBR")),INDEX(INDIRECT(U$2&amp;"!$A$1:$BJ$500"),MATCH("*"&amp;$G278&amp;"*",INDIRECT(U$2&amp;"!$B$1:$B$500"),0),MATCH($H278,INDIRECT(U$2&amp;"!$1:$1"),0)),
IF(OR($G278="OBX",$G278="OBR"),INDEX(INDIRECT(U$2&amp;"!$A$1:$BJ$500"),MATCH((("*"&amp;$G278&amp;"*")&amp;("*"&amp;$I278&amp;"*")&amp;("*"&amp;$J278&amp;"*")&amp;("*"&amp;$K278&amp;"*")),INDIRECT(U$2&amp;"!$B$1:$B$500")&amp;INDIRECT(U$2&amp;"!$E$1:$E$500")&amp;INDIRECT(U$2&amp;"!$G$1:$G$500")&amp;INDIRECT(U$2&amp;"!$F$1:$F$500"),0),MATCH($H278,INDIRECT(U$2&amp;"!$1:$1"),0)))),
"Not found")</f>
        <v>Not found</v>
      </c>
      <c r="V278" s="18" t="str">
        <f t="shared" ca="1" si="27"/>
        <v/>
      </c>
    </row>
    <row r="279" spans="1:22" ht="15" customHeight="1" x14ac:dyDescent="0.25">
      <c r="A279" s="11">
        <v>278</v>
      </c>
      <c r="B279" s="50"/>
      <c r="C279" s="11"/>
      <c r="E279" s="11" t="s">
        <v>79</v>
      </c>
      <c r="F279" s="15">
        <v>16</v>
      </c>
      <c r="G279" s="11" t="s">
        <v>79</v>
      </c>
      <c r="H279" s="15">
        <v>16</v>
      </c>
      <c r="L279" s="11" t="s">
        <v>500</v>
      </c>
      <c r="M279" s="11" t="s">
        <v>500</v>
      </c>
      <c r="N279" s="11"/>
      <c r="O279" s="11" t="s">
        <v>612</v>
      </c>
      <c r="P279" s="11" t="s">
        <v>612</v>
      </c>
      <c r="Q279" s="11"/>
      <c r="R279" s="11" t="s">
        <v>2367</v>
      </c>
      <c r="S279" s="23"/>
      <c r="T279" s="16">
        <f t="shared" si="28"/>
        <v>0</v>
      </c>
      <c r="U279" s="17" t="str">
        <f t="array" aca="1" ref="U279" ca="1">IFERROR(
IF(NOT(OR($G279="OBX",$G279="OBR")),INDEX(INDIRECT(U$2&amp;"!$A$1:$BJ$500"),MATCH("*"&amp;$G279&amp;"*",INDIRECT(U$2&amp;"!$B$1:$B$500"),0),MATCH($H279,INDIRECT(U$2&amp;"!$1:$1"),0)),
IF(OR($G279="OBX",$G279="OBR"),INDEX(INDIRECT(U$2&amp;"!$A$1:$BJ$500"),MATCH((("*"&amp;$G279&amp;"*")&amp;("*"&amp;$I279&amp;"*")&amp;("*"&amp;$J279&amp;"*")&amp;("*"&amp;$K279&amp;"*")),INDIRECT(U$2&amp;"!$B$1:$B$500")&amp;INDIRECT(U$2&amp;"!$E$1:$E$500")&amp;INDIRECT(U$2&amp;"!$G$1:$G$500")&amp;INDIRECT(U$2&amp;"!$F$1:$F$500"),0),MATCH($H279,INDIRECT(U$2&amp;"!$1:$1"),0)))),
"Not found")</f>
        <v>Not found</v>
      </c>
      <c r="V279" s="18" t="str">
        <f t="shared" ca="1" si="27"/>
        <v/>
      </c>
    </row>
    <row r="280" spans="1:22" ht="15" customHeight="1" x14ac:dyDescent="0.25">
      <c r="A280" s="11">
        <v>279</v>
      </c>
      <c r="B280" s="50"/>
      <c r="C280" s="11"/>
      <c r="E280" s="11" t="s">
        <v>79</v>
      </c>
      <c r="F280" s="15">
        <v>17</v>
      </c>
      <c r="G280" s="11" t="s">
        <v>79</v>
      </c>
      <c r="H280" s="15">
        <v>17</v>
      </c>
      <c r="L280" s="11" t="s">
        <v>858</v>
      </c>
      <c r="M280" s="11" t="s">
        <v>858</v>
      </c>
      <c r="N280" s="11" t="s">
        <v>612</v>
      </c>
      <c r="O280" s="11" t="s">
        <v>612</v>
      </c>
      <c r="P280" s="11" t="s">
        <v>612</v>
      </c>
      <c r="Q280" s="11"/>
      <c r="R280" s="11" t="s">
        <v>2426</v>
      </c>
      <c r="S280" s="23"/>
      <c r="T280" s="16">
        <f t="shared" si="28"/>
        <v>0</v>
      </c>
      <c r="U280" s="17" t="str">
        <f t="array" aca="1" ref="U280" ca="1">IFERROR(
IF(NOT(OR($G280="OBX",$G280="OBR")),INDEX(INDIRECT(U$2&amp;"!$A$1:$BJ$500"),MATCH("*"&amp;$G280&amp;"*",INDIRECT(U$2&amp;"!$B$1:$B$500"),0),MATCH($H280,INDIRECT(U$2&amp;"!$1:$1"),0)),
IF(OR($G280="OBX",$G280="OBR"),INDEX(INDIRECT(U$2&amp;"!$A$1:$BJ$500"),MATCH((("*"&amp;$G280&amp;"*")&amp;("*"&amp;$I280&amp;"*")&amp;("*"&amp;$J280&amp;"*")&amp;("*"&amp;$K280&amp;"*")),INDIRECT(U$2&amp;"!$B$1:$B$500")&amp;INDIRECT(U$2&amp;"!$E$1:$E$500")&amp;INDIRECT(U$2&amp;"!$G$1:$G$500")&amp;INDIRECT(U$2&amp;"!$F$1:$F$500"),0),MATCH($H280,INDIRECT(U$2&amp;"!$1:$1"),0)))),
"Not found")</f>
        <v>Not found</v>
      </c>
      <c r="V280" s="18" t="str">
        <f t="shared" ca="1" si="27"/>
        <v/>
      </c>
    </row>
    <row r="281" spans="1:22" ht="15" customHeight="1" x14ac:dyDescent="0.25">
      <c r="A281" s="11">
        <v>280</v>
      </c>
      <c r="B281" s="50"/>
      <c r="C281" s="11"/>
      <c r="E281" s="11" t="s">
        <v>79</v>
      </c>
      <c r="F281" s="15">
        <v>18</v>
      </c>
      <c r="G281" s="11" t="s">
        <v>79</v>
      </c>
      <c r="H281" s="15">
        <v>18</v>
      </c>
      <c r="L281" s="11" t="s">
        <v>859</v>
      </c>
      <c r="M281" s="11" t="s">
        <v>859</v>
      </c>
      <c r="N281" s="11"/>
      <c r="O281" s="11" t="s">
        <v>612</v>
      </c>
      <c r="P281" s="11"/>
      <c r="Q281" s="11"/>
      <c r="R281" s="11" t="s">
        <v>2367</v>
      </c>
      <c r="S281" s="23"/>
      <c r="T281" s="16">
        <f t="shared" si="28"/>
        <v>0</v>
      </c>
      <c r="U281" s="17" t="str">
        <f t="array" aca="1" ref="U281" ca="1">IFERROR(
IF(NOT(OR($G281="OBX",$G281="OBR")),INDEX(INDIRECT(U$2&amp;"!$A$1:$BJ$500"),MATCH("*"&amp;$G281&amp;"*",INDIRECT(U$2&amp;"!$B$1:$B$500"),0),MATCH($H281,INDIRECT(U$2&amp;"!$1:$1"),0)),
IF(OR($G281="OBX",$G281="OBR"),INDEX(INDIRECT(U$2&amp;"!$A$1:$BJ$500"),MATCH((("*"&amp;$G281&amp;"*")&amp;("*"&amp;$I281&amp;"*")&amp;("*"&amp;$J281&amp;"*")&amp;("*"&amp;$K281&amp;"*")),INDIRECT(U$2&amp;"!$B$1:$B$500")&amp;INDIRECT(U$2&amp;"!$E$1:$E$500")&amp;INDIRECT(U$2&amp;"!$G$1:$G$500")&amp;INDIRECT(U$2&amp;"!$F$1:$F$500"),0),MATCH($H281,INDIRECT(U$2&amp;"!$1:$1"),0)))),
"Not found")</f>
        <v>Not found</v>
      </c>
      <c r="V281" s="18" t="str">
        <f t="shared" ca="1" si="27"/>
        <v/>
      </c>
    </row>
    <row r="282" spans="1:22" ht="15" customHeight="1" x14ac:dyDescent="0.25">
      <c r="A282" s="11">
        <v>281</v>
      </c>
      <c r="B282" s="50"/>
      <c r="C282" s="11"/>
      <c r="E282" s="11" t="s">
        <v>79</v>
      </c>
      <c r="F282" s="15">
        <v>19</v>
      </c>
      <c r="G282" s="11" t="s">
        <v>79</v>
      </c>
      <c r="H282" s="15">
        <v>19</v>
      </c>
      <c r="L282" s="11" t="s">
        <v>860</v>
      </c>
      <c r="M282" s="11" t="s">
        <v>860</v>
      </c>
      <c r="N282" s="11" t="s">
        <v>2352</v>
      </c>
      <c r="O282" s="11" t="s">
        <v>385</v>
      </c>
      <c r="P282" s="11" t="s">
        <v>613</v>
      </c>
      <c r="Q282" s="11"/>
      <c r="R282" s="11" t="s">
        <v>2427</v>
      </c>
      <c r="S282" s="23"/>
      <c r="T282" s="16">
        <f t="shared" si="28"/>
        <v>0</v>
      </c>
      <c r="U282" s="17" t="str">
        <f t="array" aca="1" ref="U282" ca="1">IFERROR(
IF(NOT(OR($G282="OBX",$G282="OBR")),INDEX(INDIRECT(U$2&amp;"!$A$1:$BJ$500"),MATCH("*"&amp;$G282&amp;"*",INDIRECT(U$2&amp;"!$B$1:$B$500"),0),MATCH($H282,INDIRECT(U$2&amp;"!$1:$1"),0)),
IF(OR($G282="OBX",$G282="OBR"),INDEX(INDIRECT(U$2&amp;"!$A$1:$BJ$500"),MATCH((("*"&amp;$G282&amp;"*")&amp;("*"&amp;$I282&amp;"*")&amp;("*"&amp;$J282&amp;"*")&amp;("*"&amp;$K282&amp;"*")),INDIRECT(U$2&amp;"!$B$1:$B$500")&amp;INDIRECT(U$2&amp;"!$E$1:$E$500")&amp;INDIRECT(U$2&amp;"!$G$1:$G$500")&amp;INDIRECT(U$2&amp;"!$F$1:$F$500"),0),MATCH($H282,INDIRECT(U$2&amp;"!$1:$1"),0)))),
"Not found")</f>
        <v>Not found</v>
      </c>
      <c r="V282" s="18" t="str">
        <f t="shared" ca="1" si="27"/>
        <v/>
      </c>
    </row>
    <row r="283" spans="1:22" ht="15" customHeight="1" x14ac:dyDescent="0.25">
      <c r="A283" s="11">
        <v>282</v>
      </c>
      <c r="B283" s="50"/>
      <c r="C283" s="11"/>
      <c r="E283" s="11" t="s">
        <v>79</v>
      </c>
      <c r="F283" s="15">
        <v>20</v>
      </c>
      <c r="G283" s="11" t="s">
        <v>79</v>
      </c>
      <c r="H283" s="15">
        <v>20</v>
      </c>
      <c r="L283" s="11" t="s">
        <v>861</v>
      </c>
      <c r="M283" s="11" t="s">
        <v>861</v>
      </c>
      <c r="N283" s="11"/>
      <c r="O283" s="11" t="s">
        <v>634</v>
      </c>
      <c r="P283" s="11"/>
      <c r="Q283" s="11"/>
      <c r="R283" s="11" t="s">
        <v>635</v>
      </c>
      <c r="S283" s="23"/>
      <c r="T283" s="16">
        <f t="shared" si="28"/>
        <v>0</v>
      </c>
      <c r="U283" s="17" t="str">
        <f t="array" aca="1" ref="U283" ca="1">IFERROR(
IF(NOT(OR($G283="OBX",$G283="OBR")),INDEX(INDIRECT(U$2&amp;"!$A$1:$BJ$500"),MATCH("*"&amp;$G283&amp;"*",INDIRECT(U$2&amp;"!$B$1:$B$500"),0),MATCH($H283,INDIRECT(U$2&amp;"!$1:$1"),0)),
IF(OR($G283="OBX",$G283="OBR"),INDEX(INDIRECT(U$2&amp;"!$A$1:$BJ$500"),MATCH((("*"&amp;$G283&amp;"*")&amp;("*"&amp;$I283&amp;"*")&amp;("*"&amp;$J283&amp;"*")&amp;("*"&amp;$K283&amp;"*")),INDIRECT(U$2&amp;"!$B$1:$B$500")&amp;INDIRECT(U$2&amp;"!$E$1:$E$500")&amp;INDIRECT(U$2&amp;"!$G$1:$G$500")&amp;INDIRECT(U$2&amp;"!$F$1:$F$500"),0),MATCH($H283,INDIRECT(U$2&amp;"!$1:$1"),0)))),
"Not found")</f>
        <v>Not found</v>
      </c>
      <c r="V283" s="18" t="str">
        <f t="shared" ca="1" si="27"/>
        <v/>
      </c>
    </row>
    <row r="284" spans="1:22" ht="15" customHeight="1" x14ac:dyDescent="0.25">
      <c r="A284" s="11">
        <v>283</v>
      </c>
      <c r="B284" s="50"/>
      <c r="C284" s="11"/>
      <c r="E284" s="11" t="s">
        <v>79</v>
      </c>
      <c r="F284" s="15">
        <v>21</v>
      </c>
      <c r="G284" s="11" t="s">
        <v>79</v>
      </c>
      <c r="H284" s="15">
        <v>21</v>
      </c>
      <c r="L284" s="11" t="s">
        <v>861</v>
      </c>
      <c r="M284" s="11" t="s">
        <v>861</v>
      </c>
      <c r="N284" s="11"/>
      <c r="O284" s="11" t="s">
        <v>634</v>
      </c>
      <c r="P284" s="11"/>
      <c r="Q284" s="11"/>
      <c r="R284" s="11" t="s">
        <v>635</v>
      </c>
      <c r="S284" s="23"/>
      <c r="T284" s="16">
        <f t="shared" si="28"/>
        <v>0</v>
      </c>
      <c r="U284" s="17" t="str">
        <f t="array" aca="1" ref="U284" ca="1">IFERROR(
IF(NOT(OR($G284="OBX",$G284="OBR")),INDEX(INDIRECT(U$2&amp;"!$A$1:$BJ$500"),MATCH("*"&amp;$G284&amp;"*",INDIRECT(U$2&amp;"!$B$1:$B$500"),0),MATCH($H284,INDIRECT(U$2&amp;"!$1:$1"),0)),
IF(OR($G284="OBX",$G284="OBR"),INDEX(INDIRECT(U$2&amp;"!$A$1:$BJ$500"),MATCH((("*"&amp;$G284&amp;"*")&amp;("*"&amp;$I284&amp;"*")&amp;("*"&amp;$J284&amp;"*")&amp;("*"&amp;$K284&amp;"*")),INDIRECT(U$2&amp;"!$B$1:$B$500")&amp;INDIRECT(U$2&amp;"!$E$1:$E$500")&amp;INDIRECT(U$2&amp;"!$G$1:$G$500")&amp;INDIRECT(U$2&amp;"!$F$1:$F$500"),0),MATCH($H284,INDIRECT(U$2&amp;"!$1:$1"),0)))),
"Not found")</f>
        <v>Not found</v>
      </c>
      <c r="V284" s="18" t="str">
        <f t="shared" ca="1" si="27"/>
        <v/>
      </c>
    </row>
    <row r="285" spans="1:22" ht="15" customHeight="1" x14ac:dyDescent="0.25">
      <c r="A285" s="11">
        <v>284</v>
      </c>
      <c r="B285" s="50"/>
      <c r="C285" s="11"/>
      <c r="E285" s="11" t="s">
        <v>79</v>
      </c>
      <c r="F285" s="15">
        <v>22</v>
      </c>
      <c r="G285" s="11" t="s">
        <v>79</v>
      </c>
      <c r="H285" s="15">
        <v>22</v>
      </c>
      <c r="L285" s="11" t="s">
        <v>861</v>
      </c>
      <c r="M285" s="11" t="s">
        <v>861</v>
      </c>
      <c r="N285" s="11"/>
      <c r="O285" s="11" t="s">
        <v>634</v>
      </c>
      <c r="P285" s="11"/>
      <c r="Q285" s="11"/>
      <c r="R285" s="11" t="s">
        <v>635</v>
      </c>
      <c r="S285" s="23"/>
      <c r="T285" s="16">
        <f t="shared" si="28"/>
        <v>0</v>
      </c>
      <c r="U285" s="17" t="str">
        <f t="array" aca="1" ref="U285" ca="1">IFERROR(
IF(NOT(OR($G285="OBX",$G285="OBR")),INDEX(INDIRECT(U$2&amp;"!$A$1:$BJ$500"),MATCH("*"&amp;$G285&amp;"*",INDIRECT(U$2&amp;"!$B$1:$B$500"),0),MATCH($H285,INDIRECT(U$2&amp;"!$1:$1"),0)),
IF(OR($G285="OBX",$G285="OBR"),INDEX(INDIRECT(U$2&amp;"!$A$1:$BJ$500"),MATCH((("*"&amp;$G285&amp;"*")&amp;("*"&amp;$I285&amp;"*")&amp;("*"&amp;$J285&amp;"*")&amp;("*"&amp;$K285&amp;"*")),INDIRECT(U$2&amp;"!$B$1:$B$500")&amp;INDIRECT(U$2&amp;"!$E$1:$E$500")&amp;INDIRECT(U$2&amp;"!$G$1:$G$500")&amp;INDIRECT(U$2&amp;"!$F$1:$F$500"),0),MATCH($H285,INDIRECT(U$2&amp;"!$1:$1"),0)))),
"Not found")</f>
        <v>Not found</v>
      </c>
      <c r="V285" s="18" t="str">
        <f t="shared" ca="1" si="27"/>
        <v/>
      </c>
    </row>
    <row r="286" spans="1:22" ht="15" customHeight="1" x14ac:dyDescent="0.25">
      <c r="A286" s="11">
        <v>285</v>
      </c>
      <c r="B286" s="50"/>
      <c r="C286" s="11"/>
      <c r="E286" s="11" t="s">
        <v>79</v>
      </c>
      <c r="F286" s="15">
        <v>23</v>
      </c>
      <c r="G286" s="11" t="s">
        <v>79</v>
      </c>
      <c r="H286" s="15">
        <v>23</v>
      </c>
      <c r="L286" s="11" t="s">
        <v>862</v>
      </c>
      <c r="M286" s="11" t="s">
        <v>862</v>
      </c>
      <c r="N286" s="11" t="s">
        <v>612</v>
      </c>
      <c r="O286" s="11" t="s">
        <v>317</v>
      </c>
      <c r="P286" s="11" t="s">
        <v>610</v>
      </c>
      <c r="Q286" s="11"/>
      <c r="R286" s="11" t="s">
        <v>2428</v>
      </c>
      <c r="S286" s="23"/>
      <c r="T286" s="16">
        <f t="shared" si="28"/>
        <v>0</v>
      </c>
      <c r="U286" s="17" t="str">
        <f t="array" aca="1" ref="U286" ca="1">IFERROR(
IF(NOT(OR($G286="OBX",$G286="OBR")),INDEX(INDIRECT(U$2&amp;"!$A$1:$BJ$500"),MATCH("*"&amp;$G286&amp;"*",INDIRECT(U$2&amp;"!$B$1:$B$500"),0),MATCH($H286,INDIRECT(U$2&amp;"!$1:$1"),0)),
IF(OR($G286="OBX",$G286="OBR"),INDEX(INDIRECT(U$2&amp;"!$A$1:$BJ$500"),MATCH((("*"&amp;$G286&amp;"*")&amp;("*"&amp;$I286&amp;"*")&amp;("*"&amp;$J286&amp;"*")&amp;("*"&amp;$K286&amp;"*")),INDIRECT(U$2&amp;"!$B$1:$B$500")&amp;INDIRECT(U$2&amp;"!$E$1:$E$500")&amp;INDIRECT(U$2&amp;"!$G$1:$G$500")&amp;INDIRECT(U$2&amp;"!$F$1:$F$500"),0),MATCH($H286,INDIRECT(U$2&amp;"!$1:$1"),0)))),
"Not found")</f>
        <v>Not found</v>
      </c>
      <c r="V286" s="18" t="str">
        <f t="shared" ca="1" si="27"/>
        <v/>
      </c>
    </row>
    <row r="287" spans="1:22" ht="15" customHeight="1" x14ac:dyDescent="0.25">
      <c r="A287" s="11">
        <v>286</v>
      </c>
      <c r="B287" s="50"/>
      <c r="C287" s="11"/>
      <c r="E287" s="11" t="s">
        <v>79</v>
      </c>
      <c r="F287" s="15">
        <v>24</v>
      </c>
      <c r="G287" s="11" t="s">
        <v>79</v>
      </c>
      <c r="H287" s="15">
        <v>24</v>
      </c>
      <c r="L287" s="11" t="s">
        <v>863</v>
      </c>
      <c r="M287" s="11" t="s">
        <v>863</v>
      </c>
      <c r="N287" s="11" t="s">
        <v>650</v>
      </c>
      <c r="O287" s="11" t="s">
        <v>317</v>
      </c>
      <c r="P287" s="11" t="s">
        <v>610</v>
      </c>
      <c r="Q287" s="11"/>
      <c r="R287" s="11"/>
      <c r="S287" s="23"/>
      <c r="T287" s="16">
        <f t="shared" si="28"/>
        <v>0</v>
      </c>
      <c r="U287" s="17" t="str">
        <f t="array" aca="1" ref="U287" ca="1">IFERROR(
IF(NOT(OR($G287="OBX",$G287="OBR")),INDEX(INDIRECT(U$2&amp;"!$A$1:$BJ$500"),MATCH("*"&amp;$G287&amp;"*",INDIRECT(U$2&amp;"!$B$1:$B$500"),0),MATCH($H287,INDIRECT(U$2&amp;"!$1:$1"),0)),
IF(OR($G287="OBX",$G287="OBR"),INDEX(INDIRECT(U$2&amp;"!$A$1:$BJ$500"),MATCH((("*"&amp;$G287&amp;"*")&amp;("*"&amp;$I287&amp;"*")&amp;("*"&amp;$J287&amp;"*")&amp;("*"&amp;$K287&amp;"*")),INDIRECT(U$2&amp;"!$B$1:$B$500")&amp;INDIRECT(U$2&amp;"!$E$1:$E$500")&amp;INDIRECT(U$2&amp;"!$G$1:$G$500")&amp;INDIRECT(U$2&amp;"!$F$1:$F$500"),0),MATCH($H287,INDIRECT(U$2&amp;"!$1:$1"),0)))),
"Not found")</f>
        <v>Not found</v>
      </c>
      <c r="V287" s="18" t="str">
        <f t="shared" ca="1" si="27"/>
        <v/>
      </c>
    </row>
    <row r="288" spans="1:22" ht="15" customHeight="1" x14ac:dyDescent="0.25">
      <c r="A288" s="11">
        <v>287</v>
      </c>
      <c r="B288" s="50"/>
      <c r="C288" s="11"/>
      <c r="E288" s="11" t="s">
        <v>79</v>
      </c>
      <c r="F288" s="15">
        <v>25</v>
      </c>
      <c r="G288" s="11" t="s">
        <v>79</v>
      </c>
      <c r="H288" s="15">
        <v>25</v>
      </c>
      <c r="L288" s="11" t="s">
        <v>498</v>
      </c>
      <c r="M288" s="11" t="s">
        <v>498</v>
      </c>
      <c r="N288" s="11" t="s">
        <v>612</v>
      </c>
      <c r="O288" s="11" t="s">
        <v>385</v>
      </c>
      <c r="P288" s="11" t="s">
        <v>613</v>
      </c>
      <c r="Q288" s="11"/>
      <c r="R288" s="11" t="s">
        <v>2429</v>
      </c>
      <c r="S288" s="23"/>
      <c r="T288" s="16">
        <f t="shared" si="28"/>
        <v>0</v>
      </c>
      <c r="U288" s="17" t="str">
        <f t="array" aca="1" ref="U288" ca="1">IFERROR(
IF(NOT(OR($G288="OBX",$G288="OBR")),INDEX(INDIRECT(U$2&amp;"!$A$1:$BJ$500"),MATCH("*"&amp;$G288&amp;"*",INDIRECT(U$2&amp;"!$B$1:$B$500"),0),MATCH($H288,INDIRECT(U$2&amp;"!$1:$1"),0)),
IF(OR($G288="OBX",$G288="OBR"),INDEX(INDIRECT(U$2&amp;"!$A$1:$BJ$500"),MATCH((("*"&amp;$G288&amp;"*")&amp;("*"&amp;$I288&amp;"*")&amp;("*"&amp;$J288&amp;"*")&amp;("*"&amp;$K288&amp;"*")),INDIRECT(U$2&amp;"!$B$1:$B$500")&amp;INDIRECT(U$2&amp;"!$E$1:$E$500")&amp;INDIRECT(U$2&amp;"!$G$1:$G$500")&amp;INDIRECT(U$2&amp;"!$F$1:$F$500"),0),MATCH($H288,INDIRECT(U$2&amp;"!$1:$1"),0)))),
"Not found")</f>
        <v>Not found</v>
      </c>
      <c r="V288" s="18" t="str">
        <f t="shared" ca="1" si="27"/>
        <v/>
      </c>
    </row>
    <row r="289" spans="1:22" ht="15" customHeight="1" x14ac:dyDescent="0.25">
      <c r="A289" s="11">
        <v>288</v>
      </c>
      <c r="B289" s="50"/>
      <c r="C289" s="11"/>
      <c r="E289" s="11" t="s">
        <v>79</v>
      </c>
      <c r="F289" s="15">
        <v>26</v>
      </c>
      <c r="G289" s="11" t="s">
        <v>79</v>
      </c>
      <c r="H289" s="15">
        <v>26</v>
      </c>
      <c r="L289" s="11" t="s">
        <v>864</v>
      </c>
      <c r="M289" s="11" t="s">
        <v>864</v>
      </c>
      <c r="N289" s="11"/>
      <c r="O289" s="11" t="s">
        <v>320</v>
      </c>
      <c r="P289" s="11"/>
      <c r="Q289" s="11"/>
      <c r="R289" s="11"/>
      <c r="S289" s="23"/>
      <c r="T289" s="16">
        <f t="shared" si="28"/>
        <v>0</v>
      </c>
      <c r="U289" s="17" t="str">
        <f t="array" aca="1" ref="U289" ca="1">IFERROR(
IF(NOT(OR($G289="OBX",$G289="OBR")),INDEX(INDIRECT(U$2&amp;"!$A$1:$BJ$500"),MATCH("*"&amp;$G289&amp;"*",INDIRECT(U$2&amp;"!$B$1:$B$500"),0),MATCH($H289,INDIRECT(U$2&amp;"!$1:$1"),0)),
IF(OR($G289="OBX",$G289="OBR"),INDEX(INDIRECT(U$2&amp;"!$A$1:$BJ$500"),MATCH((("*"&amp;$G289&amp;"*")&amp;("*"&amp;$I289&amp;"*")&amp;("*"&amp;$J289&amp;"*")&amp;("*"&amp;$K289&amp;"*")),INDIRECT(U$2&amp;"!$B$1:$B$500")&amp;INDIRECT(U$2&amp;"!$E$1:$E$500")&amp;INDIRECT(U$2&amp;"!$G$1:$G$500")&amp;INDIRECT(U$2&amp;"!$F$1:$F$500"),0),MATCH($H289,INDIRECT(U$2&amp;"!$1:$1"),0)))),
"Not found")</f>
        <v>Not found</v>
      </c>
      <c r="V289" s="18" t="str">
        <f t="shared" ca="1" si="27"/>
        <v/>
      </c>
    </row>
    <row r="290" spans="1:22" ht="15" customHeight="1" x14ac:dyDescent="0.25">
      <c r="A290" s="11">
        <v>289</v>
      </c>
      <c r="B290" s="50"/>
      <c r="C290" s="11"/>
      <c r="E290" s="11" t="s">
        <v>79</v>
      </c>
      <c r="F290" s="15">
        <v>27</v>
      </c>
      <c r="G290" s="11" t="s">
        <v>79</v>
      </c>
      <c r="H290" s="15">
        <v>27</v>
      </c>
      <c r="L290" s="11" t="s">
        <v>865</v>
      </c>
      <c r="M290" s="11" t="s">
        <v>865</v>
      </c>
      <c r="N290" s="11"/>
      <c r="O290" s="11" t="s">
        <v>320</v>
      </c>
      <c r="P290" s="11"/>
      <c r="Q290" s="11"/>
      <c r="R290" s="11"/>
      <c r="S290" s="23"/>
      <c r="T290" s="16">
        <f t="shared" si="28"/>
        <v>0</v>
      </c>
      <c r="U290" s="17" t="str">
        <f t="array" aca="1" ref="U290" ca="1">IFERROR(
IF(NOT(OR($G290="OBX",$G290="OBR")),INDEX(INDIRECT(U$2&amp;"!$A$1:$BJ$500"),MATCH("*"&amp;$G290&amp;"*",INDIRECT(U$2&amp;"!$B$1:$B$500"),0),MATCH($H290,INDIRECT(U$2&amp;"!$1:$1"),0)),
IF(OR($G290="OBX",$G290="OBR"),INDEX(INDIRECT(U$2&amp;"!$A$1:$BJ$500"),MATCH((("*"&amp;$G290&amp;"*")&amp;("*"&amp;$I290&amp;"*")&amp;("*"&amp;$J290&amp;"*")&amp;("*"&amp;$K290&amp;"*")),INDIRECT(U$2&amp;"!$B$1:$B$500")&amp;INDIRECT(U$2&amp;"!$E$1:$E$500")&amp;INDIRECT(U$2&amp;"!$G$1:$G$500")&amp;INDIRECT(U$2&amp;"!$F$1:$F$500"),0),MATCH($H290,INDIRECT(U$2&amp;"!$1:$1"),0)))),
"Not found")</f>
        <v>Not found</v>
      </c>
      <c r="V290" s="18" t="str">
        <f t="shared" ca="1" si="27"/>
        <v/>
      </c>
    </row>
    <row r="291" spans="1:22" ht="15" customHeight="1" x14ac:dyDescent="0.25">
      <c r="A291" s="11">
        <v>290</v>
      </c>
      <c r="B291" s="50"/>
      <c r="C291" s="11"/>
      <c r="E291" s="11" t="s">
        <v>79</v>
      </c>
      <c r="F291" s="15">
        <v>28</v>
      </c>
      <c r="G291" s="11" t="s">
        <v>79</v>
      </c>
      <c r="H291" s="15">
        <v>28</v>
      </c>
      <c r="L291" s="11" t="s">
        <v>866</v>
      </c>
      <c r="M291" s="11" t="s">
        <v>866</v>
      </c>
      <c r="N291" s="11"/>
      <c r="O291" s="11" t="s">
        <v>320</v>
      </c>
      <c r="P291" s="11"/>
      <c r="Q291" s="11"/>
      <c r="R291" s="11"/>
      <c r="S291" s="23"/>
      <c r="T291" s="16">
        <f t="shared" si="28"/>
        <v>0</v>
      </c>
      <c r="U291" s="17" t="str">
        <f t="array" aca="1" ref="U291" ca="1">IFERROR(
IF(NOT(OR($G291="OBX",$G291="OBR")),INDEX(INDIRECT(U$2&amp;"!$A$1:$BJ$500"),MATCH("*"&amp;$G291&amp;"*",INDIRECT(U$2&amp;"!$B$1:$B$500"),0),MATCH($H291,INDIRECT(U$2&amp;"!$1:$1"),0)),
IF(OR($G291="OBX",$G291="OBR"),INDEX(INDIRECT(U$2&amp;"!$A$1:$BJ$500"),MATCH((("*"&amp;$G291&amp;"*")&amp;("*"&amp;$I291&amp;"*")&amp;("*"&amp;$J291&amp;"*")&amp;("*"&amp;$K291&amp;"*")),INDIRECT(U$2&amp;"!$B$1:$B$500")&amp;INDIRECT(U$2&amp;"!$E$1:$E$500")&amp;INDIRECT(U$2&amp;"!$G$1:$G$500")&amp;INDIRECT(U$2&amp;"!$F$1:$F$500"),0),MATCH($H291,INDIRECT(U$2&amp;"!$1:$1"),0)))),
"Not found")</f>
        <v>Not found</v>
      </c>
      <c r="V291" s="18" t="str">
        <f t="shared" ca="1" si="27"/>
        <v/>
      </c>
    </row>
    <row r="292" spans="1:22" ht="15" customHeight="1" x14ac:dyDescent="0.25">
      <c r="A292" s="11">
        <v>291</v>
      </c>
      <c r="B292" s="50"/>
      <c r="C292" s="11"/>
      <c r="E292" s="11" t="s">
        <v>79</v>
      </c>
      <c r="F292" s="15">
        <v>29</v>
      </c>
      <c r="G292" s="11" t="s">
        <v>79</v>
      </c>
      <c r="H292" s="15">
        <v>29</v>
      </c>
      <c r="L292" s="11" t="s">
        <v>515</v>
      </c>
      <c r="M292" s="11" t="s">
        <v>515</v>
      </c>
      <c r="N292" s="11" t="s">
        <v>625</v>
      </c>
      <c r="O292" s="11" t="s">
        <v>317</v>
      </c>
      <c r="P292" s="11" t="s">
        <v>610</v>
      </c>
      <c r="Q292" s="11" t="s">
        <v>516</v>
      </c>
      <c r="R292" s="11" t="s">
        <v>2717</v>
      </c>
      <c r="S292" s="20"/>
      <c r="T292" s="19" t="str">
        <f t="array" ref="T292">IFERROR(INDEX(Mappings!$L:$L,MATCH(S292&amp;$L292,Mappings!$J:$J&amp;Mappings!$D:$D,0)),"")</f>
        <v/>
      </c>
      <c r="U292" s="17" t="str">
        <f t="array" aca="1" ref="U292" ca="1">IFERROR(
IF(NOT(OR($G292="OBX",$G292="OBR")),INDEX(INDIRECT(U$2&amp;"!$A$1:$BJ$500"),MATCH("*"&amp;$G292&amp;"*",INDIRECT(U$2&amp;"!$B$1:$B$500"),0),MATCH($H292,INDIRECT(U$2&amp;"!$1:$1"),0)),
IF(OR($G292="OBX",$G292="OBR"),INDEX(INDIRECT(U$2&amp;"!$A$1:$BJ$500"),MATCH((("*"&amp;$G292&amp;"*")&amp;("*"&amp;$I292&amp;"*")&amp;("*"&amp;$J292&amp;"*")&amp;("*"&amp;$K292&amp;"*")),INDIRECT(U$2&amp;"!$B$1:$B$500")&amp;INDIRECT(U$2&amp;"!$E$1:$E$500")&amp;INDIRECT(U$2&amp;"!$G$1:$G$500")&amp;INDIRECT(U$2&amp;"!$F$1:$F$500"),0),MATCH($H292,INDIRECT(U$2&amp;"!$1:$1"),0)))),
"Not found")</f>
        <v>Not found</v>
      </c>
      <c r="V292" s="18" t="str">
        <f t="shared" ca="1" si="27"/>
        <v/>
      </c>
    </row>
    <row r="293" spans="1:22" ht="15" customHeight="1" x14ac:dyDescent="0.25">
      <c r="A293" s="11">
        <v>292</v>
      </c>
      <c r="B293" s="50"/>
      <c r="C293" s="11"/>
      <c r="E293" s="11" t="s">
        <v>79</v>
      </c>
      <c r="F293" s="15">
        <v>30</v>
      </c>
      <c r="G293" s="11" t="s">
        <v>79</v>
      </c>
      <c r="H293" s="15">
        <v>30</v>
      </c>
      <c r="L293" s="11" t="s">
        <v>525</v>
      </c>
      <c r="M293" s="11" t="s">
        <v>525</v>
      </c>
      <c r="N293" s="11" t="s">
        <v>625</v>
      </c>
      <c r="O293" s="11" t="s">
        <v>385</v>
      </c>
      <c r="P293" s="11" t="s">
        <v>613</v>
      </c>
      <c r="Q293" s="11" t="s">
        <v>526</v>
      </c>
      <c r="R293" s="11" t="s">
        <v>2717</v>
      </c>
      <c r="S293" s="20"/>
      <c r="T293" s="19" t="str">
        <f t="array" ref="T293">IFERROR(INDEX(Mappings!$L:$L,MATCH(S293&amp;$L293,Mappings!$J:$J&amp;Mappings!$D:$D,0)),"")</f>
        <v/>
      </c>
      <c r="U293" s="17" t="str">
        <f t="array" aca="1" ref="U293" ca="1">IFERROR(
IF(NOT(OR($G293="OBX",$G293="OBR")),INDEX(INDIRECT(U$2&amp;"!$A$1:$BJ$500"),MATCH("*"&amp;$G293&amp;"*",INDIRECT(U$2&amp;"!$B$1:$B$500"),0),MATCH($H293,INDIRECT(U$2&amp;"!$1:$1"),0)),
IF(OR($G293="OBX",$G293="OBR"),INDEX(INDIRECT(U$2&amp;"!$A$1:$BJ$500"),MATCH((("*"&amp;$G293&amp;"*")&amp;("*"&amp;$I293&amp;"*")&amp;("*"&amp;$J293&amp;"*")&amp;("*"&amp;$K293&amp;"*")),INDIRECT(U$2&amp;"!$B$1:$B$500")&amp;INDIRECT(U$2&amp;"!$E$1:$E$500")&amp;INDIRECT(U$2&amp;"!$G$1:$G$500")&amp;INDIRECT(U$2&amp;"!$F$1:$F$500"),0),MATCH($H293,INDIRECT(U$2&amp;"!$1:$1"),0)))),
"Not found")</f>
        <v>Not found</v>
      </c>
      <c r="V293" s="18" t="str">
        <f t="shared" ca="1" si="27"/>
        <v/>
      </c>
    </row>
    <row r="294" spans="1:22" ht="15" customHeight="1" x14ac:dyDescent="0.25">
      <c r="A294" s="11">
        <v>293</v>
      </c>
      <c r="B294" s="50"/>
      <c r="C294" s="1" t="s">
        <v>867</v>
      </c>
      <c r="D294" s="1" t="s">
        <v>867</v>
      </c>
      <c r="E294" s="1" t="s">
        <v>867</v>
      </c>
      <c r="F294" s="1" t="s">
        <v>867</v>
      </c>
      <c r="G294" s="1"/>
      <c r="H294" s="1"/>
      <c r="I294" s="1"/>
      <c r="J294" s="1"/>
      <c r="K294" s="1"/>
      <c r="L294" s="1"/>
      <c r="M294" s="1" t="s">
        <v>867</v>
      </c>
      <c r="N294" s="1"/>
      <c r="O294" s="1"/>
      <c r="P294" s="1"/>
      <c r="Q294" s="1"/>
      <c r="R294" s="1"/>
      <c r="S294" s="1" t="s">
        <v>867</v>
      </c>
      <c r="T294" s="1" t="s">
        <v>867</v>
      </c>
      <c r="U294" s="1" t="s">
        <v>867</v>
      </c>
      <c r="V294" s="1" t="s">
        <v>867</v>
      </c>
    </row>
    <row r="295" spans="1:22" ht="15" customHeight="1" x14ac:dyDescent="0.25">
      <c r="A295" s="11">
        <v>294</v>
      </c>
      <c r="B295" s="50"/>
      <c r="C295" s="11"/>
      <c r="E295" s="11" t="s">
        <v>867</v>
      </c>
      <c r="F295" s="15">
        <v>1</v>
      </c>
      <c r="G295" s="11" t="s">
        <v>867</v>
      </c>
      <c r="H295" s="15">
        <v>1</v>
      </c>
      <c r="L295" s="11" t="s">
        <v>868</v>
      </c>
      <c r="M295" s="11" t="s">
        <v>868</v>
      </c>
      <c r="N295" s="11" t="s">
        <v>638</v>
      </c>
      <c r="O295" s="11" t="s">
        <v>317</v>
      </c>
      <c r="P295" s="11" t="s">
        <v>610</v>
      </c>
      <c r="Q295" s="11"/>
      <c r="R295" s="11"/>
      <c r="S295" s="23"/>
      <c r="T295" s="16">
        <f>S295</f>
        <v>0</v>
      </c>
      <c r="U295" s="17" t="str">
        <f t="array" aca="1" ref="U295" ca="1">IFERROR(
IF(NOT(OR($G295="OBX",$G295="OBR")),INDEX(INDIRECT(U$2&amp;"!$A$1:$BJ$500"),MATCH("*"&amp;$G295&amp;"*",INDIRECT(U$2&amp;"!$B$1:$B$500"),0),MATCH($H295,INDIRECT(U$2&amp;"!$1:$1"),0)),
IF(OR($G295="OBX",$G295="OBR"),INDEX(INDIRECT(U$2&amp;"!$A$1:$BJ$500"),MATCH((("*"&amp;$G295&amp;"*")&amp;("*"&amp;$I295&amp;"*")&amp;("*"&amp;$J295&amp;"*")&amp;("*"&amp;$K295&amp;"*")),INDIRECT(U$2&amp;"!$B$1:$B$500")&amp;INDIRECT(U$2&amp;"!$E$1:$E$500")&amp;INDIRECT(U$2&amp;"!$G$1:$G$500")&amp;INDIRECT(U$2&amp;"!$F$1:$F$500"),0),MATCH($H295,INDIRECT(U$2&amp;"!$1:$1"),0)))),
"Not found")</f>
        <v>Not found</v>
      </c>
      <c r="V295" s="18" t="str">
        <f t="shared" ref="V295:V323" ca="1" si="29">IF(T295=U295,"Match","")</f>
        <v/>
      </c>
    </row>
    <row r="296" spans="1:22" ht="15" customHeight="1" x14ac:dyDescent="0.25">
      <c r="A296" s="11">
        <v>295</v>
      </c>
      <c r="B296" s="50"/>
      <c r="C296" s="11"/>
      <c r="E296" s="11" t="s">
        <v>867</v>
      </c>
      <c r="F296" s="15">
        <v>2</v>
      </c>
      <c r="G296" s="11" t="s">
        <v>867</v>
      </c>
      <c r="H296" s="15">
        <v>2</v>
      </c>
      <c r="L296" s="11" t="s">
        <v>869</v>
      </c>
      <c r="M296" s="11" t="s">
        <v>869</v>
      </c>
      <c r="N296" s="11" t="s">
        <v>612</v>
      </c>
      <c r="O296" s="11" t="s">
        <v>317</v>
      </c>
      <c r="P296" s="11" t="s">
        <v>610</v>
      </c>
      <c r="Q296" s="11"/>
      <c r="R296" s="11" t="s">
        <v>2430</v>
      </c>
      <c r="S296" s="23"/>
      <c r="T296" s="16">
        <f>S296</f>
        <v>0</v>
      </c>
      <c r="U296" s="17" t="str">
        <f t="array" aca="1" ref="U296" ca="1">IFERROR(
IF(NOT(OR($G296="OBX",$G296="OBR")),INDEX(INDIRECT(U$2&amp;"!$A$1:$BJ$500"),MATCH("*"&amp;$G296&amp;"*",INDIRECT(U$2&amp;"!$B$1:$B$500"),0),MATCH($H296,INDIRECT(U$2&amp;"!$1:$1"),0)),
IF(OR($G296="OBX",$G296="OBR"),INDEX(INDIRECT(U$2&amp;"!$A$1:$BJ$500"),MATCH((("*"&amp;$G296&amp;"*")&amp;("*"&amp;$I296&amp;"*")&amp;("*"&amp;$J296&amp;"*")&amp;("*"&amp;$K296&amp;"*")),INDIRECT(U$2&amp;"!$B$1:$B$500")&amp;INDIRECT(U$2&amp;"!$E$1:$E$500")&amp;INDIRECT(U$2&amp;"!$G$1:$G$500")&amp;INDIRECT(U$2&amp;"!$F$1:$F$500"),0),MATCH($H296,INDIRECT(U$2&amp;"!$1:$1"),0)))),
"Not found")</f>
        <v>Not found</v>
      </c>
      <c r="V296" s="18" t="str">
        <f t="shared" ca="1" si="29"/>
        <v/>
      </c>
    </row>
    <row r="297" spans="1:22" ht="15" customHeight="1" x14ac:dyDescent="0.25">
      <c r="A297" s="11">
        <v>296</v>
      </c>
      <c r="B297" s="50"/>
      <c r="C297" s="11"/>
      <c r="E297" s="11" t="s">
        <v>867</v>
      </c>
      <c r="F297" s="15">
        <v>3</v>
      </c>
      <c r="G297" s="11" t="s">
        <v>867</v>
      </c>
      <c r="H297" s="15">
        <v>3</v>
      </c>
      <c r="L297" s="11" t="s">
        <v>870</v>
      </c>
      <c r="M297" s="11" t="s">
        <v>870</v>
      </c>
      <c r="N297" s="11" t="s">
        <v>612</v>
      </c>
      <c r="O297" s="11" t="s">
        <v>385</v>
      </c>
      <c r="P297" s="11" t="s">
        <v>648</v>
      </c>
      <c r="Q297" s="11"/>
      <c r="R297" s="11" t="s">
        <v>2431</v>
      </c>
      <c r="S297" s="23"/>
      <c r="T297" s="16">
        <f>S297</f>
        <v>0</v>
      </c>
      <c r="U297" s="17" t="str">
        <f t="array" aca="1" ref="U297" ca="1">IFERROR(
IF(NOT(OR($G297="OBX",$G297="OBR")),INDEX(INDIRECT(U$2&amp;"!$A$1:$BJ$500"),MATCH("*"&amp;$G297&amp;"*",INDIRECT(U$2&amp;"!$B$1:$B$500"),0),MATCH($H297,INDIRECT(U$2&amp;"!$1:$1"),0)),
IF(OR($G297="OBX",$G297="OBR"),INDEX(INDIRECT(U$2&amp;"!$A$1:$BJ$500"),MATCH((("*"&amp;$G297&amp;"*")&amp;("*"&amp;$I297&amp;"*")&amp;("*"&amp;$J297&amp;"*")&amp;("*"&amp;$K297&amp;"*")),INDIRECT(U$2&amp;"!$B$1:$B$500")&amp;INDIRECT(U$2&amp;"!$E$1:$E$500")&amp;INDIRECT(U$2&amp;"!$G$1:$G$500")&amp;INDIRECT(U$2&amp;"!$F$1:$F$500"),0),MATCH($H297,INDIRECT(U$2&amp;"!$1:$1"),0)))),
"Not found")</f>
        <v>Not found</v>
      </c>
      <c r="V297" s="18" t="str">
        <f t="shared" ca="1" si="29"/>
        <v/>
      </c>
    </row>
    <row r="298" spans="1:22" ht="15" customHeight="1" x14ac:dyDescent="0.25">
      <c r="A298" s="11">
        <v>297</v>
      </c>
      <c r="B298" s="50"/>
      <c r="C298" s="11"/>
      <c r="E298" s="11" t="s">
        <v>867</v>
      </c>
      <c r="F298" s="15">
        <v>4</v>
      </c>
      <c r="G298" s="11" t="s">
        <v>867</v>
      </c>
      <c r="H298" s="15">
        <v>4</v>
      </c>
      <c r="L298" s="11" t="s">
        <v>541</v>
      </c>
      <c r="M298" s="11" t="s">
        <v>541</v>
      </c>
      <c r="N298" s="11" t="s">
        <v>849</v>
      </c>
      <c r="O298" s="11" t="s">
        <v>317</v>
      </c>
      <c r="P298" s="11" t="s">
        <v>610</v>
      </c>
      <c r="Q298" s="11" t="s">
        <v>1525</v>
      </c>
      <c r="R298" s="11" t="s">
        <v>2432</v>
      </c>
      <c r="S298" s="23"/>
      <c r="T298" s="16" t="s">
        <v>3077</v>
      </c>
      <c r="U298" s="17" t="str">
        <f t="array" aca="1" ref="U298" ca="1">IFERROR(
IF(NOT(OR($G298="OBX",$G298="OBR")),INDEX(INDIRECT(U$2&amp;"!$A$1:$BJ$500"),MATCH("*"&amp;$G298&amp;"*",INDIRECT(U$2&amp;"!$B$1:$B$500"),0),MATCH($H298,INDIRECT(U$2&amp;"!$1:$1"),0)),
IF(OR($G298="OBX",$G298="OBR"),INDEX(INDIRECT(U$2&amp;"!$A$1:$BJ$500"),MATCH((("*"&amp;$G298&amp;"*")&amp;("*"&amp;$I298&amp;"*")&amp;("*"&amp;$J298&amp;"*")&amp;("*"&amp;$K298&amp;"*")),INDIRECT(U$2&amp;"!$B$1:$B$500")&amp;INDIRECT(U$2&amp;"!$E$1:$E$500")&amp;INDIRECT(U$2&amp;"!$G$1:$G$500")&amp;INDIRECT(U$2&amp;"!$F$1:$F$500"),0),MATCH($H298,INDIRECT(U$2&amp;"!$1:$1"),0)))),
"Not found")</f>
        <v>Not found</v>
      </c>
      <c r="V298" s="18" t="str">
        <f t="shared" ca="1" si="29"/>
        <v/>
      </c>
    </row>
    <row r="299" spans="1:22" ht="15" customHeight="1" x14ac:dyDescent="0.25">
      <c r="A299" s="11">
        <v>298</v>
      </c>
      <c r="B299" s="50"/>
      <c r="C299" s="11"/>
      <c r="E299" s="11" t="s">
        <v>867</v>
      </c>
      <c r="F299" s="15">
        <v>5</v>
      </c>
      <c r="G299" s="11" t="s">
        <v>867</v>
      </c>
      <c r="H299" s="15">
        <v>5</v>
      </c>
      <c r="L299" s="11" t="s">
        <v>871</v>
      </c>
      <c r="M299" s="11" t="s">
        <v>871</v>
      </c>
      <c r="N299" s="11" t="s">
        <v>612</v>
      </c>
      <c r="O299" s="11" t="s">
        <v>612</v>
      </c>
      <c r="P299" s="11" t="s">
        <v>612</v>
      </c>
      <c r="Q299" s="11" t="s">
        <v>612</v>
      </c>
      <c r="R299" s="11" t="s">
        <v>2433</v>
      </c>
      <c r="S299" s="23"/>
      <c r="T299" s="16">
        <f t="shared" ref="T299:T314" si="30">S299</f>
        <v>0</v>
      </c>
      <c r="U299" s="17" t="str">
        <f t="array" aca="1" ref="U299" ca="1">IFERROR(
IF(NOT(OR($G299="OBX",$G299="OBR")),INDEX(INDIRECT(U$2&amp;"!$A$1:$BJ$500"),MATCH("*"&amp;$G299&amp;"*",INDIRECT(U$2&amp;"!$B$1:$B$500"),0),MATCH($H299,INDIRECT(U$2&amp;"!$1:$1"),0)),
IF(OR($G299="OBX",$G299="OBR"),INDEX(INDIRECT(U$2&amp;"!$A$1:$BJ$500"),MATCH((("*"&amp;$G299&amp;"*")&amp;("*"&amp;$I299&amp;"*")&amp;("*"&amp;$J299&amp;"*")&amp;("*"&amp;$K299&amp;"*")),INDIRECT(U$2&amp;"!$B$1:$B$500")&amp;INDIRECT(U$2&amp;"!$E$1:$E$500")&amp;INDIRECT(U$2&amp;"!$G$1:$G$500")&amp;INDIRECT(U$2&amp;"!$F$1:$F$500"),0),MATCH($H299,INDIRECT(U$2&amp;"!$1:$1"),0)))),
"Not found")</f>
        <v>Not found</v>
      </c>
      <c r="V299" s="18" t="str">
        <f t="shared" ca="1" si="29"/>
        <v/>
      </c>
    </row>
    <row r="300" spans="1:22" ht="15" customHeight="1" x14ac:dyDescent="0.25">
      <c r="A300" s="11">
        <v>299</v>
      </c>
      <c r="B300" s="50"/>
      <c r="C300" s="11"/>
      <c r="E300" s="11" t="s">
        <v>867</v>
      </c>
      <c r="F300" s="15">
        <v>6</v>
      </c>
      <c r="G300" s="11" t="s">
        <v>867</v>
      </c>
      <c r="H300" s="15">
        <v>6</v>
      </c>
      <c r="L300" s="11" t="s">
        <v>872</v>
      </c>
      <c r="M300" s="11" t="s">
        <v>872</v>
      </c>
      <c r="N300" s="11" t="s">
        <v>612</v>
      </c>
      <c r="O300" s="11" t="s">
        <v>612</v>
      </c>
      <c r="P300" s="11" t="s">
        <v>612</v>
      </c>
      <c r="Q300" s="11" t="s">
        <v>612</v>
      </c>
      <c r="R300" s="11" t="s">
        <v>2434</v>
      </c>
      <c r="S300" s="23"/>
      <c r="T300" s="16">
        <f t="shared" si="30"/>
        <v>0</v>
      </c>
      <c r="U300" s="17" t="str">
        <f t="array" aca="1" ref="U300" ca="1">IFERROR(
IF(NOT(OR($G300="OBX",$G300="OBR")),INDEX(INDIRECT(U$2&amp;"!$A$1:$BJ$500"),MATCH("*"&amp;$G300&amp;"*",INDIRECT(U$2&amp;"!$B$1:$B$500"),0),MATCH($H300,INDIRECT(U$2&amp;"!$1:$1"),0)),
IF(OR($G300="OBX",$G300="OBR"),INDEX(INDIRECT(U$2&amp;"!$A$1:$BJ$500"),MATCH((("*"&amp;$G300&amp;"*")&amp;("*"&amp;$I300&amp;"*")&amp;("*"&amp;$J300&amp;"*")&amp;("*"&amp;$K300&amp;"*")),INDIRECT(U$2&amp;"!$B$1:$B$500")&amp;INDIRECT(U$2&amp;"!$E$1:$E$500")&amp;INDIRECT(U$2&amp;"!$G$1:$G$500")&amp;INDIRECT(U$2&amp;"!$F$1:$F$500"),0),MATCH($H300,INDIRECT(U$2&amp;"!$1:$1"),0)))),
"Not found")</f>
        <v>Not found</v>
      </c>
      <c r="V300" s="18" t="str">
        <f t="shared" ca="1" si="29"/>
        <v/>
      </c>
    </row>
    <row r="301" spans="1:22" ht="15" customHeight="1" x14ac:dyDescent="0.25">
      <c r="A301" s="11">
        <v>300</v>
      </c>
      <c r="B301" s="50"/>
      <c r="C301" s="11"/>
      <c r="E301" s="11" t="s">
        <v>867</v>
      </c>
      <c r="F301" s="15">
        <v>7</v>
      </c>
      <c r="G301" s="11" t="s">
        <v>867</v>
      </c>
      <c r="H301" s="15">
        <v>7</v>
      </c>
      <c r="L301" s="11" t="s">
        <v>873</v>
      </c>
      <c r="M301" s="11" t="s">
        <v>873</v>
      </c>
      <c r="N301" s="11" t="s">
        <v>612</v>
      </c>
      <c r="O301" s="11" t="s">
        <v>612</v>
      </c>
      <c r="P301" s="11" t="s">
        <v>612</v>
      </c>
      <c r="Q301" s="11" t="s">
        <v>612</v>
      </c>
      <c r="R301" s="11" t="s">
        <v>2435</v>
      </c>
      <c r="S301" s="23"/>
      <c r="T301" s="16">
        <f t="shared" si="30"/>
        <v>0</v>
      </c>
      <c r="U301" s="17" t="str">
        <f t="array" aca="1" ref="U301" ca="1">IFERROR(
IF(NOT(OR($G301="OBX",$G301="OBR")),INDEX(INDIRECT(U$2&amp;"!$A$1:$BJ$500"),MATCH("*"&amp;$G301&amp;"*",INDIRECT(U$2&amp;"!$B$1:$B$500"),0),MATCH($H301,INDIRECT(U$2&amp;"!$1:$1"),0)),
IF(OR($G301="OBX",$G301="OBR"),INDEX(INDIRECT(U$2&amp;"!$A$1:$BJ$500"),MATCH((("*"&amp;$G301&amp;"*")&amp;("*"&amp;$I301&amp;"*")&amp;("*"&amp;$J301&amp;"*")&amp;("*"&amp;$K301&amp;"*")),INDIRECT(U$2&amp;"!$B$1:$B$500")&amp;INDIRECT(U$2&amp;"!$E$1:$E$500")&amp;INDIRECT(U$2&amp;"!$G$1:$G$500")&amp;INDIRECT(U$2&amp;"!$F$1:$F$500"),0),MATCH($H301,INDIRECT(U$2&amp;"!$1:$1"),0)))),
"Not found")</f>
        <v>Not found</v>
      </c>
      <c r="V301" s="18" t="str">
        <f t="shared" ca="1" si="29"/>
        <v/>
      </c>
    </row>
    <row r="302" spans="1:22" ht="15" customHeight="1" x14ac:dyDescent="0.25">
      <c r="A302" s="11">
        <v>301</v>
      </c>
      <c r="B302" s="50"/>
      <c r="C302" s="11"/>
      <c r="E302" s="11" t="s">
        <v>867</v>
      </c>
      <c r="F302" s="15">
        <v>8</v>
      </c>
      <c r="G302" s="11" t="s">
        <v>867</v>
      </c>
      <c r="H302" s="15">
        <v>8</v>
      </c>
      <c r="L302" s="11" t="s">
        <v>874</v>
      </c>
      <c r="M302" s="11" t="s">
        <v>874</v>
      </c>
      <c r="N302" s="11" t="s">
        <v>612</v>
      </c>
      <c r="O302" s="11" t="s">
        <v>612</v>
      </c>
      <c r="P302" s="11" t="s">
        <v>612</v>
      </c>
      <c r="Q302" s="11" t="s">
        <v>612</v>
      </c>
      <c r="R302" s="11" t="s">
        <v>2436</v>
      </c>
      <c r="S302" s="23"/>
      <c r="T302" s="16">
        <f t="shared" si="30"/>
        <v>0</v>
      </c>
      <c r="U302" s="17" t="str">
        <f t="array" aca="1" ref="U302" ca="1">IFERROR(
IF(NOT(OR($G302="OBX",$G302="OBR")),INDEX(INDIRECT(U$2&amp;"!$A$1:$BJ$500"),MATCH("*"&amp;$G302&amp;"*",INDIRECT(U$2&amp;"!$B$1:$B$500"),0),MATCH($H302,INDIRECT(U$2&amp;"!$1:$1"),0)),
IF(OR($G302="OBX",$G302="OBR"),INDEX(INDIRECT(U$2&amp;"!$A$1:$BJ$500"),MATCH((("*"&amp;$G302&amp;"*")&amp;("*"&amp;$I302&amp;"*")&amp;("*"&amp;$J302&amp;"*")&amp;("*"&amp;$K302&amp;"*")),INDIRECT(U$2&amp;"!$B$1:$B$500")&amp;INDIRECT(U$2&amp;"!$E$1:$E$500")&amp;INDIRECT(U$2&amp;"!$G$1:$G$500")&amp;INDIRECT(U$2&amp;"!$F$1:$F$500"),0),MATCH($H302,INDIRECT(U$2&amp;"!$1:$1"),0)))),
"Not found")</f>
        <v>Not found</v>
      </c>
      <c r="V302" s="18" t="str">
        <f t="shared" ca="1" si="29"/>
        <v/>
      </c>
    </row>
    <row r="303" spans="1:22" ht="15" customHeight="1" x14ac:dyDescent="0.25">
      <c r="A303" s="11">
        <v>302</v>
      </c>
      <c r="B303" s="50"/>
      <c r="C303" s="11"/>
      <c r="E303" s="11" t="s">
        <v>867</v>
      </c>
      <c r="F303" s="15">
        <v>9</v>
      </c>
      <c r="G303" s="11" t="s">
        <v>867</v>
      </c>
      <c r="H303" s="15">
        <v>9</v>
      </c>
      <c r="L303" s="11" t="s">
        <v>875</v>
      </c>
      <c r="M303" s="11" t="s">
        <v>875</v>
      </c>
      <c r="N303" s="11" t="s">
        <v>612</v>
      </c>
      <c r="O303" s="11" t="s">
        <v>612</v>
      </c>
      <c r="P303" s="11" t="s">
        <v>612</v>
      </c>
      <c r="Q303" s="11" t="s">
        <v>612</v>
      </c>
      <c r="R303" s="11" t="s">
        <v>2437</v>
      </c>
      <c r="S303" s="23"/>
      <c r="T303" s="16">
        <f t="shared" si="30"/>
        <v>0</v>
      </c>
      <c r="U303" s="17" t="str">
        <f t="array" aca="1" ref="U303" ca="1">IFERROR(
IF(NOT(OR($G303="OBX",$G303="OBR")),INDEX(INDIRECT(U$2&amp;"!$A$1:$BJ$500"),MATCH("*"&amp;$G303&amp;"*",INDIRECT(U$2&amp;"!$B$1:$B$500"),0),MATCH($H303,INDIRECT(U$2&amp;"!$1:$1"),0)),
IF(OR($G303="OBX",$G303="OBR"),INDEX(INDIRECT(U$2&amp;"!$A$1:$BJ$500"),MATCH((("*"&amp;$G303&amp;"*")&amp;("*"&amp;$I303&amp;"*")&amp;("*"&amp;$J303&amp;"*")&amp;("*"&amp;$K303&amp;"*")),INDIRECT(U$2&amp;"!$B$1:$B$500")&amp;INDIRECT(U$2&amp;"!$E$1:$E$500")&amp;INDIRECT(U$2&amp;"!$G$1:$G$500")&amp;INDIRECT(U$2&amp;"!$F$1:$F$500"),0),MATCH($H303,INDIRECT(U$2&amp;"!$1:$1"),0)))),
"Not found")</f>
        <v>Not found</v>
      </c>
      <c r="V303" s="18" t="str">
        <f t="shared" ca="1" si="29"/>
        <v/>
      </c>
    </row>
    <row r="304" spans="1:22" ht="15" customHeight="1" x14ac:dyDescent="0.25">
      <c r="A304" s="11">
        <v>303</v>
      </c>
      <c r="B304" s="50"/>
      <c r="C304" s="11"/>
      <c r="E304" s="11" t="s">
        <v>867</v>
      </c>
      <c r="F304" s="15">
        <v>10</v>
      </c>
      <c r="G304" s="11" t="s">
        <v>867</v>
      </c>
      <c r="H304" s="15">
        <v>10</v>
      </c>
      <c r="L304" s="11" t="s">
        <v>876</v>
      </c>
      <c r="M304" s="11" t="s">
        <v>876</v>
      </c>
      <c r="N304" s="11"/>
      <c r="O304" s="11" t="s">
        <v>612</v>
      </c>
      <c r="P304" s="11"/>
      <c r="Q304" s="11"/>
      <c r="R304" s="11" t="s">
        <v>2367</v>
      </c>
      <c r="S304" s="23"/>
      <c r="T304" s="16">
        <f t="shared" si="30"/>
        <v>0</v>
      </c>
      <c r="U304" s="17" t="str">
        <f t="array" aca="1" ref="U304" ca="1">IFERROR(
IF(NOT(OR($G304="OBX",$G304="OBR")),INDEX(INDIRECT(U$2&amp;"!$A$1:$BJ$500"),MATCH("*"&amp;$G304&amp;"*",INDIRECT(U$2&amp;"!$B$1:$B$500"),0),MATCH($H304,INDIRECT(U$2&amp;"!$1:$1"),0)),
IF(OR($G304="OBX",$G304="OBR"),INDEX(INDIRECT(U$2&amp;"!$A$1:$BJ$500"),MATCH((("*"&amp;$G304&amp;"*")&amp;("*"&amp;$I304&amp;"*")&amp;("*"&amp;$J304&amp;"*")&amp;("*"&amp;$K304&amp;"*")),INDIRECT(U$2&amp;"!$B$1:$B$500")&amp;INDIRECT(U$2&amp;"!$E$1:$E$500")&amp;INDIRECT(U$2&amp;"!$G$1:$G$500")&amp;INDIRECT(U$2&amp;"!$F$1:$F$500"),0),MATCH($H304,INDIRECT(U$2&amp;"!$1:$1"),0)))),
"Not found")</f>
        <v>Not found</v>
      </c>
      <c r="V304" s="18" t="str">
        <f t="shared" ca="1" si="29"/>
        <v/>
      </c>
    </row>
    <row r="305" spans="1:22" ht="15" customHeight="1" x14ac:dyDescent="0.25">
      <c r="A305" s="11">
        <v>304</v>
      </c>
      <c r="B305" s="50"/>
      <c r="C305" s="11"/>
      <c r="E305" s="11" t="s">
        <v>867</v>
      </c>
      <c r="F305" s="15">
        <v>11</v>
      </c>
      <c r="G305" s="11" t="s">
        <v>867</v>
      </c>
      <c r="H305" s="15">
        <v>11</v>
      </c>
      <c r="L305" s="11" t="s">
        <v>877</v>
      </c>
      <c r="M305" s="11" t="s">
        <v>877</v>
      </c>
      <c r="N305" s="11"/>
      <c r="O305" s="11" t="s">
        <v>612</v>
      </c>
      <c r="P305" s="11"/>
      <c r="Q305" s="11"/>
      <c r="R305" s="11" t="s">
        <v>2367</v>
      </c>
      <c r="S305" s="23"/>
      <c r="T305" s="16">
        <f t="shared" si="30"/>
        <v>0</v>
      </c>
      <c r="U305" s="17" t="str">
        <f t="array" aca="1" ref="U305" ca="1">IFERROR(
IF(NOT(OR($G305="OBX",$G305="OBR")),INDEX(INDIRECT(U$2&amp;"!$A$1:$BJ$500"),MATCH("*"&amp;$G305&amp;"*",INDIRECT(U$2&amp;"!$B$1:$B$500"),0),MATCH($H305,INDIRECT(U$2&amp;"!$1:$1"),0)),
IF(OR($G305="OBX",$G305="OBR"),INDEX(INDIRECT(U$2&amp;"!$A$1:$BJ$500"),MATCH((("*"&amp;$G305&amp;"*")&amp;("*"&amp;$I305&amp;"*")&amp;("*"&amp;$J305&amp;"*")&amp;("*"&amp;$K305&amp;"*")),INDIRECT(U$2&amp;"!$B$1:$B$500")&amp;INDIRECT(U$2&amp;"!$E$1:$E$500")&amp;INDIRECT(U$2&amp;"!$G$1:$G$500")&amp;INDIRECT(U$2&amp;"!$F$1:$F$500"),0),MATCH($H305,INDIRECT(U$2&amp;"!$1:$1"),0)))),
"Not found")</f>
        <v>Not found</v>
      </c>
      <c r="V305" s="18" t="str">
        <f t="shared" ca="1" si="29"/>
        <v/>
      </c>
    </row>
    <row r="306" spans="1:22" ht="15" customHeight="1" x14ac:dyDescent="0.25">
      <c r="A306" s="11">
        <v>305</v>
      </c>
      <c r="B306" s="50"/>
      <c r="C306" s="11"/>
      <c r="E306" s="11" t="s">
        <v>867</v>
      </c>
      <c r="F306" s="15">
        <v>12</v>
      </c>
      <c r="G306" s="11" t="s">
        <v>867</v>
      </c>
      <c r="H306" s="15">
        <v>12</v>
      </c>
      <c r="L306" s="11" t="s">
        <v>878</v>
      </c>
      <c r="M306" s="11" t="s">
        <v>878</v>
      </c>
      <c r="N306" s="11"/>
      <c r="O306" s="11" t="s">
        <v>612</v>
      </c>
      <c r="P306" s="11"/>
      <c r="Q306" s="11"/>
      <c r="R306" s="11" t="s">
        <v>2367</v>
      </c>
      <c r="S306" s="23"/>
      <c r="T306" s="16">
        <f t="shared" si="30"/>
        <v>0</v>
      </c>
      <c r="U306" s="17" t="str">
        <f t="array" aca="1" ref="U306" ca="1">IFERROR(
IF(NOT(OR($G306="OBX",$G306="OBR")),INDEX(INDIRECT(U$2&amp;"!$A$1:$BJ$500"),MATCH("*"&amp;$G306&amp;"*",INDIRECT(U$2&amp;"!$B$1:$B$500"),0),MATCH($H306,INDIRECT(U$2&amp;"!$1:$1"),0)),
IF(OR($G306="OBX",$G306="OBR"),INDEX(INDIRECT(U$2&amp;"!$A$1:$BJ$500"),MATCH((("*"&amp;$G306&amp;"*")&amp;("*"&amp;$I306&amp;"*")&amp;("*"&amp;$J306&amp;"*")&amp;("*"&amp;$K306&amp;"*")),INDIRECT(U$2&amp;"!$B$1:$B$500")&amp;INDIRECT(U$2&amp;"!$E$1:$E$500")&amp;INDIRECT(U$2&amp;"!$G$1:$G$500")&amp;INDIRECT(U$2&amp;"!$F$1:$F$500"),0),MATCH($H306,INDIRECT(U$2&amp;"!$1:$1"),0)))),
"Not found")</f>
        <v>Not found</v>
      </c>
      <c r="V306" s="18" t="str">
        <f t="shared" ca="1" si="29"/>
        <v/>
      </c>
    </row>
    <row r="307" spans="1:22" ht="15" customHeight="1" x14ac:dyDescent="0.25">
      <c r="A307" s="11">
        <v>306</v>
      </c>
      <c r="B307" s="50"/>
      <c r="C307" s="11"/>
      <c r="E307" s="11" t="s">
        <v>867</v>
      </c>
      <c r="F307" s="15">
        <v>13</v>
      </c>
      <c r="G307" s="11" t="s">
        <v>867</v>
      </c>
      <c r="H307" s="15">
        <v>13</v>
      </c>
      <c r="L307" s="11" t="s">
        <v>879</v>
      </c>
      <c r="M307" s="11" t="s">
        <v>879</v>
      </c>
      <c r="N307" s="11"/>
      <c r="O307" s="11" t="s">
        <v>612</v>
      </c>
      <c r="P307" s="11"/>
      <c r="Q307" s="11"/>
      <c r="R307" s="11" t="s">
        <v>2367</v>
      </c>
      <c r="S307" s="23"/>
      <c r="T307" s="16">
        <f t="shared" si="30"/>
        <v>0</v>
      </c>
      <c r="U307" s="17" t="str">
        <f t="array" aca="1" ref="U307" ca="1">IFERROR(
IF(NOT(OR($G307="OBX",$G307="OBR")),INDEX(INDIRECT(U$2&amp;"!$A$1:$BJ$500"),MATCH("*"&amp;$G307&amp;"*",INDIRECT(U$2&amp;"!$B$1:$B$500"),0),MATCH($H307,INDIRECT(U$2&amp;"!$1:$1"),0)),
IF(OR($G307="OBX",$G307="OBR"),INDEX(INDIRECT(U$2&amp;"!$A$1:$BJ$500"),MATCH((("*"&amp;$G307&amp;"*")&amp;("*"&amp;$I307&amp;"*")&amp;("*"&amp;$J307&amp;"*")&amp;("*"&amp;$K307&amp;"*")),INDIRECT(U$2&amp;"!$B$1:$B$500")&amp;INDIRECT(U$2&amp;"!$E$1:$E$500")&amp;INDIRECT(U$2&amp;"!$G$1:$G$500")&amp;INDIRECT(U$2&amp;"!$F$1:$F$500"),0),MATCH($H307,INDIRECT(U$2&amp;"!$1:$1"),0)))),
"Not found")</f>
        <v>Not found</v>
      </c>
      <c r="V307" s="18" t="str">
        <f t="shared" ca="1" si="29"/>
        <v/>
      </c>
    </row>
    <row r="308" spans="1:22" ht="15" customHeight="1" x14ac:dyDescent="0.25">
      <c r="A308" s="11">
        <v>307</v>
      </c>
      <c r="B308" s="50"/>
      <c r="C308" s="11"/>
      <c r="E308" s="11" t="s">
        <v>867</v>
      </c>
      <c r="F308" s="15">
        <v>14</v>
      </c>
      <c r="G308" s="11" t="s">
        <v>867</v>
      </c>
      <c r="H308" s="15">
        <v>14</v>
      </c>
      <c r="L308" s="11" t="s">
        <v>880</v>
      </c>
      <c r="M308" s="11" t="s">
        <v>880</v>
      </c>
      <c r="N308" s="11"/>
      <c r="O308" s="11" t="s">
        <v>612</v>
      </c>
      <c r="P308" s="11"/>
      <c r="Q308" s="11"/>
      <c r="R308" s="11" t="s">
        <v>2367</v>
      </c>
      <c r="S308" s="23"/>
      <c r="T308" s="16">
        <f t="shared" si="30"/>
        <v>0</v>
      </c>
      <c r="U308" s="17" t="str">
        <f t="array" aca="1" ref="U308" ca="1">IFERROR(
IF(NOT(OR($G308="OBX",$G308="OBR")),INDEX(INDIRECT(U$2&amp;"!$A$1:$BJ$500"),MATCH("*"&amp;$G308&amp;"*",INDIRECT(U$2&amp;"!$B$1:$B$500"),0),MATCH($H308,INDIRECT(U$2&amp;"!$1:$1"),0)),
IF(OR($G308="OBX",$G308="OBR"),INDEX(INDIRECT(U$2&amp;"!$A$1:$BJ$500"),MATCH((("*"&amp;$G308&amp;"*")&amp;("*"&amp;$I308&amp;"*")&amp;("*"&amp;$J308&amp;"*")&amp;("*"&amp;$K308&amp;"*")),INDIRECT(U$2&amp;"!$B$1:$B$500")&amp;INDIRECT(U$2&amp;"!$E$1:$E$500")&amp;INDIRECT(U$2&amp;"!$G$1:$G$500")&amp;INDIRECT(U$2&amp;"!$F$1:$F$500"),0),MATCH($H308,INDIRECT(U$2&amp;"!$1:$1"),0)))),
"Not found")</f>
        <v>Not found</v>
      </c>
      <c r="V308" s="18" t="str">
        <f t="shared" ca="1" si="29"/>
        <v/>
      </c>
    </row>
    <row r="309" spans="1:22" ht="15" customHeight="1" x14ac:dyDescent="0.25">
      <c r="A309" s="11">
        <v>308</v>
      </c>
      <c r="B309" s="50"/>
      <c r="C309" s="11"/>
      <c r="E309" s="11" t="s">
        <v>867</v>
      </c>
      <c r="F309" s="15">
        <v>15</v>
      </c>
      <c r="G309" s="11" t="s">
        <v>867</v>
      </c>
      <c r="H309" s="15">
        <v>15</v>
      </c>
      <c r="L309" s="11" t="s">
        <v>881</v>
      </c>
      <c r="M309" s="11" t="s">
        <v>881</v>
      </c>
      <c r="N309" s="11"/>
      <c r="O309" s="11" t="s">
        <v>612</v>
      </c>
      <c r="P309" s="11"/>
      <c r="Q309" s="11"/>
      <c r="R309" s="11" t="s">
        <v>2367</v>
      </c>
      <c r="S309" s="23"/>
      <c r="T309" s="16">
        <f t="shared" si="30"/>
        <v>0</v>
      </c>
      <c r="U309" s="17" t="str">
        <f t="array" aca="1" ref="U309" ca="1">IFERROR(
IF(NOT(OR($G309="OBX",$G309="OBR")),INDEX(INDIRECT(U$2&amp;"!$A$1:$BJ$500"),MATCH("*"&amp;$G309&amp;"*",INDIRECT(U$2&amp;"!$B$1:$B$500"),0),MATCH($H309,INDIRECT(U$2&amp;"!$1:$1"),0)),
IF(OR($G309="OBX",$G309="OBR"),INDEX(INDIRECT(U$2&amp;"!$A$1:$BJ$500"),MATCH((("*"&amp;$G309&amp;"*")&amp;("*"&amp;$I309&amp;"*")&amp;("*"&amp;$J309&amp;"*")&amp;("*"&amp;$K309&amp;"*")),INDIRECT(U$2&amp;"!$B$1:$B$500")&amp;INDIRECT(U$2&amp;"!$E$1:$E$500")&amp;INDIRECT(U$2&amp;"!$G$1:$G$500")&amp;INDIRECT(U$2&amp;"!$F$1:$F$500"),0),MATCH($H309,INDIRECT(U$2&amp;"!$1:$1"),0)))),
"Not found")</f>
        <v>Not found</v>
      </c>
      <c r="V309" s="18" t="str">
        <f t="shared" ca="1" si="29"/>
        <v/>
      </c>
    </row>
    <row r="310" spans="1:22" ht="15" customHeight="1" x14ac:dyDescent="0.25">
      <c r="A310" s="11">
        <v>309</v>
      </c>
      <c r="B310" s="50"/>
      <c r="C310" s="11"/>
      <c r="E310" s="11" t="s">
        <v>867</v>
      </c>
      <c r="F310" s="15">
        <v>16</v>
      </c>
      <c r="G310" s="11" t="s">
        <v>867</v>
      </c>
      <c r="H310" s="15">
        <v>16</v>
      </c>
      <c r="L310" s="11" t="s">
        <v>882</v>
      </c>
      <c r="M310" s="11" t="s">
        <v>882</v>
      </c>
      <c r="N310" s="11"/>
      <c r="O310" s="11" t="s">
        <v>612</v>
      </c>
      <c r="P310" s="11"/>
      <c r="Q310" s="11"/>
      <c r="R310" s="11" t="s">
        <v>2367</v>
      </c>
      <c r="S310" s="23"/>
      <c r="T310" s="16">
        <f t="shared" si="30"/>
        <v>0</v>
      </c>
      <c r="U310" s="17" t="str">
        <f t="array" aca="1" ref="U310" ca="1">IFERROR(
IF(NOT(OR($G310="OBX",$G310="OBR")),INDEX(INDIRECT(U$2&amp;"!$A$1:$BJ$500"),MATCH("*"&amp;$G310&amp;"*",INDIRECT(U$2&amp;"!$B$1:$B$500"),0),MATCH($H310,INDIRECT(U$2&amp;"!$1:$1"),0)),
IF(OR($G310="OBX",$G310="OBR"),INDEX(INDIRECT(U$2&amp;"!$A$1:$BJ$500"),MATCH((("*"&amp;$G310&amp;"*")&amp;("*"&amp;$I310&amp;"*")&amp;("*"&amp;$J310&amp;"*")&amp;("*"&amp;$K310&amp;"*")),INDIRECT(U$2&amp;"!$B$1:$B$500")&amp;INDIRECT(U$2&amp;"!$E$1:$E$500")&amp;INDIRECT(U$2&amp;"!$G$1:$G$500")&amp;INDIRECT(U$2&amp;"!$F$1:$F$500"),0),MATCH($H310,INDIRECT(U$2&amp;"!$1:$1"),0)))),
"Not found")</f>
        <v>Not found</v>
      </c>
      <c r="V310" s="18" t="str">
        <f t="shared" ca="1" si="29"/>
        <v/>
      </c>
    </row>
    <row r="311" spans="1:22" ht="15" customHeight="1" x14ac:dyDescent="0.25">
      <c r="A311" s="11">
        <v>310</v>
      </c>
      <c r="B311" s="50"/>
      <c r="C311" s="11"/>
      <c r="E311" s="11" t="s">
        <v>867</v>
      </c>
      <c r="F311" s="15">
        <v>17</v>
      </c>
      <c r="G311" s="11" t="s">
        <v>867</v>
      </c>
      <c r="H311" s="15">
        <v>17</v>
      </c>
      <c r="L311" s="11" t="s">
        <v>883</v>
      </c>
      <c r="M311" s="11" t="s">
        <v>883</v>
      </c>
      <c r="N311" s="11" t="s">
        <v>2353</v>
      </c>
      <c r="O311" s="11" t="s">
        <v>612</v>
      </c>
      <c r="P311" s="11" t="s">
        <v>612</v>
      </c>
      <c r="Q311" s="11"/>
      <c r="R311" s="11" t="s">
        <v>2438</v>
      </c>
      <c r="S311" s="23"/>
      <c r="T311" s="16">
        <f t="shared" si="30"/>
        <v>0</v>
      </c>
      <c r="U311" s="17" t="str">
        <f t="array" aca="1" ref="U311" ca="1">IFERROR(
IF(NOT(OR($G311="OBX",$G311="OBR")),INDEX(INDIRECT(U$2&amp;"!$A$1:$BJ$500"),MATCH("*"&amp;$G311&amp;"*",INDIRECT(U$2&amp;"!$B$1:$B$500"),0),MATCH($H311,INDIRECT(U$2&amp;"!$1:$1"),0)),
IF(OR($G311="OBX",$G311="OBR"),INDEX(INDIRECT(U$2&amp;"!$A$1:$BJ$500"),MATCH((("*"&amp;$G311&amp;"*")&amp;("*"&amp;$I311&amp;"*")&amp;("*"&amp;$J311&amp;"*")&amp;("*"&amp;$K311&amp;"*")),INDIRECT(U$2&amp;"!$B$1:$B$500")&amp;INDIRECT(U$2&amp;"!$E$1:$E$500")&amp;INDIRECT(U$2&amp;"!$G$1:$G$500")&amp;INDIRECT(U$2&amp;"!$F$1:$F$500"),0),MATCH($H311,INDIRECT(U$2&amp;"!$1:$1"),0)))),
"Not found")</f>
        <v>Not found</v>
      </c>
      <c r="V311" s="18" t="str">
        <f t="shared" ca="1" si="29"/>
        <v/>
      </c>
    </row>
    <row r="312" spans="1:22" ht="15" customHeight="1" x14ac:dyDescent="0.25">
      <c r="A312" s="11">
        <v>311</v>
      </c>
      <c r="B312" s="50"/>
      <c r="C312" s="11"/>
      <c r="E312" s="11" t="s">
        <v>867</v>
      </c>
      <c r="F312" s="15">
        <v>18</v>
      </c>
      <c r="G312" s="11" t="s">
        <v>867</v>
      </c>
      <c r="H312" s="15">
        <v>18</v>
      </c>
      <c r="L312" s="11" t="s">
        <v>811</v>
      </c>
      <c r="M312" s="11" t="s">
        <v>811</v>
      </c>
      <c r="N312" s="11"/>
      <c r="O312" s="11" t="s">
        <v>612</v>
      </c>
      <c r="P312" s="11"/>
      <c r="Q312" s="11"/>
      <c r="R312" s="11" t="s">
        <v>2439</v>
      </c>
      <c r="S312" s="23"/>
      <c r="T312" s="16">
        <f t="shared" si="30"/>
        <v>0</v>
      </c>
      <c r="U312" s="17" t="str">
        <f t="array" aca="1" ref="U312" ca="1">IFERROR(
IF(NOT(OR($G312="OBX",$G312="OBR")),INDEX(INDIRECT(U$2&amp;"!$A$1:$BJ$500"),MATCH("*"&amp;$G312&amp;"*",INDIRECT(U$2&amp;"!$B$1:$B$500"),0),MATCH($H312,INDIRECT(U$2&amp;"!$1:$1"),0)),
IF(OR($G312="OBX",$G312="OBR"),INDEX(INDIRECT(U$2&amp;"!$A$1:$BJ$500"),MATCH((("*"&amp;$G312&amp;"*")&amp;("*"&amp;$I312&amp;"*")&amp;("*"&amp;$J312&amp;"*")&amp;("*"&amp;$K312&amp;"*")),INDIRECT(U$2&amp;"!$B$1:$B$500")&amp;INDIRECT(U$2&amp;"!$E$1:$E$500")&amp;INDIRECT(U$2&amp;"!$G$1:$G$500")&amp;INDIRECT(U$2&amp;"!$F$1:$F$500"),0),MATCH($H312,INDIRECT(U$2&amp;"!$1:$1"),0)))),
"Not found")</f>
        <v>Not found</v>
      </c>
      <c r="V312" s="18" t="str">
        <f t="shared" ca="1" si="29"/>
        <v/>
      </c>
    </row>
    <row r="313" spans="1:22" ht="15" customHeight="1" x14ac:dyDescent="0.25">
      <c r="A313" s="11">
        <v>312</v>
      </c>
      <c r="B313" s="50"/>
      <c r="C313" s="11"/>
      <c r="E313" s="11" t="s">
        <v>867</v>
      </c>
      <c r="F313" s="15">
        <v>19</v>
      </c>
      <c r="G313" s="11" t="s">
        <v>867</v>
      </c>
      <c r="H313" s="15">
        <v>19</v>
      </c>
      <c r="L313" s="11" t="s">
        <v>884</v>
      </c>
      <c r="M313" s="11" t="s">
        <v>884</v>
      </c>
      <c r="N313" s="11"/>
      <c r="O313" s="11" t="s">
        <v>612</v>
      </c>
      <c r="P313" s="11"/>
      <c r="Q313" s="11"/>
      <c r="R313" s="11" t="s">
        <v>2367</v>
      </c>
      <c r="S313" s="23"/>
      <c r="T313" s="16">
        <f t="shared" si="30"/>
        <v>0</v>
      </c>
      <c r="U313" s="17" t="str">
        <f t="array" aca="1" ref="U313" ca="1">IFERROR(
IF(NOT(OR($G313="OBX",$G313="OBR")),INDEX(INDIRECT(U$2&amp;"!$A$1:$BJ$500"),MATCH("*"&amp;$G313&amp;"*",INDIRECT(U$2&amp;"!$B$1:$B$500"),0),MATCH($H313,INDIRECT(U$2&amp;"!$1:$1"),0)),
IF(OR($G313="OBX",$G313="OBR"),INDEX(INDIRECT(U$2&amp;"!$A$1:$BJ$500"),MATCH((("*"&amp;$G313&amp;"*")&amp;("*"&amp;$I313&amp;"*")&amp;("*"&amp;$J313&amp;"*")&amp;("*"&amp;$K313&amp;"*")),INDIRECT(U$2&amp;"!$B$1:$B$500")&amp;INDIRECT(U$2&amp;"!$E$1:$E$500")&amp;INDIRECT(U$2&amp;"!$G$1:$G$500")&amp;INDIRECT(U$2&amp;"!$F$1:$F$500"),0),MATCH($H313,INDIRECT(U$2&amp;"!$1:$1"),0)))),
"Not found")</f>
        <v>Not found</v>
      </c>
      <c r="V313" s="18" t="str">
        <f t="shared" ca="1" si="29"/>
        <v/>
      </c>
    </row>
    <row r="314" spans="1:22" ht="15" customHeight="1" x14ac:dyDescent="0.25">
      <c r="A314" s="11">
        <v>313</v>
      </c>
      <c r="B314" s="50"/>
      <c r="C314" s="11"/>
      <c r="E314" s="11" t="s">
        <v>867</v>
      </c>
      <c r="F314" s="15">
        <v>20</v>
      </c>
      <c r="G314" s="11" t="s">
        <v>867</v>
      </c>
      <c r="H314" s="15">
        <v>20</v>
      </c>
      <c r="L314" s="11" t="s">
        <v>885</v>
      </c>
      <c r="M314" s="11" t="s">
        <v>885</v>
      </c>
      <c r="N314" s="11"/>
      <c r="O314" s="11" t="s">
        <v>612</v>
      </c>
      <c r="P314" s="11"/>
      <c r="Q314" s="11"/>
      <c r="R314" s="11" t="s">
        <v>2367</v>
      </c>
      <c r="S314" s="23"/>
      <c r="T314" s="16">
        <f t="shared" si="30"/>
        <v>0</v>
      </c>
      <c r="U314" s="17" t="str">
        <f t="array" aca="1" ref="U314" ca="1">IFERROR(
IF(NOT(OR($G314="OBX",$G314="OBR")),INDEX(INDIRECT(U$2&amp;"!$A$1:$BJ$500"),MATCH("*"&amp;$G314&amp;"*",INDIRECT(U$2&amp;"!$B$1:$B$500"),0),MATCH($H314,INDIRECT(U$2&amp;"!$1:$1"),0)),
IF(OR($G314="OBX",$G314="OBR"),INDEX(INDIRECT(U$2&amp;"!$A$1:$BJ$500"),MATCH((("*"&amp;$G314&amp;"*")&amp;("*"&amp;$I314&amp;"*")&amp;("*"&amp;$J314&amp;"*")&amp;("*"&amp;$K314&amp;"*")),INDIRECT(U$2&amp;"!$B$1:$B$500")&amp;INDIRECT(U$2&amp;"!$E$1:$E$500")&amp;INDIRECT(U$2&amp;"!$G$1:$G$500")&amp;INDIRECT(U$2&amp;"!$F$1:$F$500"),0),MATCH($H314,INDIRECT(U$2&amp;"!$1:$1"),0)))),
"Not found")</f>
        <v>Not found</v>
      </c>
      <c r="V314" s="18" t="str">
        <f t="shared" ca="1" si="29"/>
        <v/>
      </c>
    </row>
    <row r="315" spans="1:22" ht="15" customHeight="1" x14ac:dyDescent="0.25">
      <c r="A315" s="11">
        <v>314</v>
      </c>
      <c r="B315" s="50"/>
      <c r="C315" s="11"/>
      <c r="E315" s="11" t="s">
        <v>867</v>
      </c>
      <c r="F315" s="15">
        <v>21</v>
      </c>
      <c r="G315" s="11" t="s">
        <v>867</v>
      </c>
      <c r="H315" s="15">
        <v>21</v>
      </c>
      <c r="L315" s="11" t="s">
        <v>886</v>
      </c>
      <c r="M315" s="11" t="s">
        <v>886</v>
      </c>
      <c r="N315" s="11" t="s">
        <v>849</v>
      </c>
      <c r="O315" s="11" t="s">
        <v>385</v>
      </c>
      <c r="P315" s="11" t="s">
        <v>648</v>
      </c>
      <c r="Q315" s="11" t="s">
        <v>1524</v>
      </c>
      <c r="R315" s="11" t="s">
        <v>2440</v>
      </c>
      <c r="S315" s="20"/>
      <c r="T315" s="19" t="str">
        <f t="array" ref="T315">IFERROR(INDEX(Mappings!$L:$L,MATCH(S315&amp;$L315,Mappings!$J:$J&amp;Mappings!$D:$D,0)),"")</f>
        <v/>
      </c>
      <c r="U315" s="17" t="str">
        <f t="array" aca="1" ref="U315" ca="1">IFERROR(
IF(NOT(OR($G315="OBX",$G315="OBR")),INDEX(INDIRECT(U$2&amp;"!$A$1:$BJ$500"),MATCH("*"&amp;$G315&amp;"*",INDIRECT(U$2&amp;"!$B$1:$B$500"),0),MATCH($H315,INDIRECT(U$2&amp;"!$1:$1"),0)),
IF(OR($G315="OBX",$G315="OBR"),INDEX(INDIRECT(U$2&amp;"!$A$1:$BJ$500"),MATCH((("*"&amp;$G315&amp;"*")&amp;("*"&amp;$I315&amp;"*")&amp;("*"&amp;$J315&amp;"*")&amp;("*"&amp;$K315&amp;"*")),INDIRECT(U$2&amp;"!$B$1:$B$500")&amp;INDIRECT(U$2&amp;"!$E$1:$E$500")&amp;INDIRECT(U$2&amp;"!$G$1:$G$500")&amp;INDIRECT(U$2&amp;"!$F$1:$F$500"),0),MATCH($H315,INDIRECT(U$2&amp;"!$1:$1"),0)))),
"Not found")</f>
        <v>Not found</v>
      </c>
      <c r="V315" s="18" t="str">
        <f t="shared" ca="1" si="29"/>
        <v/>
      </c>
    </row>
    <row r="316" spans="1:22" ht="15" customHeight="1" x14ac:dyDescent="0.25">
      <c r="A316" s="11">
        <v>315</v>
      </c>
      <c r="B316" s="50"/>
      <c r="C316" s="11"/>
      <c r="E316" s="11" t="s">
        <v>867</v>
      </c>
      <c r="F316" s="15">
        <v>22</v>
      </c>
      <c r="G316" s="11" t="s">
        <v>867</v>
      </c>
      <c r="H316" s="15">
        <v>22</v>
      </c>
      <c r="L316" s="11" t="s">
        <v>887</v>
      </c>
      <c r="M316" s="11" t="s">
        <v>887</v>
      </c>
      <c r="N316" s="11"/>
      <c r="O316" s="11" t="s">
        <v>612</v>
      </c>
      <c r="P316" s="11"/>
      <c r="Q316" s="11"/>
      <c r="R316" s="11" t="s">
        <v>2367</v>
      </c>
      <c r="S316" s="23"/>
      <c r="T316" s="16">
        <f>S316</f>
        <v>0</v>
      </c>
      <c r="U316" s="17" t="str">
        <f t="array" aca="1" ref="U316" ca="1">IFERROR(
IF(NOT(OR($G316="OBX",$G316="OBR")),INDEX(INDIRECT(U$2&amp;"!$A$1:$BJ$500"),MATCH("*"&amp;$G316&amp;"*",INDIRECT(U$2&amp;"!$B$1:$B$500"),0),MATCH($H316,INDIRECT(U$2&amp;"!$1:$1"),0)),
IF(OR($G316="OBX",$G316="OBR"),INDEX(INDIRECT(U$2&amp;"!$A$1:$BJ$500"),MATCH((("*"&amp;$G316&amp;"*")&amp;("*"&amp;$I316&amp;"*")&amp;("*"&amp;$J316&amp;"*")&amp;("*"&amp;$K316&amp;"*")),INDIRECT(U$2&amp;"!$B$1:$B$500")&amp;INDIRECT(U$2&amp;"!$E$1:$E$500")&amp;INDIRECT(U$2&amp;"!$G$1:$G$500")&amp;INDIRECT(U$2&amp;"!$F$1:$F$500"),0),MATCH($H316,INDIRECT(U$2&amp;"!$1:$1"),0)))),
"Not found")</f>
        <v>Not found</v>
      </c>
      <c r="V316" s="18" t="str">
        <f t="shared" ca="1" si="29"/>
        <v/>
      </c>
    </row>
    <row r="317" spans="1:22" ht="15" customHeight="1" x14ac:dyDescent="0.25">
      <c r="A317" s="11">
        <v>316</v>
      </c>
      <c r="B317" s="50"/>
      <c r="C317" s="11"/>
      <c r="E317" s="11" t="s">
        <v>867</v>
      </c>
      <c r="F317" s="15">
        <v>23</v>
      </c>
      <c r="G317" s="11" t="s">
        <v>867</v>
      </c>
      <c r="H317" s="15">
        <v>23</v>
      </c>
      <c r="L317" s="11" t="s">
        <v>888</v>
      </c>
      <c r="M317" s="11" t="s">
        <v>888</v>
      </c>
      <c r="N317" s="11"/>
      <c r="O317" s="11" t="s">
        <v>612</v>
      </c>
      <c r="P317" s="11"/>
      <c r="Q317" s="11"/>
      <c r="R317" s="11" t="s">
        <v>2367</v>
      </c>
      <c r="S317" s="23"/>
      <c r="T317" s="16">
        <f>S317</f>
        <v>0</v>
      </c>
      <c r="U317" s="17" t="str">
        <f t="array" aca="1" ref="U317" ca="1">IFERROR(
IF(NOT(OR($G317="OBX",$G317="OBR")),INDEX(INDIRECT(U$2&amp;"!$A$1:$BJ$500"),MATCH("*"&amp;$G317&amp;"*",INDIRECT(U$2&amp;"!$B$1:$B$500"),0),MATCH($H317,INDIRECT(U$2&amp;"!$1:$1"),0)),
IF(OR($G317="OBX",$G317="OBR"),INDEX(INDIRECT(U$2&amp;"!$A$1:$BJ$500"),MATCH((("*"&amp;$G317&amp;"*")&amp;("*"&amp;$I317&amp;"*")&amp;("*"&amp;$J317&amp;"*")&amp;("*"&amp;$K317&amp;"*")),INDIRECT(U$2&amp;"!$B$1:$B$500")&amp;INDIRECT(U$2&amp;"!$E$1:$E$500")&amp;INDIRECT(U$2&amp;"!$G$1:$G$500")&amp;INDIRECT(U$2&amp;"!$F$1:$F$500"),0),MATCH($H317,INDIRECT(U$2&amp;"!$1:$1"),0)))),
"Not found")</f>
        <v>Not found</v>
      </c>
      <c r="V317" s="18" t="str">
        <f t="shared" ca="1" si="29"/>
        <v/>
      </c>
    </row>
    <row r="318" spans="1:22" ht="15" customHeight="1" x14ac:dyDescent="0.25">
      <c r="A318" s="11">
        <v>317</v>
      </c>
      <c r="B318" s="50"/>
      <c r="C318" s="11"/>
      <c r="E318" s="11" t="s">
        <v>867</v>
      </c>
      <c r="F318" s="15">
        <v>24</v>
      </c>
      <c r="G318" s="11" t="s">
        <v>867</v>
      </c>
      <c r="H318" s="15">
        <v>24</v>
      </c>
      <c r="L318" s="11" t="s">
        <v>889</v>
      </c>
      <c r="M318" s="11" t="s">
        <v>889</v>
      </c>
      <c r="N318" s="11" t="s">
        <v>849</v>
      </c>
      <c r="O318" s="11" t="s">
        <v>385</v>
      </c>
      <c r="P318" s="11" t="s">
        <v>845</v>
      </c>
      <c r="Q318" s="11" t="s">
        <v>1523</v>
      </c>
      <c r="R318" s="11"/>
      <c r="S318" s="20"/>
      <c r="T318" s="19" t="str">
        <f t="array" ref="T318">IFERROR(INDEX(Mappings!$L:$L,MATCH(S318&amp;$L318,Mappings!$J:$J&amp;Mappings!$D:$D,0)),"")</f>
        <v/>
      </c>
      <c r="U318" s="17" t="str">
        <f t="array" aca="1" ref="U318" ca="1">IFERROR(
IF(NOT(OR($G318="OBX",$G318="OBR")),INDEX(INDIRECT(U$2&amp;"!$A$1:$BJ$500"),MATCH("*"&amp;$G318&amp;"*",INDIRECT(U$2&amp;"!$B$1:$B$500"),0),MATCH($H318,INDIRECT(U$2&amp;"!$1:$1"),0)),
IF(OR($G318="OBX",$G318="OBR"),INDEX(INDIRECT(U$2&amp;"!$A$1:$BJ$500"),MATCH((("*"&amp;$G318&amp;"*")&amp;("*"&amp;$I318&amp;"*")&amp;("*"&amp;$J318&amp;"*")&amp;("*"&amp;$K318&amp;"*")),INDIRECT(U$2&amp;"!$B$1:$B$500")&amp;INDIRECT(U$2&amp;"!$E$1:$E$500")&amp;INDIRECT(U$2&amp;"!$G$1:$G$500")&amp;INDIRECT(U$2&amp;"!$F$1:$F$500"),0),MATCH($H318,INDIRECT(U$2&amp;"!$1:$1"),0)))),
"Not found")</f>
        <v>Not found</v>
      </c>
      <c r="V318" s="18" t="str">
        <f t="shared" ca="1" si="29"/>
        <v/>
      </c>
    </row>
    <row r="319" spans="1:22" ht="15" customHeight="1" x14ac:dyDescent="0.25">
      <c r="A319" s="11">
        <v>318</v>
      </c>
      <c r="B319" s="50"/>
      <c r="C319" s="11"/>
      <c r="E319" s="11" t="s">
        <v>867</v>
      </c>
      <c r="F319" s="15">
        <v>25</v>
      </c>
      <c r="G319" s="11" t="s">
        <v>867</v>
      </c>
      <c r="H319" s="15">
        <v>25</v>
      </c>
      <c r="L319" s="11" t="s">
        <v>890</v>
      </c>
      <c r="M319" s="11" t="s">
        <v>890</v>
      </c>
      <c r="N319" s="11"/>
      <c r="O319" s="11" t="s">
        <v>612</v>
      </c>
      <c r="P319" s="11"/>
      <c r="Q319" s="11"/>
      <c r="R319" s="11" t="s">
        <v>2367</v>
      </c>
      <c r="S319" s="23"/>
      <c r="T319" s="16">
        <f>S319</f>
        <v>0</v>
      </c>
      <c r="U319" s="17" t="str">
        <f t="array" aca="1" ref="U319" ca="1">IFERROR(
IF(NOT(OR($G319="OBX",$G319="OBR")),INDEX(INDIRECT(U$2&amp;"!$A$1:$BJ$500"),MATCH("*"&amp;$G319&amp;"*",INDIRECT(U$2&amp;"!$B$1:$B$500"),0),MATCH($H319,INDIRECT(U$2&amp;"!$1:$1"),0)),
IF(OR($G319="OBX",$G319="OBR"),INDEX(INDIRECT(U$2&amp;"!$A$1:$BJ$500"),MATCH((("*"&amp;$G319&amp;"*")&amp;("*"&amp;$I319&amp;"*")&amp;("*"&amp;$J319&amp;"*")&amp;("*"&amp;$K319&amp;"*")),INDIRECT(U$2&amp;"!$B$1:$B$500")&amp;INDIRECT(U$2&amp;"!$E$1:$E$500")&amp;INDIRECT(U$2&amp;"!$G$1:$G$500")&amp;INDIRECT(U$2&amp;"!$F$1:$F$500"),0),MATCH($H319,INDIRECT(U$2&amp;"!$1:$1"),0)))),
"Not found")</f>
        <v>Not found</v>
      </c>
      <c r="V319" s="18" t="str">
        <f t="shared" ca="1" si="29"/>
        <v/>
      </c>
    </row>
    <row r="320" spans="1:22" ht="15" customHeight="1" x14ac:dyDescent="0.25">
      <c r="A320" s="11">
        <v>319</v>
      </c>
      <c r="B320" s="50"/>
      <c r="C320" s="11"/>
      <c r="E320" s="11" t="s">
        <v>867</v>
      </c>
      <c r="F320" s="15">
        <v>26</v>
      </c>
      <c r="G320" s="11" t="s">
        <v>867</v>
      </c>
      <c r="H320" s="15">
        <v>26</v>
      </c>
      <c r="L320" s="11" t="s">
        <v>891</v>
      </c>
      <c r="M320" s="11" t="s">
        <v>891</v>
      </c>
      <c r="N320" s="11"/>
      <c r="O320" s="11" t="s">
        <v>612</v>
      </c>
      <c r="P320" s="11"/>
      <c r="Q320" s="11"/>
      <c r="R320" s="11" t="s">
        <v>2367</v>
      </c>
      <c r="S320" s="23"/>
      <c r="T320" s="16">
        <f>S320</f>
        <v>0</v>
      </c>
      <c r="U320" s="17" t="str">
        <f t="array" aca="1" ref="U320" ca="1">IFERROR(
IF(NOT(OR($G320="OBX",$G320="OBR")),INDEX(INDIRECT(U$2&amp;"!$A$1:$BJ$500"),MATCH("*"&amp;$G320&amp;"*",INDIRECT(U$2&amp;"!$B$1:$B$500"),0),MATCH($H320,INDIRECT(U$2&amp;"!$1:$1"),0)),
IF(OR($G320="OBX",$G320="OBR"),INDEX(INDIRECT(U$2&amp;"!$A$1:$BJ$500"),MATCH((("*"&amp;$G320&amp;"*")&amp;("*"&amp;$I320&amp;"*")&amp;("*"&amp;$J320&amp;"*")&amp;("*"&amp;$K320&amp;"*")),INDIRECT(U$2&amp;"!$B$1:$B$500")&amp;INDIRECT(U$2&amp;"!$E$1:$E$500")&amp;INDIRECT(U$2&amp;"!$G$1:$G$500")&amp;INDIRECT(U$2&amp;"!$F$1:$F$500"),0),MATCH($H320,INDIRECT(U$2&amp;"!$1:$1"),0)))),
"Not found")</f>
        <v>Not found</v>
      </c>
      <c r="V320" s="18" t="str">
        <f t="shared" ca="1" si="29"/>
        <v/>
      </c>
    </row>
    <row r="321" spans="1:22" ht="15" customHeight="1" x14ac:dyDescent="0.25">
      <c r="A321" s="11">
        <v>320</v>
      </c>
      <c r="B321" s="50"/>
      <c r="C321" s="11"/>
      <c r="E321" s="11" t="s">
        <v>867</v>
      </c>
      <c r="F321" s="15">
        <v>27</v>
      </c>
      <c r="G321" s="11" t="s">
        <v>867</v>
      </c>
      <c r="H321" s="15">
        <v>27</v>
      </c>
      <c r="L321" s="11" t="s">
        <v>892</v>
      </c>
      <c r="M321" s="11" t="s">
        <v>892</v>
      </c>
      <c r="N321" s="11"/>
      <c r="O321" s="11" t="s">
        <v>612</v>
      </c>
      <c r="P321" s="11"/>
      <c r="Q321" s="11"/>
      <c r="R321" s="11" t="s">
        <v>2367</v>
      </c>
      <c r="S321" s="23"/>
      <c r="T321" s="16">
        <f>S321</f>
        <v>0</v>
      </c>
      <c r="U321" s="17" t="str">
        <f t="array" aca="1" ref="U321" ca="1">IFERROR(
IF(NOT(OR($G321="OBX",$G321="OBR")),INDEX(INDIRECT(U$2&amp;"!$A$1:$BJ$500"),MATCH("*"&amp;$G321&amp;"*",INDIRECT(U$2&amp;"!$B$1:$B$500"),0),MATCH($H321,INDIRECT(U$2&amp;"!$1:$1"),0)),
IF(OR($G321="OBX",$G321="OBR"),INDEX(INDIRECT(U$2&amp;"!$A$1:$BJ$500"),MATCH((("*"&amp;$G321&amp;"*")&amp;("*"&amp;$I321&amp;"*")&amp;("*"&amp;$J321&amp;"*")&amp;("*"&amp;$K321&amp;"*")),INDIRECT(U$2&amp;"!$B$1:$B$500")&amp;INDIRECT(U$2&amp;"!$E$1:$E$500")&amp;INDIRECT(U$2&amp;"!$G$1:$G$500")&amp;INDIRECT(U$2&amp;"!$F$1:$F$500"),0),MATCH($H321,INDIRECT(U$2&amp;"!$1:$1"),0)))),
"Not found")</f>
        <v>Not found</v>
      </c>
      <c r="V321" s="18" t="str">
        <f t="shared" ca="1" si="29"/>
        <v/>
      </c>
    </row>
    <row r="322" spans="1:22" ht="15" customHeight="1" x14ac:dyDescent="0.25">
      <c r="A322" s="11">
        <v>321</v>
      </c>
      <c r="B322" s="50"/>
      <c r="C322" s="11"/>
      <c r="E322" s="11" t="s">
        <v>867</v>
      </c>
      <c r="F322" s="15">
        <v>28</v>
      </c>
      <c r="G322" s="11" t="s">
        <v>867</v>
      </c>
      <c r="H322" s="15">
        <v>28</v>
      </c>
      <c r="L322" s="11" t="s">
        <v>893</v>
      </c>
      <c r="M322" s="11" t="s">
        <v>893</v>
      </c>
      <c r="N322" s="11"/>
      <c r="O322" s="11" t="s">
        <v>612</v>
      </c>
      <c r="P322" s="11"/>
      <c r="Q322" s="11"/>
      <c r="R322" s="11" t="s">
        <v>2367</v>
      </c>
      <c r="S322" s="23"/>
      <c r="T322" s="16">
        <f>S322</f>
        <v>0</v>
      </c>
      <c r="U322" s="17" t="str">
        <f t="array" aca="1" ref="U322" ca="1">IFERROR(
IF(NOT(OR($G322="OBX",$G322="OBR")),INDEX(INDIRECT(U$2&amp;"!$A$1:$BJ$500"),MATCH("*"&amp;$G322&amp;"*",INDIRECT(U$2&amp;"!$B$1:$B$500"),0),MATCH($H322,INDIRECT(U$2&amp;"!$1:$1"),0)),
IF(OR($G322="OBX",$G322="OBR"),INDEX(INDIRECT(U$2&amp;"!$A$1:$BJ$500"),MATCH((("*"&amp;$G322&amp;"*")&amp;("*"&amp;$I322&amp;"*")&amp;("*"&amp;$J322&amp;"*")&amp;("*"&amp;$K322&amp;"*")),INDIRECT(U$2&amp;"!$B$1:$B$500")&amp;INDIRECT(U$2&amp;"!$E$1:$E$500")&amp;INDIRECT(U$2&amp;"!$G$1:$G$500")&amp;INDIRECT(U$2&amp;"!$F$1:$F$500"),0),MATCH($H322,INDIRECT(U$2&amp;"!$1:$1"),0)))),
"Not found")</f>
        <v>Not found</v>
      </c>
      <c r="V322" s="18" t="str">
        <f t="shared" ca="1" si="29"/>
        <v/>
      </c>
    </row>
    <row r="323" spans="1:22" ht="15" customHeight="1" x14ac:dyDescent="0.25">
      <c r="A323" s="11">
        <v>322</v>
      </c>
      <c r="B323" s="50"/>
      <c r="C323" s="11"/>
      <c r="E323" s="11" t="s">
        <v>867</v>
      </c>
      <c r="F323" s="15">
        <v>29</v>
      </c>
      <c r="G323" s="11" t="s">
        <v>867</v>
      </c>
      <c r="H323" s="15">
        <v>29</v>
      </c>
      <c r="L323" s="11" t="s">
        <v>894</v>
      </c>
      <c r="M323" s="11" t="s">
        <v>894</v>
      </c>
      <c r="N323" s="11"/>
      <c r="O323" s="11" t="s">
        <v>612</v>
      </c>
      <c r="P323" s="11"/>
      <c r="Q323" s="11"/>
      <c r="R323" s="11" t="s">
        <v>2367</v>
      </c>
      <c r="S323" s="23"/>
      <c r="T323" s="16">
        <f>S323</f>
        <v>0</v>
      </c>
      <c r="U323" s="17" t="str">
        <f t="array" aca="1" ref="U323" ca="1">IFERROR(
IF(NOT(OR($G323="OBX",$G323="OBR")),INDEX(INDIRECT(U$2&amp;"!$A$1:$BJ$500"),MATCH("*"&amp;$G323&amp;"*",INDIRECT(U$2&amp;"!$B$1:$B$500"),0),MATCH($H323,INDIRECT(U$2&amp;"!$1:$1"),0)),
IF(OR($G323="OBX",$G323="OBR"),INDEX(INDIRECT(U$2&amp;"!$A$1:$BJ$500"),MATCH((("*"&amp;$G323&amp;"*")&amp;("*"&amp;$I323&amp;"*")&amp;("*"&amp;$J323&amp;"*")&amp;("*"&amp;$K323&amp;"*")),INDIRECT(U$2&amp;"!$B$1:$B$500")&amp;INDIRECT(U$2&amp;"!$E$1:$E$500")&amp;INDIRECT(U$2&amp;"!$G$1:$G$500")&amp;INDIRECT(U$2&amp;"!$F$1:$F$500"),0),MATCH($H323,INDIRECT(U$2&amp;"!$1:$1"),0)))),
"Not found")</f>
        <v>Not found</v>
      </c>
      <c r="V323" s="18" t="str">
        <f t="shared" ca="1" si="29"/>
        <v/>
      </c>
    </row>
    <row r="324" spans="1:22" ht="15" customHeight="1" x14ac:dyDescent="0.25">
      <c r="A324" s="11">
        <v>323</v>
      </c>
      <c r="B324" s="50"/>
      <c r="C324" s="1" t="s">
        <v>840</v>
      </c>
      <c r="D324" s="1" t="s">
        <v>840</v>
      </c>
      <c r="E324" s="1" t="s">
        <v>840</v>
      </c>
      <c r="F324" s="1" t="s">
        <v>840</v>
      </c>
      <c r="G324" s="1"/>
      <c r="H324" s="1"/>
      <c r="I324" s="1"/>
      <c r="J324" s="1"/>
      <c r="K324" s="1"/>
      <c r="L324" s="1"/>
      <c r="M324" s="1" t="s">
        <v>840</v>
      </c>
      <c r="N324" s="1"/>
      <c r="O324" s="1"/>
      <c r="P324" s="1"/>
      <c r="Q324" s="1"/>
      <c r="R324" s="1"/>
      <c r="S324" s="1" t="s">
        <v>840</v>
      </c>
      <c r="T324" s="1" t="s">
        <v>840</v>
      </c>
      <c r="U324" s="1" t="s">
        <v>840</v>
      </c>
      <c r="V324" s="1" t="s">
        <v>840</v>
      </c>
    </row>
    <row r="325" spans="1:22" ht="15" customHeight="1" x14ac:dyDescent="0.25">
      <c r="A325" s="11">
        <v>324</v>
      </c>
      <c r="B325" s="50"/>
      <c r="C325" s="11"/>
      <c r="E325" s="11" t="s">
        <v>840</v>
      </c>
      <c r="F325" s="15">
        <v>1</v>
      </c>
      <c r="G325" s="11" t="s">
        <v>840</v>
      </c>
      <c r="H325" s="15">
        <v>1</v>
      </c>
      <c r="L325" s="11" t="s">
        <v>841</v>
      </c>
      <c r="M325" s="11" t="s">
        <v>841</v>
      </c>
      <c r="N325" s="11" t="s">
        <v>638</v>
      </c>
      <c r="O325" s="11" t="s">
        <v>317</v>
      </c>
      <c r="P325" s="11" t="s">
        <v>610</v>
      </c>
      <c r="Q325" s="11"/>
      <c r="R325" s="11"/>
      <c r="S325" s="23"/>
      <c r="T325" s="16">
        <f>S325</f>
        <v>0</v>
      </c>
      <c r="U325" s="17" t="str">
        <f t="array" aca="1" ref="U325" ca="1">IFERROR(
IF(NOT(OR($G325="OBX",$G325="OBR")),INDEX(INDIRECT(U$2&amp;"!$A$1:$BJ$500"),MATCH("*"&amp;$G325&amp;"*",INDIRECT(U$2&amp;"!$B$1:$B$500"),0),MATCH($H325,INDIRECT(U$2&amp;"!$1:$1"),0)),
IF(OR($G325="OBX",$G325="OBR"),INDEX(INDIRECT(U$2&amp;"!$A$1:$BJ$500"),MATCH((("*"&amp;$G325&amp;"*")&amp;("*"&amp;$I325&amp;"*")&amp;("*"&amp;$J325&amp;"*")&amp;("*"&amp;$K325&amp;"*")),INDIRECT(U$2&amp;"!$B$1:$B$500")&amp;INDIRECT(U$2&amp;"!$E$1:$E$500")&amp;INDIRECT(U$2&amp;"!$G$1:$G$500")&amp;INDIRECT(U$2&amp;"!$F$1:$F$500"),0),MATCH($H325,INDIRECT(U$2&amp;"!$1:$1"),0)))),
"Not found")</f>
        <v>Not found</v>
      </c>
      <c r="V325" s="18" t="str">
        <f ca="1">IF(T325=U325,"Match","")</f>
        <v/>
      </c>
    </row>
    <row r="326" spans="1:22" ht="15" customHeight="1" x14ac:dyDescent="0.25">
      <c r="A326" s="11">
        <v>325</v>
      </c>
      <c r="B326" s="50"/>
      <c r="C326" s="11"/>
      <c r="E326" s="11" t="s">
        <v>840</v>
      </c>
      <c r="F326" s="15">
        <v>2</v>
      </c>
      <c r="G326" s="11" t="s">
        <v>840</v>
      </c>
      <c r="H326" s="15">
        <v>2</v>
      </c>
      <c r="L326" s="11" t="s">
        <v>842</v>
      </c>
      <c r="M326" s="11" t="s">
        <v>842</v>
      </c>
      <c r="N326" s="11"/>
      <c r="O326" s="11" t="s">
        <v>612</v>
      </c>
      <c r="P326" s="11"/>
      <c r="Q326" s="11"/>
      <c r="R326" s="11" t="s">
        <v>2441</v>
      </c>
      <c r="S326" s="23"/>
      <c r="T326" s="16">
        <f>S326</f>
        <v>0</v>
      </c>
      <c r="U326" s="17" t="str">
        <f t="array" aca="1" ref="U326" ca="1">IFERROR(
IF(NOT(OR($G326="OBX",$G326="OBR")),INDEX(INDIRECT(U$2&amp;"!$A$1:$BJ$500"),MATCH("*"&amp;$G326&amp;"*",INDIRECT(U$2&amp;"!$B$1:$B$500"),0),MATCH($H326,INDIRECT(U$2&amp;"!$1:$1"),0)),
IF(OR($G326="OBX",$G326="OBR"),INDEX(INDIRECT(U$2&amp;"!$A$1:$BJ$500"),MATCH((("*"&amp;$G326&amp;"*")&amp;("*"&amp;$I326&amp;"*")&amp;("*"&amp;$J326&amp;"*")&amp;("*"&amp;$K326&amp;"*")),INDIRECT(U$2&amp;"!$B$1:$B$500")&amp;INDIRECT(U$2&amp;"!$E$1:$E$500")&amp;INDIRECT(U$2&amp;"!$G$1:$G$500")&amp;INDIRECT(U$2&amp;"!$F$1:$F$500"),0),MATCH($H326,INDIRECT(U$2&amp;"!$1:$1"),0)))),
"Not found")</f>
        <v>Not found</v>
      </c>
      <c r="V326" s="18" t="str">
        <f ca="1">IF(T326=U326,"Match","")</f>
        <v/>
      </c>
    </row>
    <row r="327" spans="1:22" ht="15" customHeight="1" x14ac:dyDescent="0.25">
      <c r="A327" s="11">
        <v>326</v>
      </c>
      <c r="B327" s="50"/>
      <c r="C327" s="11"/>
      <c r="E327" s="11" t="s">
        <v>840</v>
      </c>
      <c r="F327" s="15">
        <v>3</v>
      </c>
      <c r="G327" s="11" t="s">
        <v>840</v>
      </c>
      <c r="H327" s="15">
        <v>3</v>
      </c>
      <c r="L327" s="11" t="s">
        <v>843</v>
      </c>
      <c r="M327" s="11" t="s">
        <v>843</v>
      </c>
      <c r="N327" s="11" t="s">
        <v>410</v>
      </c>
      <c r="O327" s="11" t="s">
        <v>317</v>
      </c>
      <c r="P327" s="11" t="s">
        <v>610</v>
      </c>
      <c r="Q327" s="11"/>
      <c r="R327" s="11" t="s">
        <v>2718</v>
      </c>
      <c r="S327" s="23"/>
      <c r="T327" s="16">
        <f>S327</f>
        <v>0</v>
      </c>
      <c r="U327" s="17" t="str">
        <f t="array" aca="1" ref="U327" ca="1">IFERROR(
IF(NOT(OR($G327="OBX",$G327="OBR")),INDEX(INDIRECT(U$2&amp;"!$A$1:$BJ$500"),MATCH("*"&amp;$G327&amp;"*",INDIRECT(U$2&amp;"!$B$1:$B$500"),0),MATCH($H327,INDIRECT(U$2&amp;"!$1:$1"),0)),
IF(OR($G327="OBX",$G327="OBR"),INDEX(INDIRECT(U$2&amp;"!$A$1:$BJ$500"),MATCH((("*"&amp;$G327&amp;"*")&amp;("*"&amp;$I327&amp;"*")&amp;("*"&amp;$J327&amp;"*")&amp;("*"&amp;$K327&amp;"*")),INDIRECT(U$2&amp;"!$B$1:$B$500")&amp;INDIRECT(U$2&amp;"!$E$1:$E$500")&amp;INDIRECT(U$2&amp;"!$G$1:$G$500")&amp;INDIRECT(U$2&amp;"!$F$1:$F$500"),0),MATCH($H327,INDIRECT(U$2&amp;"!$1:$1"),0)))),
"Not found")</f>
        <v>Not found</v>
      </c>
      <c r="V327" s="18" t="str">
        <f ca="1">IF(T327=U327,"Match","")</f>
        <v/>
      </c>
    </row>
    <row r="328" spans="1:22" ht="15" customHeight="1" x14ac:dyDescent="0.25">
      <c r="A328" s="11">
        <v>327</v>
      </c>
      <c r="B328" s="50"/>
      <c r="C328" s="11"/>
      <c r="E328" s="11" t="s">
        <v>840</v>
      </c>
      <c r="F328" s="15">
        <v>4</v>
      </c>
      <c r="G328" s="11" t="s">
        <v>840</v>
      </c>
      <c r="H328" s="15">
        <v>4</v>
      </c>
      <c r="L328" s="11" t="s">
        <v>844</v>
      </c>
      <c r="M328" s="11" t="s">
        <v>844</v>
      </c>
      <c r="N328" s="11" t="s">
        <v>612</v>
      </c>
      <c r="O328" s="11" t="s">
        <v>612</v>
      </c>
      <c r="P328" s="11" t="s">
        <v>612</v>
      </c>
      <c r="Q328" s="11" t="s">
        <v>612</v>
      </c>
      <c r="R328" s="11" t="s">
        <v>2442</v>
      </c>
      <c r="S328" s="20"/>
      <c r="T328" s="19" t="str">
        <f t="array" ref="T328">IFERROR(INDEX(Mappings!$L:$L,MATCH(S328&amp;$L328,Mappings!$J:$J&amp;Mappings!$D:$D,0)),"")</f>
        <v/>
      </c>
      <c r="U328" s="17" t="str">
        <f t="array" aca="1" ref="U328" ca="1">IFERROR(
IF(NOT(OR($G328="OBX",$G328="OBR")),INDEX(INDIRECT(U$2&amp;"!$A$1:$BJ$500"),MATCH("*"&amp;$G328&amp;"*",INDIRECT(U$2&amp;"!$B$1:$B$500"),0),MATCH($H328,INDIRECT(U$2&amp;"!$1:$1"),0)),
IF(OR($G328="OBX",$G328="OBR"),INDEX(INDIRECT(U$2&amp;"!$A$1:$BJ$500"),MATCH((("*"&amp;$G328&amp;"*")&amp;("*"&amp;$I328&amp;"*")&amp;("*"&amp;$J328&amp;"*")&amp;("*"&amp;$K328&amp;"*")),INDIRECT(U$2&amp;"!$B$1:$B$500")&amp;INDIRECT(U$2&amp;"!$E$1:$E$500")&amp;INDIRECT(U$2&amp;"!$G$1:$G$500")&amp;INDIRECT(U$2&amp;"!$F$1:$F$500"),0),MATCH($H328,INDIRECT(U$2&amp;"!$1:$1"),0)))),
"Not found")</f>
        <v>Not found</v>
      </c>
      <c r="V328" s="18" t="str">
        <f ca="1">IF(T328=U328,"Match","")</f>
        <v/>
      </c>
    </row>
    <row r="329" spans="1:22" ht="15" customHeight="1" x14ac:dyDescent="0.25">
      <c r="A329" s="11">
        <v>328</v>
      </c>
      <c r="B329" s="50"/>
      <c r="C329" s="1"/>
      <c r="D329" s="1" t="s">
        <v>895</v>
      </c>
      <c r="E329" s="1" t="s">
        <v>79</v>
      </c>
      <c r="F329" s="1" t="s">
        <v>539</v>
      </c>
      <c r="G329" s="1"/>
      <c r="H329" s="1"/>
      <c r="I329" s="1"/>
      <c r="J329" s="1"/>
      <c r="K329" s="1"/>
      <c r="L329" s="1" t="s">
        <v>896</v>
      </c>
      <c r="M329" s="1" t="s">
        <v>896</v>
      </c>
      <c r="N329" s="1" t="s">
        <v>2354</v>
      </c>
      <c r="O329" s="1" t="s">
        <v>606</v>
      </c>
      <c r="P329" s="1" t="s">
        <v>2360</v>
      </c>
      <c r="Q329" s="1"/>
      <c r="R329" s="1" t="s">
        <v>843</v>
      </c>
      <c r="S329" s="1"/>
      <c r="T329" s="24"/>
      <c r="U329" s="24"/>
      <c r="V329" s="1"/>
    </row>
    <row r="330" spans="1:22" ht="15" customHeight="1" x14ac:dyDescent="0.25">
      <c r="A330" s="11">
        <v>329</v>
      </c>
      <c r="B330" s="50"/>
      <c r="C330" s="1" t="s">
        <v>257</v>
      </c>
      <c r="D330" s="1"/>
      <c r="E330" s="1"/>
      <c r="F330" s="1"/>
      <c r="G330" s="1" t="s">
        <v>77</v>
      </c>
      <c r="H330" s="1">
        <v>4</v>
      </c>
      <c r="I330" s="1" t="s">
        <v>256</v>
      </c>
      <c r="J330" s="1"/>
      <c r="K330" s="1"/>
      <c r="L330" s="1" t="s">
        <v>257</v>
      </c>
      <c r="M330" s="1" t="s">
        <v>257</v>
      </c>
      <c r="N330" s="1"/>
      <c r="O330" s="1"/>
      <c r="P330" s="1"/>
      <c r="Q330" s="1"/>
      <c r="R330" s="1"/>
      <c r="S330" s="1"/>
      <c r="T330" s="24"/>
      <c r="U330" s="24"/>
      <c r="V330" s="1"/>
    </row>
    <row r="331" spans="1:22" ht="15" customHeight="1" x14ac:dyDescent="0.25">
      <c r="A331" s="11">
        <v>330</v>
      </c>
      <c r="B331" s="50"/>
      <c r="C331" s="11" t="s">
        <v>257</v>
      </c>
      <c r="D331" s="11" t="s">
        <v>897</v>
      </c>
      <c r="E331" s="11" t="s">
        <v>77</v>
      </c>
      <c r="F331" s="11" t="s">
        <v>256</v>
      </c>
      <c r="G331" s="11" t="s">
        <v>77</v>
      </c>
      <c r="H331" s="11">
        <v>4</v>
      </c>
      <c r="K331" s="11" t="s">
        <v>256</v>
      </c>
      <c r="L331" s="11" t="s">
        <v>257</v>
      </c>
      <c r="M331" s="11" t="s">
        <v>257</v>
      </c>
      <c r="N331" s="11" t="s">
        <v>258</v>
      </c>
      <c r="O331" s="11" t="s">
        <v>610</v>
      </c>
      <c r="P331" s="11" t="s">
        <v>317</v>
      </c>
      <c r="Q331" s="11"/>
      <c r="R331" s="11" t="s">
        <v>898</v>
      </c>
      <c r="S331" s="11"/>
      <c r="T331" s="25"/>
      <c r="U331" s="17" t="str">
        <f t="array" aca="1" ref="U331" ca="1">IFERROR(
IF(NOT(OR($G331="OBX",$G331="OBR")),INDEX(INDIRECT(U$2&amp;"!$A$1:$BJ$500"),MATCH("*"&amp;$G331&amp;"*",INDIRECT(U$2&amp;"!$B$1:$B$500"),0),MATCH($H331,INDIRECT(U$2&amp;"!$1:$1"),0)),
IF(OR($G331="OBX",$G331="OBR"),INDEX(INDIRECT(U$2&amp;"!$A$1:$BJ$500"),MATCH((("*"&amp;$G331&amp;"*")&amp;("*"&amp;$I331&amp;"*")&amp;("*"&amp;$J331&amp;"*")&amp;("*"&amp;$K331&amp;"*")),INDIRECT(U$2&amp;"!$B$1:$B$500")&amp;INDIRECT(U$2&amp;"!$E$1:$E$500")&amp;INDIRECT(U$2&amp;"!$G$1:$G$500")&amp;INDIRECT(U$2&amp;"!$F$1:$F$500"),0),MATCH($H331,INDIRECT(U$2&amp;"!$1:$1"),0)))),
"Not found")</f>
        <v>Not found</v>
      </c>
      <c r="V331" s="18" t="str">
        <f ca="1">IF(T331=U331,"Match","")</f>
        <v/>
      </c>
    </row>
    <row r="332" spans="1:22" ht="15" customHeight="1" x14ac:dyDescent="0.25">
      <c r="A332" s="11">
        <v>331</v>
      </c>
      <c r="B332" s="50"/>
      <c r="C332" s="1" t="s">
        <v>1414</v>
      </c>
      <c r="D332" s="1"/>
      <c r="E332" s="1"/>
      <c r="F332" s="1"/>
      <c r="G332" s="1" t="s">
        <v>77</v>
      </c>
      <c r="H332" s="1">
        <v>4</v>
      </c>
      <c r="I332" s="1" t="s">
        <v>899</v>
      </c>
      <c r="J332" s="1"/>
      <c r="K332" s="1"/>
      <c r="L332" s="1" t="s">
        <v>1414</v>
      </c>
      <c r="M332" s="1" t="s">
        <v>1414</v>
      </c>
      <c r="N332" s="1" t="s">
        <v>258</v>
      </c>
      <c r="O332" s="1" t="s">
        <v>610</v>
      </c>
      <c r="P332" s="1" t="s">
        <v>317</v>
      </c>
      <c r="Q332" s="1"/>
      <c r="R332" s="1" t="s">
        <v>2443</v>
      </c>
      <c r="S332" s="1"/>
      <c r="T332" s="24"/>
      <c r="U332" s="24"/>
      <c r="V332" s="1"/>
    </row>
    <row r="333" spans="1:22" ht="15" customHeight="1" x14ac:dyDescent="0.25">
      <c r="A333" s="11">
        <v>332</v>
      </c>
      <c r="B333" s="50"/>
      <c r="C333" s="11" t="s">
        <v>1414</v>
      </c>
      <c r="D333" s="11" t="s">
        <v>256</v>
      </c>
      <c r="E333" s="11" t="s">
        <v>77</v>
      </c>
      <c r="F333" s="11" t="s">
        <v>899</v>
      </c>
      <c r="G333" s="11" t="s">
        <v>77</v>
      </c>
      <c r="H333" s="11">
        <v>4</v>
      </c>
      <c r="K333" s="11" t="s">
        <v>899</v>
      </c>
      <c r="L333" s="11" t="s">
        <v>1414</v>
      </c>
      <c r="M333" s="11" t="s">
        <v>1414</v>
      </c>
      <c r="N333" s="12"/>
      <c r="O333" s="12"/>
      <c r="P333" s="12"/>
      <c r="Q333" s="12"/>
      <c r="R333" s="12"/>
      <c r="S333" s="12"/>
      <c r="T333" s="25" t="s">
        <v>3042</v>
      </c>
      <c r="U333" s="17" t="str">
        <f t="array" aca="1" ref="U333" ca="1">IFERROR(
IF(NOT(OR($G333="OBX",$G333="OBR")),INDEX(INDIRECT(U$2&amp;"!$A$1:$BJ$500"),MATCH("*"&amp;$G333&amp;"*",INDIRECT(U$2&amp;"!$B$1:$B$500"),0),MATCH($H333,INDIRECT(U$2&amp;"!$1:$1"),0)),
IF(OR($G333="OBX",$G333="OBR"),INDEX(INDIRECT(U$2&amp;"!$A$1:$BJ$500"),MATCH((("*"&amp;$G333&amp;"*")&amp;("*"&amp;$I333&amp;"*")&amp;("*"&amp;$J333&amp;"*")&amp;("*"&amp;$K333&amp;"*")),INDIRECT(U$2&amp;"!$B$1:$B$500")&amp;INDIRECT(U$2&amp;"!$E$1:$E$500")&amp;INDIRECT(U$2&amp;"!$G$1:$G$500")&amp;INDIRECT(U$2&amp;"!$F$1:$F$500"),0),MATCH($H333,INDIRECT(U$2&amp;"!$1:$1"),0)))),
"Not found")</f>
        <v>Not found</v>
      </c>
      <c r="V333" s="18" t="str">
        <f ca="1">IF(T333=U333,"Match","")</f>
        <v/>
      </c>
    </row>
    <row r="334" spans="1:22" ht="15" customHeight="1" x14ac:dyDescent="0.25">
      <c r="A334" s="11">
        <v>333</v>
      </c>
      <c r="B334" s="50"/>
      <c r="C334" s="26" t="s">
        <v>1414</v>
      </c>
      <c r="D334" s="26"/>
      <c r="E334" s="26" t="s">
        <v>79</v>
      </c>
      <c r="F334" s="26"/>
      <c r="G334" s="26"/>
      <c r="H334" s="26"/>
      <c r="I334" s="26"/>
      <c r="J334" s="26"/>
      <c r="K334" s="26"/>
      <c r="L334" s="26"/>
      <c r="M334" s="26" t="s">
        <v>1</v>
      </c>
      <c r="N334" s="26"/>
      <c r="O334" s="26"/>
      <c r="P334" s="26"/>
      <c r="Q334" s="26"/>
      <c r="R334" s="26"/>
      <c r="S334" s="26"/>
      <c r="T334" s="27"/>
      <c r="U334" s="27"/>
      <c r="V334" s="26"/>
    </row>
    <row r="335" spans="1:22" ht="15" customHeight="1" x14ac:dyDescent="0.25">
      <c r="A335" s="11">
        <v>334</v>
      </c>
      <c r="B335" s="50"/>
      <c r="C335" s="11" t="s">
        <v>1414</v>
      </c>
      <c r="D335" s="11" t="s">
        <v>899</v>
      </c>
      <c r="E335" s="11" t="s">
        <v>79</v>
      </c>
      <c r="F335" s="11" t="s">
        <v>3</v>
      </c>
      <c r="G335" s="11" t="s">
        <v>79</v>
      </c>
      <c r="H335" s="11">
        <v>3</v>
      </c>
      <c r="I335" s="11" t="s">
        <v>3</v>
      </c>
      <c r="L335" s="11" t="s">
        <v>1</v>
      </c>
      <c r="M335" s="14" t="s">
        <v>534</v>
      </c>
      <c r="N335" s="11" t="s">
        <v>900</v>
      </c>
      <c r="O335" s="11" t="s">
        <v>613</v>
      </c>
      <c r="P335" s="11" t="s">
        <v>320</v>
      </c>
      <c r="R335" s="11" t="s">
        <v>2722</v>
      </c>
      <c r="S335" s="23"/>
      <c r="T335" s="19" t="s">
        <v>2938</v>
      </c>
      <c r="U335" s="17" t="str">
        <f t="array" aca="1" ref="U335" ca="1">IFERROR(
IF(NOT(OR($G335="OBX",$G335="OBR")),INDEX(INDIRECT(U$2&amp;"!$A$1:$BJ$500"),MATCH("*"&amp;$G335&amp;"*",INDIRECT(U$2&amp;"!$B$1:$B$500"),0),MATCH($H335,INDIRECT(U$2&amp;"!$1:$1"),0)),
IF(OR($G335="OBX",$G335="OBR"),INDEX(INDIRECT(U$2&amp;"!$A$1:$BJ$500"),MATCH((("*"&amp;$G335&amp;"*")&amp;("*"&amp;$I335&amp;"*")&amp;("*"&amp;$J335&amp;"*")&amp;("*"&amp;$K335&amp;"*")),INDIRECT(U$2&amp;"!$B$1:$B$500")&amp;INDIRECT(U$2&amp;"!$E$1:$E$500")&amp;INDIRECT(U$2&amp;"!$G$1:$G$500")&amp;INDIRECT(U$2&amp;"!$F$1:$F$500"),0),MATCH($H335,INDIRECT(U$2&amp;"!$1:$1"),0)))),
"Not found")</f>
        <v>Not found</v>
      </c>
      <c r="V335" s="18" t="str">
        <f t="shared" ref="V335:V341" ca="1" si="31">IF(T335=U335,"Match","")</f>
        <v/>
      </c>
    </row>
    <row r="336" spans="1:22" ht="15" customHeight="1" x14ac:dyDescent="0.25">
      <c r="A336" s="11">
        <v>335</v>
      </c>
      <c r="B336" s="50"/>
      <c r="C336" s="11" t="s">
        <v>1414</v>
      </c>
      <c r="D336" s="11" t="s">
        <v>899</v>
      </c>
      <c r="E336" s="11" t="s">
        <v>79</v>
      </c>
      <c r="F336" s="11" t="s">
        <v>3</v>
      </c>
      <c r="G336" s="11" t="s">
        <v>79</v>
      </c>
      <c r="H336" s="10">
        <v>5</v>
      </c>
      <c r="I336" s="11" t="s">
        <v>3</v>
      </c>
      <c r="J336" s="19" t="str">
        <f t="array" ref="J336">IFERROR(INDEX(Mappings!I:I,MATCH(S336&amp;L336,Mappings!J:J&amp;Mappings!D:D,0)),"")</f>
        <v/>
      </c>
      <c r="L336" s="11" t="s">
        <v>1</v>
      </c>
      <c r="M336" s="11" t="s">
        <v>390</v>
      </c>
      <c r="S336" s="20"/>
      <c r="T336" s="19" t="str">
        <f t="array" ref="T336">IFERROR(INDEX(Mappings!$L:$L,MATCH(S336&amp;$L336,Mappings!$J:$J&amp;Mappings!$D:$D,0)),"")</f>
        <v/>
      </c>
      <c r="U336" s="17" t="str">
        <f t="array" aca="1" ref="U336" ca="1">IFERROR(
IF(NOT(OR($G336="OBX",$G336="OBR")),INDEX(INDIRECT(U$2&amp;"!$A$1:$BJ$500"),MATCH("*"&amp;$G336&amp;"*",INDIRECT(U$2&amp;"!$B$1:$B$500"),0),MATCH($H336,INDIRECT(U$2&amp;"!$1:$1"),0)),
IF(OR($G336="OBX",$G336="OBR"),INDEX(INDIRECT(U$2&amp;"!$A$1:$BJ$500"),MATCH((("*"&amp;$G336&amp;"*")&amp;("*"&amp;$I336&amp;"*")&amp;("*"&amp;$J336&amp;"*")&amp;("*"&amp;$K336&amp;"*")),INDIRECT(U$2&amp;"!$B$1:$B$500")&amp;INDIRECT(U$2&amp;"!$E$1:$E$500")&amp;INDIRECT(U$2&amp;"!$G$1:$G$500")&amp;INDIRECT(U$2&amp;"!$F$1:$F$500"),0),MATCH($H336,INDIRECT(U$2&amp;"!$1:$1"),0)))),
"Not found")</f>
        <v>Not found</v>
      </c>
      <c r="V336" s="18" t="str">
        <f t="shared" ca="1" si="31"/>
        <v/>
      </c>
    </row>
    <row r="337" spans="1:22" ht="15" customHeight="1" x14ac:dyDescent="0.25">
      <c r="A337" s="11">
        <v>336</v>
      </c>
      <c r="B337" s="50"/>
      <c r="C337" s="11" t="s">
        <v>1414</v>
      </c>
      <c r="D337" s="11" t="s">
        <v>899</v>
      </c>
      <c r="E337" s="11" t="s">
        <v>79</v>
      </c>
      <c r="F337" s="11" t="s">
        <v>3</v>
      </c>
      <c r="G337" s="11" t="s">
        <v>79</v>
      </c>
      <c r="H337" s="11">
        <v>2</v>
      </c>
      <c r="I337" s="11" t="s">
        <v>3</v>
      </c>
      <c r="L337" s="14" t="s">
        <v>397</v>
      </c>
      <c r="M337" s="14" t="s">
        <v>397</v>
      </c>
      <c r="S337" s="23"/>
      <c r="T337" s="19" t="s">
        <v>81</v>
      </c>
      <c r="U337" s="17" t="str">
        <f t="array" aca="1" ref="U337" ca="1">IFERROR(
IF(NOT(OR($G337="OBX",$G337="OBR")),INDEX(INDIRECT(U$2&amp;"!$A$1:$BJ$500"),MATCH("*"&amp;$G337&amp;"*",INDIRECT(U$2&amp;"!$B$1:$B$500"),0),MATCH($H337,INDIRECT(U$2&amp;"!$1:$1"),0)),
IF(OR($G337="OBX",$G337="OBR"),INDEX(INDIRECT(U$2&amp;"!$A$1:$BJ$500"),MATCH((("*"&amp;$G337&amp;"*")&amp;("*"&amp;$I337&amp;"*")&amp;("*"&amp;$J337&amp;"*")&amp;("*"&amp;$K337&amp;"*")),INDIRECT(U$2&amp;"!$B$1:$B$500")&amp;INDIRECT(U$2&amp;"!$E$1:$E$500")&amp;INDIRECT(U$2&amp;"!$G$1:$G$500")&amp;INDIRECT(U$2&amp;"!$F$1:$F$500"),0),MATCH($H337,INDIRECT(U$2&amp;"!$1:$1"),0)))),
"Not found")</f>
        <v>Not found</v>
      </c>
      <c r="V337" s="18" t="str">
        <f t="shared" ca="1" si="31"/>
        <v/>
      </c>
    </row>
    <row r="338" spans="1:22" ht="15" customHeight="1" x14ac:dyDescent="0.25">
      <c r="A338" s="11">
        <v>337</v>
      </c>
      <c r="B338" s="50"/>
      <c r="C338" s="11" t="s">
        <v>1414</v>
      </c>
      <c r="D338" s="11" t="s">
        <v>899</v>
      </c>
      <c r="E338" s="11" t="s">
        <v>79</v>
      </c>
      <c r="F338" s="11" t="s">
        <v>3</v>
      </c>
      <c r="G338" s="11" t="s">
        <v>79</v>
      </c>
      <c r="H338" s="11">
        <v>4</v>
      </c>
      <c r="I338" s="11" t="s">
        <v>3</v>
      </c>
      <c r="L338" s="11" t="s">
        <v>1</v>
      </c>
      <c r="M338" s="14" t="s">
        <v>848</v>
      </c>
      <c r="S338" s="23"/>
      <c r="T338" s="16">
        <f>S338</f>
        <v>0</v>
      </c>
      <c r="U338" s="17" t="str">
        <f t="array" aca="1" ref="U338" ca="1">IFERROR(
IF(NOT(OR($G338="OBX",$G338="OBR")),INDEX(INDIRECT(U$2&amp;"!$A$1:$BJ$500"),MATCH("*"&amp;$G338&amp;"*",INDIRECT(U$2&amp;"!$B$1:$B$500"),0),MATCH($H338,INDIRECT(U$2&amp;"!$1:$1"),0)),
IF(OR($G338="OBX",$G338="OBR"),INDEX(INDIRECT(U$2&amp;"!$A$1:$BJ$500"),MATCH((("*"&amp;$G338&amp;"*")&amp;("*"&amp;$I338&amp;"*")&amp;("*"&amp;$J338&amp;"*")&amp;("*"&amp;$K338&amp;"*")),INDIRECT(U$2&amp;"!$B$1:$B$500")&amp;INDIRECT(U$2&amp;"!$E$1:$E$500")&amp;INDIRECT(U$2&amp;"!$G$1:$G$500")&amp;INDIRECT(U$2&amp;"!$F$1:$F$500"),0),MATCH($H338,INDIRECT(U$2&amp;"!$1:$1"),0)))),
"Not found")</f>
        <v>Not found</v>
      </c>
      <c r="V338" s="18" t="str">
        <f t="shared" ca="1" si="31"/>
        <v/>
      </c>
    </row>
    <row r="339" spans="1:22" ht="15" customHeight="1" x14ac:dyDescent="0.25">
      <c r="A339" s="11">
        <v>338</v>
      </c>
      <c r="B339" s="50"/>
      <c r="C339" s="11" t="s">
        <v>1414</v>
      </c>
      <c r="D339" s="11" t="s">
        <v>899</v>
      </c>
      <c r="E339" s="11" t="s">
        <v>79</v>
      </c>
      <c r="F339" s="11" t="s">
        <v>3</v>
      </c>
      <c r="G339" s="11" t="s">
        <v>79</v>
      </c>
      <c r="H339" s="11">
        <v>11</v>
      </c>
      <c r="I339" s="11" t="s">
        <v>3</v>
      </c>
      <c r="L339" s="11" t="s">
        <v>366</v>
      </c>
      <c r="M339" s="14" t="s">
        <v>366</v>
      </c>
      <c r="S339" s="23" t="s">
        <v>78</v>
      </c>
      <c r="T339" s="19" t="str">
        <f>S339</f>
        <v>F</v>
      </c>
      <c r="U339" s="17" t="str">
        <f t="array" aca="1" ref="U339" ca="1">IFERROR(
IF(NOT(OR($G339="OBX",$G339="OBR")),INDEX(INDIRECT(U$2&amp;"!$A$1:$BJ$500"),MATCH("*"&amp;$G339&amp;"*",INDIRECT(U$2&amp;"!$B$1:$B$500"),0),MATCH($H339,INDIRECT(U$2&amp;"!$1:$1"),0)),
IF(OR($G339="OBX",$G339="OBR"),INDEX(INDIRECT(U$2&amp;"!$A$1:$BJ$500"),MATCH((("*"&amp;$G339&amp;"*")&amp;("*"&amp;$I339&amp;"*")&amp;("*"&amp;$J339&amp;"*")&amp;("*"&amp;$K339&amp;"*")),INDIRECT(U$2&amp;"!$B$1:$B$500")&amp;INDIRECT(U$2&amp;"!$E$1:$E$500")&amp;INDIRECT(U$2&amp;"!$G$1:$G$500")&amp;INDIRECT(U$2&amp;"!$F$1:$F$500"),0),MATCH($H339,INDIRECT(U$2&amp;"!$1:$1"),0)))),
"Not found")</f>
        <v>Not found</v>
      </c>
      <c r="V339" s="18" t="str">
        <f t="shared" ca="1" si="31"/>
        <v/>
      </c>
    </row>
    <row r="340" spans="1:22" ht="15" customHeight="1" x14ac:dyDescent="0.25">
      <c r="A340" s="11">
        <v>339</v>
      </c>
      <c r="B340" s="50"/>
      <c r="C340" s="11" t="s">
        <v>1414</v>
      </c>
      <c r="D340" s="11" t="s">
        <v>899</v>
      </c>
      <c r="E340" s="11" t="s">
        <v>79</v>
      </c>
      <c r="F340" s="11" t="s">
        <v>3</v>
      </c>
      <c r="G340" s="11" t="s">
        <v>79</v>
      </c>
      <c r="H340" s="11">
        <v>19</v>
      </c>
      <c r="I340" s="11" t="s">
        <v>3</v>
      </c>
      <c r="L340" s="11" t="s">
        <v>1</v>
      </c>
      <c r="M340" s="14" t="s">
        <v>860</v>
      </c>
      <c r="S340" s="23"/>
      <c r="T340" s="16">
        <f>S340</f>
        <v>0</v>
      </c>
      <c r="U340" s="17" t="str">
        <f t="array" aca="1" ref="U340" ca="1">IFERROR(
IF(NOT(OR($G340="OBX",$G340="OBR")),INDEX(INDIRECT(U$2&amp;"!$A$1:$BJ$500"),MATCH("*"&amp;$G340&amp;"*",INDIRECT(U$2&amp;"!$B$1:$B$500"),0),MATCH($H340,INDIRECT(U$2&amp;"!$1:$1"),0)),
IF(OR($G340="OBX",$G340="OBR"),INDEX(INDIRECT(U$2&amp;"!$A$1:$BJ$500"),MATCH((("*"&amp;$G340&amp;"*")&amp;("*"&amp;$I340&amp;"*")&amp;("*"&amp;$J340&amp;"*")&amp;("*"&amp;$K340&amp;"*")),INDIRECT(U$2&amp;"!$B$1:$B$500")&amp;INDIRECT(U$2&amp;"!$E$1:$E$500")&amp;INDIRECT(U$2&amp;"!$G$1:$G$500")&amp;INDIRECT(U$2&amp;"!$F$1:$F$500"),0),MATCH($H340,INDIRECT(U$2&amp;"!$1:$1"),0)))),
"Not found")</f>
        <v>Not found</v>
      </c>
      <c r="V340" s="18" t="str">
        <f t="shared" ca="1" si="31"/>
        <v/>
      </c>
    </row>
    <row r="341" spans="1:22" ht="15" customHeight="1" x14ac:dyDescent="0.25">
      <c r="A341" s="11">
        <v>340</v>
      </c>
      <c r="B341" s="50"/>
      <c r="C341" s="11" t="s">
        <v>1414</v>
      </c>
      <c r="D341" s="11" t="s">
        <v>899</v>
      </c>
      <c r="E341" s="11" t="s">
        <v>79</v>
      </c>
      <c r="F341" s="11" t="s">
        <v>3</v>
      </c>
      <c r="G341" s="11" t="s">
        <v>79</v>
      </c>
      <c r="H341" s="11">
        <v>29</v>
      </c>
      <c r="I341" s="11" t="s">
        <v>3</v>
      </c>
      <c r="L341" s="2" t="s">
        <v>515</v>
      </c>
      <c r="M341" s="11" t="s">
        <v>515</v>
      </c>
      <c r="S341" s="23"/>
      <c r="T341" s="19">
        <f>S341</f>
        <v>0</v>
      </c>
      <c r="U341" s="17" t="str">
        <f t="array" aca="1" ref="U341" ca="1">IFERROR(
IF(NOT(OR($G341="OBX",$G341="OBR")),INDEX(INDIRECT(U$2&amp;"!$A$1:$BJ$500"),MATCH("*"&amp;$G341&amp;"*",INDIRECT(U$2&amp;"!$B$1:$B$500"),0),MATCH($H341,INDIRECT(U$2&amp;"!$1:$1"),0)),
IF(OR($G341="OBX",$G341="OBR"),INDEX(INDIRECT(U$2&amp;"!$A$1:$BJ$500"),MATCH((("*"&amp;$G341&amp;"*")&amp;("*"&amp;$I341&amp;"*")&amp;("*"&amp;$J341&amp;"*")&amp;("*"&amp;$K341&amp;"*")),INDIRECT(U$2&amp;"!$B$1:$B$500")&amp;INDIRECT(U$2&amp;"!$E$1:$E$500")&amp;INDIRECT(U$2&amp;"!$G$1:$G$500")&amp;INDIRECT(U$2&amp;"!$F$1:$F$500"),0),MATCH($H341,INDIRECT(U$2&amp;"!$1:$1"),0)))),
"Not found")</f>
        <v>Not found</v>
      </c>
      <c r="V341" s="18" t="str">
        <f t="shared" ca="1" si="31"/>
        <v/>
      </c>
    </row>
    <row r="342" spans="1:22" ht="15" customHeight="1" x14ac:dyDescent="0.25">
      <c r="A342" s="11">
        <v>341</v>
      </c>
      <c r="B342" s="50"/>
      <c r="C342" s="26" t="s">
        <v>1414</v>
      </c>
      <c r="D342" s="26"/>
      <c r="E342" s="26" t="s">
        <v>79</v>
      </c>
      <c r="F342" s="26"/>
      <c r="G342" s="26"/>
      <c r="H342" s="26"/>
      <c r="I342" s="26"/>
      <c r="J342" s="26"/>
      <c r="K342" s="26"/>
      <c r="L342" s="26"/>
      <c r="M342" s="26" t="s">
        <v>1460</v>
      </c>
      <c r="N342" s="26"/>
      <c r="O342" s="26"/>
      <c r="P342" s="26"/>
      <c r="Q342" s="26"/>
      <c r="R342" s="26"/>
      <c r="S342" s="26"/>
      <c r="T342" s="27"/>
      <c r="U342" s="27"/>
      <c r="V342" s="26"/>
    </row>
    <row r="343" spans="1:22" ht="15" customHeight="1" x14ac:dyDescent="0.25">
      <c r="A343" s="11">
        <v>342</v>
      </c>
      <c r="B343" s="50"/>
      <c r="C343" s="11" t="s">
        <v>1414</v>
      </c>
      <c r="D343" s="11" t="s">
        <v>899</v>
      </c>
      <c r="E343" s="11" t="s">
        <v>79</v>
      </c>
      <c r="F343" s="11" t="s">
        <v>1174</v>
      </c>
      <c r="G343" s="11" t="s">
        <v>79</v>
      </c>
      <c r="H343" s="11">
        <v>3</v>
      </c>
      <c r="I343" s="11" t="s">
        <v>1174</v>
      </c>
      <c r="L343" s="11" t="s">
        <v>1460</v>
      </c>
      <c r="M343" s="14" t="s">
        <v>534</v>
      </c>
      <c r="N343" s="11" t="s">
        <v>900</v>
      </c>
      <c r="O343" s="11" t="s">
        <v>648</v>
      </c>
      <c r="P343" s="11" t="s">
        <v>336</v>
      </c>
      <c r="R343" s="11" t="s">
        <v>2723</v>
      </c>
      <c r="S343" s="23"/>
      <c r="T343" s="19" t="s">
        <v>2935</v>
      </c>
      <c r="U343" s="17" t="str">
        <f t="array" aca="1" ref="U343" ca="1">IFERROR(
IF(NOT(OR($G343="OBX",$G343="OBR")),INDEX(INDIRECT(U$2&amp;"!$A$1:$BJ$500"),MATCH("*"&amp;$G343&amp;"*",INDIRECT(U$2&amp;"!$B$1:$B$500"),0),MATCH($H343,INDIRECT(U$2&amp;"!$1:$1"),0)),
IF(OR($G343="OBX",$G343="OBR"),INDEX(INDIRECT(U$2&amp;"!$A$1:$BJ$500"),MATCH((("*"&amp;$G343&amp;"*")&amp;("*"&amp;$I343&amp;"*")&amp;("*"&amp;$J343&amp;"*")&amp;("*"&amp;$K343&amp;"*")),INDIRECT(U$2&amp;"!$B$1:$B$500")&amp;INDIRECT(U$2&amp;"!$E$1:$E$500")&amp;INDIRECT(U$2&amp;"!$G$1:$G$500")&amp;INDIRECT(U$2&amp;"!$F$1:$F$500"),0),MATCH($H343,INDIRECT(U$2&amp;"!$1:$1"),0)))),
"Not found")</f>
        <v>Not found</v>
      </c>
      <c r="V343" s="18" t="str">
        <f t="shared" ref="V343:V349" ca="1" si="32">IF(T343=U343,"Match","")</f>
        <v/>
      </c>
    </row>
    <row r="344" spans="1:22" ht="15" customHeight="1" x14ac:dyDescent="0.25">
      <c r="A344" s="11">
        <v>343</v>
      </c>
      <c r="B344" s="50"/>
      <c r="C344" s="11" t="s">
        <v>1414</v>
      </c>
      <c r="D344" s="11" t="s">
        <v>899</v>
      </c>
      <c r="E344" s="11" t="s">
        <v>79</v>
      </c>
      <c r="F344" s="11" t="s">
        <v>1174</v>
      </c>
      <c r="G344" s="11" t="s">
        <v>79</v>
      </c>
      <c r="H344" s="10">
        <v>5</v>
      </c>
      <c r="I344" s="11" t="s">
        <v>1174</v>
      </c>
      <c r="J344" s="19"/>
      <c r="L344" s="11" t="s">
        <v>1460</v>
      </c>
      <c r="M344" s="11" t="s">
        <v>390</v>
      </c>
      <c r="S344" s="20"/>
      <c r="T344" s="19" t="str">
        <f t="array" ref="T344">IFERROR(INDEX(Mappings!$L:$L,MATCH(S344&amp;$L344,Mappings!$J:$J&amp;Mappings!$D:$D,0)),"")</f>
        <v/>
      </c>
      <c r="U344" s="17" t="str">
        <f t="array" aca="1" ref="U344" ca="1">IFERROR(
IF(NOT(OR($G344="OBX",$G344="OBR")),INDEX(INDIRECT(U$2&amp;"!$A$1:$BJ$500"),MATCH("*"&amp;$G344&amp;"*",INDIRECT(U$2&amp;"!$B$1:$B$500"),0),MATCH($H344,INDIRECT(U$2&amp;"!$1:$1"),0)),
IF(OR($G344="OBX",$G344="OBR"),INDEX(INDIRECT(U$2&amp;"!$A$1:$BJ$500"),MATCH((("*"&amp;$G344&amp;"*")&amp;("*"&amp;$I344&amp;"*")&amp;("*"&amp;$J344&amp;"*")&amp;("*"&amp;$K344&amp;"*")),INDIRECT(U$2&amp;"!$B$1:$B$500")&amp;INDIRECT(U$2&amp;"!$E$1:$E$500")&amp;INDIRECT(U$2&amp;"!$G$1:$G$500")&amp;INDIRECT(U$2&amp;"!$F$1:$F$500"),0),MATCH($H344,INDIRECT(U$2&amp;"!$1:$1"),0)))),
"Not found")</f>
        <v>Not found</v>
      </c>
      <c r="V344" s="18" t="str">
        <f t="shared" ca="1" si="32"/>
        <v/>
      </c>
    </row>
    <row r="345" spans="1:22" ht="15" customHeight="1" x14ac:dyDescent="0.25">
      <c r="A345" s="11">
        <v>344</v>
      </c>
      <c r="B345" s="50"/>
      <c r="C345" s="11" t="s">
        <v>1414</v>
      </c>
      <c r="D345" s="11" t="s">
        <v>899</v>
      </c>
      <c r="E345" s="11" t="s">
        <v>79</v>
      </c>
      <c r="F345" s="11" t="s">
        <v>1174</v>
      </c>
      <c r="G345" s="11" t="s">
        <v>79</v>
      </c>
      <c r="H345" s="11">
        <v>2</v>
      </c>
      <c r="I345" s="11" t="s">
        <v>1174</v>
      </c>
      <c r="L345" s="14" t="s">
        <v>397</v>
      </c>
      <c r="M345" s="14" t="s">
        <v>397</v>
      </c>
      <c r="S345" s="23"/>
      <c r="T345" s="19" t="s">
        <v>81</v>
      </c>
      <c r="U345" s="17" t="str">
        <f t="array" aca="1" ref="U345" ca="1">IFERROR(
IF(NOT(OR($G345="OBX",$G345="OBR")),INDEX(INDIRECT(U$2&amp;"!$A$1:$BJ$500"),MATCH("*"&amp;$G345&amp;"*",INDIRECT(U$2&amp;"!$B$1:$B$500"),0),MATCH($H345,INDIRECT(U$2&amp;"!$1:$1"),0)),
IF(OR($G345="OBX",$G345="OBR"),INDEX(INDIRECT(U$2&amp;"!$A$1:$BJ$500"),MATCH((("*"&amp;$G345&amp;"*")&amp;("*"&amp;$I345&amp;"*")&amp;("*"&amp;$J345&amp;"*")&amp;("*"&amp;$K345&amp;"*")),INDIRECT(U$2&amp;"!$B$1:$B$500")&amp;INDIRECT(U$2&amp;"!$E$1:$E$500")&amp;INDIRECT(U$2&amp;"!$G$1:$G$500")&amp;INDIRECT(U$2&amp;"!$F$1:$F$500"),0),MATCH($H345,INDIRECT(U$2&amp;"!$1:$1"),0)))),
"Not found")</f>
        <v>Not found</v>
      </c>
      <c r="V345" s="18" t="str">
        <f t="shared" ca="1" si="32"/>
        <v/>
      </c>
    </row>
    <row r="346" spans="1:22" ht="15" customHeight="1" x14ac:dyDescent="0.25">
      <c r="A346" s="11">
        <v>345</v>
      </c>
      <c r="B346" s="50"/>
      <c r="C346" s="11" t="s">
        <v>1414</v>
      </c>
      <c r="D346" s="11" t="s">
        <v>899</v>
      </c>
      <c r="E346" s="11" t="s">
        <v>79</v>
      </c>
      <c r="F346" s="11" t="s">
        <v>1174</v>
      </c>
      <c r="G346" s="11" t="s">
        <v>79</v>
      </c>
      <c r="H346" s="11">
        <v>4</v>
      </c>
      <c r="I346" s="11" t="s">
        <v>1174</v>
      </c>
      <c r="L346" s="11" t="s">
        <v>1460</v>
      </c>
      <c r="M346" s="14" t="s">
        <v>848</v>
      </c>
      <c r="S346" s="23"/>
      <c r="T346" s="16">
        <f>S346</f>
        <v>0</v>
      </c>
      <c r="U346" s="17" t="str">
        <f t="array" aca="1" ref="U346" ca="1">IFERROR(
IF(NOT(OR($G346="OBX",$G346="OBR")),INDEX(INDIRECT(U$2&amp;"!$A$1:$BJ$500"),MATCH("*"&amp;$G346&amp;"*",INDIRECT(U$2&amp;"!$B$1:$B$500"),0),MATCH($H346,INDIRECT(U$2&amp;"!$1:$1"),0)),
IF(OR($G346="OBX",$G346="OBR"),INDEX(INDIRECT(U$2&amp;"!$A$1:$BJ$500"),MATCH((("*"&amp;$G346&amp;"*")&amp;("*"&amp;$I346&amp;"*")&amp;("*"&amp;$J346&amp;"*")&amp;("*"&amp;$K346&amp;"*")),INDIRECT(U$2&amp;"!$B$1:$B$500")&amp;INDIRECT(U$2&amp;"!$E$1:$E$500")&amp;INDIRECT(U$2&amp;"!$G$1:$G$500")&amp;INDIRECT(U$2&amp;"!$F$1:$F$500"),0),MATCH($H346,INDIRECT(U$2&amp;"!$1:$1"),0)))),
"Not found")</f>
        <v>Not found</v>
      </c>
      <c r="V346" s="18" t="str">
        <f t="shared" ca="1" si="32"/>
        <v/>
      </c>
    </row>
    <row r="347" spans="1:22" ht="15" customHeight="1" x14ac:dyDescent="0.25">
      <c r="A347" s="11">
        <v>346</v>
      </c>
      <c r="B347" s="50"/>
      <c r="C347" s="11" t="s">
        <v>1414</v>
      </c>
      <c r="D347" s="11" t="s">
        <v>899</v>
      </c>
      <c r="E347" s="11" t="s">
        <v>79</v>
      </c>
      <c r="F347" s="11" t="s">
        <v>1174</v>
      </c>
      <c r="G347" s="11" t="s">
        <v>79</v>
      </c>
      <c r="H347" s="11">
        <v>11</v>
      </c>
      <c r="I347" s="11" t="s">
        <v>1174</v>
      </c>
      <c r="L347" s="11" t="s">
        <v>366</v>
      </c>
      <c r="M347" s="14" t="s">
        <v>366</v>
      </c>
      <c r="S347" s="23" t="s">
        <v>78</v>
      </c>
      <c r="T347" s="19" t="str">
        <f>S347</f>
        <v>F</v>
      </c>
      <c r="U347" s="17" t="str">
        <f t="array" aca="1" ref="U347" ca="1">IFERROR(
IF(NOT(OR($G347="OBX",$G347="OBR")),INDEX(INDIRECT(U$2&amp;"!$A$1:$BJ$500"),MATCH("*"&amp;$G347&amp;"*",INDIRECT(U$2&amp;"!$B$1:$B$500"),0),MATCH($H347,INDIRECT(U$2&amp;"!$1:$1"),0)),
IF(OR($G347="OBX",$G347="OBR"),INDEX(INDIRECT(U$2&amp;"!$A$1:$BJ$500"),MATCH((("*"&amp;$G347&amp;"*")&amp;("*"&amp;$I347&amp;"*")&amp;("*"&amp;$J347&amp;"*")&amp;("*"&amp;$K347&amp;"*")),INDIRECT(U$2&amp;"!$B$1:$B$500")&amp;INDIRECT(U$2&amp;"!$E$1:$E$500")&amp;INDIRECT(U$2&amp;"!$G$1:$G$500")&amp;INDIRECT(U$2&amp;"!$F$1:$F$500"),0),MATCH($H347,INDIRECT(U$2&amp;"!$1:$1"),0)))),
"Not found")</f>
        <v>Not found</v>
      </c>
      <c r="V347" s="18" t="str">
        <f t="shared" ca="1" si="32"/>
        <v/>
      </c>
    </row>
    <row r="348" spans="1:22" ht="15" customHeight="1" x14ac:dyDescent="0.25">
      <c r="A348" s="11">
        <v>347</v>
      </c>
      <c r="B348" s="50"/>
      <c r="C348" s="11" t="s">
        <v>1414</v>
      </c>
      <c r="D348" s="11" t="s">
        <v>899</v>
      </c>
      <c r="E348" s="11" t="s">
        <v>79</v>
      </c>
      <c r="F348" s="11" t="s">
        <v>1174</v>
      </c>
      <c r="G348" s="11" t="s">
        <v>79</v>
      </c>
      <c r="H348" s="11">
        <v>19</v>
      </c>
      <c r="I348" s="11" t="s">
        <v>1174</v>
      </c>
      <c r="L348" s="11" t="s">
        <v>1460</v>
      </c>
      <c r="M348" s="14" t="s">
        <v>860</v>
      </c>
      <c r="S348" s="23"/>
      <c r="T348" s="16">
        <f>S348</f>
        <v>0</v>
      </c>
      <c r="U348" s="17" t="str">
        <f t="array" aca="1" ref="U348" ca="1">IFERROR(
IF(NOT(OR($G348="OBX",$G348="OBR")),INDEX(INDIRECT(U$2&amp;"!$A$1:$BJ$500"),MATCH("*"&amp;$G348&amp;"*",INDIRECT(U$2&amp;"!$B$1:$B$500"),0),MATCH($H348,INDIRECT(U$2&amp;"!$1:$1"),0)),
IF(OR($G348="OBX",$G348="OBR"),INDEX(INDIRECT(U$2&amp;"!$A$1:$BJ$500"),MATCH((("*"&amp;$G348&amp;"*")&amp;("*"&amp;$I348&amp;"*")&amp;("*"&amp;$J348&amp;"*")&amp;("*"&amp;$K348&amp;"*")),INDIRECT(U$2&amp;"!$B$1:$B$500")&amp;INDIRECT(U$2&amp;"!$E$1:$E$500")&amp;INDIRECT(U$2&amp;"!$G$1:$G$500")&amp;INDIRECT(U$2&amp;"!$F$1:$F$500"),0),MATCH($H348,INDIRECT(U$2&amp;"!$1:$1"),0)))),
"Not found")</f>
        <v>Not found</v>
      </c>
      <c r="V348" s="18" t="str">
        <f t="shared" ca="1" si="32"/>
        <v/>
      </c>
    </row>
    <row r="349" spans="1:22" ht="15" customHeight="1" x14ac:dyDescent="0.25">
      <c r="A349" s="11">
        <v>348</v>
      </c>
      <c r="B349" s="50"/>
      <c r="C349" s="11" t="s">
        <v>1414</v>
      </c>
      <c r="D349" s="11" t="s">
        <v>899</v>
      </c>
      <c r="E349" s="11" t="s">
        <v>79</v>
      </c>
      <c r="F349" s="11" t="s">
        <v>1174</v>
      </c>
      <c r="G349" s="11" t="s">
        <v>79</v>
      </c>
      <c r="H349" s="11">
        <v>29</v>
      </c>
      <c r="I349" s="11" t="s">
        <v>1174</v>
      </c>
      <c r="L349" s="2" t="s">
        <v>515</v>
      </c>
      <c r="M349" s="11" t="s">
        <v>515</v>
      </c>
      <c r="S349" s="23" t="s">
        <v>520</v>
      </c>
      <c r="T349" s="19" t="str">
        <f>S349</f>
        <v>RSLT</v>
      </c>
      <c r="U349" s="17" t="str">
        <f t="array" aca="1" ref="U349" ca="1">IFERROR(
IF(NOT(OR($G349="OBX",$G349="OBR")),INDEX(INDIRECT(U$2&amp;"!$A$1:$BJ$500"),MATCH("*"&amp;$G349&amp;"*",INDIRECT(U$2&amp;"!$B$1:$B$500"),0),MATCH($H349,INDIRECT(U$2&amp;"!$1:$1"),0)),
IF(OR($G349="OBX",$G349="OBR"),INDEX(INDIRECT(U$2&amp;"!$A$1:$BJ$500"),MATCH((("*"&amp;$G349&amp;"*")&amp;("*"&amp;$I349&amp;"*")&amp;("*"&amp;$J349&amp;"*")&amp;("*"&amp;$K349&amp;"*")),INDIRECT(U$2&amp;"!$B$1:$B$500")&amp;INDIRECT(U$2&amp;"!$E$1:$E$500")&amp;INDIRECT(U$2&amp;"!$G$1:$G$500")&amp;INDIRECT(U$2&amp;"!$F$1:$F$500"),0),MATCH($H349,INDIRECT(U$2&amp;"!$1:$1"),0)))),
"Not found")</f>
        <v>Not found</v>
      </c>
      <c r="V349" s="18" t="str">
        <f t="shared" ca="1" si="32"/>
        <v/>
      </c>
    </row>
    <row r="350" spans="1:22" ht="15" customHeight="1" x14ac:dyDescent="0.25">
      <c r="A350" s="11">
        <v>349</v>
      </c>
      <c r="B350" s="50"/>
      <c r="C350" s="26" t="s">
        <v>1414</v>
      </c>
      <c r="D350" s="26"/>
      <c r="E350" s="26" t="s">
        <v>79</v>
      </c>
      <c r="F350" s="26"/>
      <c r="G350" s="26"/>
      <c r="H350" s="26"/>
      <c r="I350" s="26"/>
      <c r="J350" s="26"/>
      <c r="K350" s="26"/>
      <c r="L350" s="26"/>
      <c r="M350" s="26" t="s">
        <v>1412</v>
      </c>
      <c r="N350" s="26"/>
      <c r="O350" s="26"/>
      <c r="P350" s="26"/>
      <c r="Q350" s="26"/>
      <c r="R350" s="26"/>
      <c r="S350" s="26"/>
      <c r="T350" s="27"/>
      <c r="U350" s="27"/>
      <c r="V350" s="26"/>
    </row>
    <row r="351" spans="1:22" ht="15" customHeight="1" x14ac:dyDescent="0.25">
      <c r="A351" s="11">
        <v>350</v>
      </c>
      <c r="B351" s="50"/>
      <c r="C351" s="11" t="s">
        <v>1414</v>
      </c>
      <c r="D351" s="11" t="s">
        <v>899</v>
      </c>
      <c r="E351" s="11" t="s">
        <v>79</v>
      </c>
      <c r="F351" s="11" t="s">
        <v>1125</v>
      </c>
      <c r="G351" s="11" t="s">
        <v>79</v>
      </c>
      <c r="H351" s="11">
        <v>3</v>
      </c>
      <c r="I351" s="11" t="s">
        <v>1125</v>
      </c>
      <c r="L351" s="11" t="s">
        <v>1412</v>
      </c>
      <c r="M351" s="14" t="s">
        <v>534</v>
      </c>
      <c r="N351" s="11" t="s">
        <v>900</v>
      </c>
      <c r="O351" s="11" t="s">
        <v>632</v>
      </c>
      <c r="P351" s="11" t="s">
        <v>317</v>
      </c>
      <c r="R351" s="11" t="s">
        <v>2724</v>
      </c>
      <c r="S351" s="23"/>
      <c r="T351" s="19" t="s">
        <v>2917</v>
      </c>
      <c r="U351" s="17" t="str">
        <f t="array" aca="1" ref="U351" ca="1">IFERROR(
IF(NOT(OR($G351="OBX",$G351="OBR")),INDEX(INDIRECT(U$2&amp;"!$A$1:$BJ$500"),MATCH("*"&amp;$G351&amp;"*",INDIRECT(U$2&amp;"!$B$1:$B$500"),0),MATCH($H351,INDIRECT(U$2&amp;"!$1:$1"),0)),
IF(OR($G351="OBX",$G351="OBR"),INDEX(INDIRECT(U$2&amp;"!$A$1:$BJ$500"),MATCH((("*"&amp;$G351&amp;"*")&amp;("*"&amp;$I351&amp;"*")&amp;("*"&amp;$J351&amp;"*")&amp;("*"&amp;$K351&amp;"*")),INDIRECT(U$2&amp;"!$B$1:$B$500")&amp;INDIRECT(U$2&amp;"!$E$1:$E$500")&amp;INDIRECT(U$2&amp;"!$G$1:$G$500")&amp;INDIRECT(U$2&amp;"!$F$1:$F$500"),0),MATCH($H351,INDIRECT(U$2&amp;"!$1:$1"),0)))),
"Not found")</f>
        <v>Not found</v>
      </c>
      <c r="V351" s="18" t="str">
        <f t="shared" ref="V351:V357" ca="1" si="33">IF(T351=U351,"Match","")</f>
        <v/>
      </c>
    </row>
    <row r="352" spans="1:22" ht="15" customHeight="1" x14ac:dyDescent="0.25">
      <c r="A352" s="11">
        <v>351</v>
      </c>
      <c r="B352" s="50"/>
      <c r="C352" s="11" t="s">
        <v>1414</v>
      </c>
      <c r="D352" s="11" t="s">
        <v>899</v>
      </c>
      <c r="E352" s="11" t="s">
        <v>79</v>
      </c>
      <c r="F352" s="11" t="s">
        <v>1125</v>
      </c>
      <c r="G352" s="11" t="s">
        <v>79</v>
      </c>
      <c r="H352" s="10">
        <v>5</v>
      </c>
      <c r="I352" s="11" t="s">
        <v>1125</v>
      </c>
      <c r="J352" s="19"/>
      <c r="L352" s="11" t="s">
        <v>1412</v>
      </c>
      <c r="M352" s="11" t="s">
        <v>390</v>
      </c>
      <c r="S352" s="20"/>
      <c r="T352" s="19" t="str">
        <f t="array" ref="T352">IFERROR(INDEX(Mappings!$L:$L,MATCH(S352&amp;$L352,Mappings!$J:$J&amp;Mappings!$D:$D,0)),"")</f>
        <v/>
      </c>
      <c r="U352" s="17" t="str">
        <f t="array" aca="1" ref="U352" ca="1">IFERROR(
IF(NOT(OR($G352="OBX",$G352="OBR")),INDEX(INDIRECT(U$2&amp;"!$A$1:$BJ$500"),MATCH("*"&amp;$G352&amp;"*",INDIRECT(U$2&amp;"!$B$1:$B$500"),0),MATCH($H352,INDIRECT(U$2&amp;"!$1:$1"),0)),
IF(OR($G352="OBX",$G352="OBR"),INDEX(INDIRECT(U$2&amp;"!$A$1:$BJ$500"),MATCH((("*"&amp;$G352&amp;"*")&amp;("*"&amp;$I352&amp;"*")&amp;("*"&amp;$J352&amp;"*")&amp;("*"&amp;$K352&amp;"*")),INDIRECT(U$2&amp;"!$B$1:$B$500")&amp;INDIRECT(U$2&amp;"!$E$1:$E$500")&amp;INDIRECT(U$2&amp;"!$G$1:$G$500")&amp;INDIRECT(U$2&amp;"!$F$1:$F$500"),0),MATCH($H352,INDIRECT(U$2&amp;"!$1:$1"),0)))),
"Not found")</f>
        <v>Not found</v>
      </c>
      <c r="V352" s="18" t="str">
        <f t="shared" ca="1" si="33"/>
        <v/>
      </c>
    </row>
    <row r="353" spans="1:22" ht="15" customHeight="1" x14ac:dyDescent="0.25">
      <c r="A353" s="11">
        <v>352</v>
      </c>
      <c r="B353" s="50"/>
      <c r="C353" s="11" t="s">
        <v>1414</v>
      </c>
      <c r="D353" s="11" t="s">
        <v>899</v>
      </c>
      <c r="E353" s="11" t="s">
        <v>79</v>
      </c>
      <c r="F353" s="11" t="s">
        <v>1125</v>
      </c>
      <c r="G353" s="11" t="s">
        <v>79</v>
      </c>
      <c r="H353" s="11">
        <v>2</v>
      </c>
      <c r="I353" s="11" t="s">
        <v>1125</v>
      </c>
      <c r="L353" s="14" t="s">
        <v>397</v>
      </c>
      <c r="M353" s="14" t="s">
        <v>397</v>
      </c>
      <c r="S353" s="23"/>
      <c r="T353" s="19" t="s">
        <v>81</v>
      </c>
      <c r="U353" s="17" t="str">
        <f t="array" aca="1" ref="U353" ca="1">IFERROR(
IF(NOT(OR($G353="OBX",$G353="OBR")),INDEX(INDIRECT(U$2&amp;"!$A$1:$BJ$500"),MATCH("*"&amp;$G353&amp;"*",INDIRECT(U$2&amp;"!$B$1:$B$500"),0),MATCH($H353,INDIRECT(U$2&amp;"!$1:$1"),0)),
IF(OR($G353="OBX",$G353="OBR"),INDEX(INDIRECT(U$2&amp;"!$A$1:$BJ$500"),MATCH((("*"&amp;$G353&amp;"*")&amp;("*"&amp;$I353&amp;"*")&amp;("*"&amp;$J353&amp;"*")&amp;("*"&amp;$K353&amp;"*")),INDIRECT(U$2&amp;"!$B$1:$B$500")&amp;INDIRECT(U$2&amp;"!$E$1:$E$500")&amp;INDIRECT(U$2&amp;"!$G$1:$G$500")&amp;INDIRECT(U$2&amp;"!$F$1:$F$500"),0),MATCH($H353,INDIRECT(U$2&amp;"!$1:$1"),0)))),
"Not found")</f>
        <v>Not found</v>
      </c>
      <c r="V353" s="18" t="str">
        <f t="shared" ca="1" si="33"/>
        <v/>
      </c>
    </row>
    <row r="354" spans="1:22" ht="15" customHeight="1" x14ac:dyDescent="0.25">
      <c r="A354" s="11">
        <v>353</v>
      </c>
      <c r="B354" s="50"/>
      <c r="C354" s="11" t="s">
        <v>1414</v>
      </c>
      <c r="D354" s="11" t="s">
        <v>899</v>
      </c>
      <c r="E354" s="11" t="s">
        <v>79</v>
      </c>
      <c r="F354" s="11" t="s">
        <v>1125</v>
      </c>
      <c r="G354" s="11" t="s">
        <v>79</v>
      </c>
      <c r="H354" s="11">
        <v>4</v>
      </c>
      <c r="I354" s="11" t="s">
        <v>1125</v>
      </c>
      <c r="L354" s="11" t="s">
        <v>1412</v>
      </c>
      <c r="M354" s="14" t="s">
        <v>848</v>
      </c>
      <c r="S354" s="23"/>
      <c r="T354" s="16">
        <f>S354</f>
        <v>0</v>
      </c>
      <c r="U354" s="17" t="str">
        <f t="array" aca="1" ref="U354" ca="1">IFERROR(
IF(NOT(OR($G354="OBX",$G354="OBR")),INDEX(INDIRECT(U$2&amp;"!$A$1:$BJ$500"),MATCH("*"&amp;$G354&amp;"*",INDIRECT(U$2&amp;"!$B$1:$B$500"),0),MATCH($H354,INDIRECT(U$2&amp;"!$1:$1"),0)),
IF(OR($G354="OBX",$G354="OBR"),INDEX(INDIRECT(U$2&amp;"!$A$1:$BJ$500"),MATCH((("*"&amp;$G354&amp;"*")&amp;("*"&amp;$I354&amp;"*")&amp;("*"&amp;$J354&amp;"*")&amp;("*"&amp;$K354&amp;"*")),INDIRECT(U$2&amp;"!$B$1:$B$500")&amp;INDIRECT(U$2&amp;"!$E$1:$E$500")&amp;INDIRECT(U$2&amp;"!$G$1:$G$500")&amp;INDIRECT(U$2&amp;"!$F$1:$F$500"),0),MATCH($H354,INDIRECT(U$2&amp;"!$1:$1"),0)))),
"Not found")</f>
        <v>Not found</v>
      </c>
      <c r="V354" s="18" t="str">
        <f t="shared" ca="1" si="33"/>
        <v/>
      </c>
    </row>
    <row r="355" spans="1:22" ht="15" customHeight="1" x14ac:dyDescent="0.25">
      <c r="A355" s="11">
        <v>354</v>
      </c>
      <c r="B355" s="50"/>
      <c r="C355" s="11" t="s">
        <v>1414</v>
      </c>
      <c r="D355" s="11" t="s">
        <v>899</v>
      </c>
      <c r="E355" s="11" t="s">
        <v>79</v>
      </c>
      <c r="F355" s="11" t="s">
        <v>1125</v>
      </c>
      <c r="G355" s="11" t="s">
        <v>79</v>
      </c>
      <c r="H355" s="11">
        <v>11</v>
      </c>
      <c r="I355" s="11" t="s">
        <v>1125</v>
      </c>
      <c r="L355" s="11" t="s">
        <v>366</v>
      </c>
      <c r="M355" s="14" t="s">
        <v>366</v>
      </c>
      <c r="S355" s="23" t="s">
        <v>78</v>
      </c>
      <c r="T355" s="19" t="str">
        <f>S355</f>
        <v>F</v>
      </c>
      <c r="U355" s="17" t="str">
        <f t="array" aca="1" ref="U355" ca="1">IFERROR(
IF(NOT(OR($G355="OBX",$G355="OBR")),INDEX(INDIRECT(U$2&amp;"!$A$1:$BJ$500"),MATCH("*"&amp;$G355&amp;"*",INDIRECT(U$2&amp;"!$B$1:$B$500"),0),MATCH($H355,INDIRECT(U$2&amp;"!$1:$1"),0)),
IF(OR($G355="OBX",$G355="OBR"),INDEX(INDIRECT(U$2&amp;"!$A$1:$BJ$500"),MATCH((("*"&amp;$G355&amp;"*")&amp;("*"&amp;$I355&amp;"*")&amp;("*"&amp;$J355&amp;"*")&amp;("*"&amp;$K355&amp;"*")),INDIRECT(U$2&amp;"!$B$1:$B$500")&amp;INDIRECT(U$2&amp;"!$E$1:$E$500")&amp;INDIRECT(U$2&amp;"!$G$1:$G$500")&amp;INDIRECT(U$2&amp;"!$F$1:$F$500"),0),MATCH($H355,INDIRECT(U$2&amp;"!$1:$1"),0)))),
"Not found")</f>
        <v>Not found</v>
      </c>
      <c r="V355" s="18" t="str">
        <f t="shared" ca="1" si="33"/>
        <v/>
      </c>
    </row>
    <row r="356" spans="1:22" ht="15" customHeight="1" x14ac:dyDescent="0.25">
      <c r="A356" s="11">
        <v>355</v>
      </c>
      <c r="B356" s="50"/>
      <c r="C356" s="11" t="s">
        <v>1414</v>
      </c>
      <c r="D356" s="11" t="s">
        <v>899</v>
      </c>
      <c r="E356" s="11" t="s">
        <v>79</v>
      </c>
      <c r="F356" s="11" t="s">
        <v>1125</v>
      </c>
      <c r="G356" s="11" t="s">
        <v>79</v>
      </c>
      <c r="H356" s="11">
        <v>19</v>
      </c>
      <c r="I356" s="11" t="s">
        <v>1125</v>
      </c>
      <c r="L356" s="11" t="s">
        <v>1412</v>
      </c>
      <c r="M356" s="14" t="s">
        <v>860</v>
      </c>
      <c r="S356" s="23"/>
      <c r="T356" s="16">
        <f>S356</f>
        <v>0</v>
      </c>
      <c r="U356" s="17" t="str">
        <f t="array" aca="1" ref="U356" ca="1">IFERROR(
IF(NOT(OR($G356="OBX",$G356="OBR")),INDEX(INDIRECT(U$2&amp;"!$A$1:$BJ$500"),MATCH("*"&amp;$G356&amp;"*",INDIRECT(U$2&amp;"!$B$1:$B$500"),0),MATCH($H356,INDIRECT(U$2&amp;"!$1:$1"),0)),
IF(OR($G356="OBX",$G356="OBR"),INDEX(INDIRECT(U$2&amp;"!$A$1:$BJ$500"),MATCH((("*"&amp;$G356&amp;"*")&amp;("*"&amp;$I356&amp;"*")&amp;("*"&amp;$J356&amp;"*")&amp;("*"&amp;$K356&amp;"*")),INDIRECT(U$2&amp;"!$B$1:$B$500")&amp;INDIRECT(U$2&amp;"!$E$1:$E$500")&amp;INDIRECT(U$2&amp;"!$G$1:$G$500")&amp;INDIRECT(U$2&amp;"!$F$1:$F$500"),0),MATCH($H356,INDIRECT(U$2&amp;"!$1:$1"),0)))),
"Not found")</f>
        <v>Not found</v>
      </c>
      <c r="V356" s="18" t="str">
        <f t="shared" ca="1" si="33"/>
        <v/>
      </c>
    </row>
    <row r="357" spans="1:22" ht="15" customHeight="1" x14ac:dyDescent="0.25">
      <c r="A357" s="11">
        <v>356</v>
      </c>
      <c r="B357" s="50"/>
      <c r="C357" s="11" t="s">
        <v>1414</v>
      </c>
      <c r="D357" s="11" t="s">
        <v>899</v>
      </c>
      <c r="E357" s="11" t="s">
        <v>79</v>
      </c>
      <c r="F357" s="11" t="s">
        <v>1125</v>
      </c>
      <c r="G357" s="11" t="s">
        <v>79</v>
      </c>
      <c r="H357" s="11">
        <v>29</v>
      </c>
      <c r="I357" s="11" t="s">
        <v>1125</v>
      </c>
      <c r="L357" s="2" t="s">
        <v>515</v>
      </c>
      <c r="M357" s="11" t="s">
        <v>515</v>
      </c>
      <c r="S357" s="23" t="s">
        <v>520</v>
      </c>
      <c r="T357" s="19" t="str">
        <f>S357</f>
        <v>RSLT</v>
      </c>
      <c r="U357" s="17" t="str">
        <f t="array" aca="1" ref="U357" ca="1">IFERROR(
IF(NOT(OR($G357="OBX",$G357="OBR")),INDEX(INDIRECT(U$2&amp;"!$A$1:$BJ$500"),MATCH("*"&amp;$G357&amp;"*",INDIRECT(U$2&amp;"!$B$1:$B$500"),0),MATCH($H357,INDIRECT(U$2&amp;"!$1:$1"),0)),
IF(OR($G357="OBX",$G357="OBR"),INDEX(INDIRECT(U$2&amp;"!$A$1:$BJ$500"),MATCH((("*"&amp;$G357&amp;"*")&amp;("*"&amp;$I357&amp;"*")&amp;("*"&amp;$J357&amp;"*")&amp;("*"&amp;$K357&amp;"*")),INDIRECT(U$2&amp;"!$B$1:$B$500")&amp;INDIRECT(U$2&amp;"!$E$1:$E$500")&amp;INDIRECT(U$2&amp;"!$G$1:$G$500")&amp;INDIRECT(U$2&amp;"!$F$1:$F$500"),0),MATCH($H357,INDIRECT(U$2&amp;"!$1:$1"),0)))),
"Not found")</f>
        <v>Not found</v>
      </c>
      <c r="V357" s="18" t="str">
        <f t="shared" ca="1" si="33"/>
        <v/>
      </c>
    </row>
    <row r="358" spans="1:22" ht="15" customHeight="1" x14ac:dyDescent="0.25">
      <c r="A358" s="11">
        <v>357</v>
      </c>
      <c r="B358" s="50"/>
      <c r="C358" s="26" t="s">
        <v>1414</v>
      </c>
      <c r="D358" s="26"/>
      <c r="E358" s="26" t="s">
        <v>79</v>
      </c>
      <c r="F358" s="26"/>
      <c r="G358" s="26"/>
      <c r="H358" s="26"/>
      <c r="I358" s="26"/>
      <c r="J358" s="26"/>
      <c r="K358" s="26"/>
      <c r="L358" s="26"/>
      <c r="M358" s="26" t="s">
        <v>1406</v>
      </c>
      <c r="N358" s="26"/>
      <c r="O358" s="26"/>
      <c r="P358" s="26"/>
      <c r="Q358" s="26"/>
      <c r="R358" s="26"/>
      <c r="S358" s="26"/>
      <c r="T358" s="27"/>
      <c r="U358" s="27"/>
      <c r="V358" s="26"/>
    </row>
    <row r="359" spans="1:22" ht="15" customHeight="1" x14ac:dyDescent="0.25">
      <c r="A359" s="11">
        <v>358</v>
      </c>
      <c r="B359" s="50"/>
      <c r="C359" s="11" t="s">
        <v>1414</v>
      </c>
      <c r="D359" s="11" t="s">
        <v>899</v>
      </c>
      <c r="E359" s="11" t="s">
        <v>79</v>
      </c>
      <c r="F359" s="11" t="s">
        <v>1119</v>
      </c>
      <c r="G359" s="11" t="s">
        <v>79</v>
      </c>
      <c r="H359" s="11">
        <v>3</v>
      </c>
      <c r="I359" s="11" t="s">
        <v>1119</v>
      </c>
      <c r="L359" s="11" t="s">
        <v>1406</v>
      </c>
      <c r="M359" s="14" t="s">
        <v>534</v>
      </c>
      <c r="N359" s="11" t="s">
        <v>900</v>
      </c>
      <c r="O359" s="11" t="s">
        <v>648</v>
      </c>
      <c r="P359" s="11" t="s">
        <v>320</v>
      </c>
      <c r="R359" s="11" t="s">
        <v>2444</v>
      </c>
      <c r="S359" s="23"/>
      <c r="T359" s="19" t="s">
        <v>2918</v>
      </c>
      <c r="U359" s="17" t="str">
        <f t="array" aca="1" ref="U359" ca="1">IFERROR(
IF(NOT(OR($G359="OBX",$G359="OBR")),INDEX(INDIRECT(U$2&amp;"!$A$1:$BJ$500"),MATCH("*"&amp;$G359&amp;"*",INDIRECT(U$2&amp;"!$B$1:$B$500"),0),MATCH($H359,INDIRECT(U$2&amp;"!$1:$1"),0)),
IF(OR($G359="OBX",$G359="OBR"),INDEX(INDIRECT(U$2&amp;"!$A$1:$BJ$500"),MATCH((("*"&amp;$G359&amp;"*")&amp;("*"&amp;$I359&amp;"*")&amp;("*"&amp;$J359&amp;"*")&amp;("*"&amp;$K359&amp;"*")),INDIRECT(U$2&amp;"!$B$1:$B$500")&amp;INDIRECT(U$2&amp;"!$E$1:$E$500")&amp;INDIRECT(U$2&amp;"!$G$1:$G$500")&amp;INDIRECT(U$2&amp;"!$F$1:$F$500"),0),MATCH($H359,INDIRECT(U$2&amp;"!$1:$1"),0)))),
"Not found")</f>
        <v>Not found</v>
      </c>
      <c r="V359" s="18" t="str">
        <f t="shared" ref="V359:V365" ca="1" si="34">IF(T359=U359,"Match","")</f>
        <v/>
      </c>
    </row>
    <row r="360" spans="1:22" ht="15" customHeight="1" x14ac:dyDescent="0.25">
      <c r="A360" s="11">
        <v>359</v>
      </c>
      <c r="B360" s="50"/>
      <c r="C360" s="11" t="s">
        <v>1414</v>
      </c>
      <c r="D360" s="11" t="s">
        <v>899</v>
      </c>
      <c r="E360" s="11" t="s">
        <v>79</v>
      </c>
      <c r="F360" s="11" t="s">
        <v>1119</v>
      </c>
      <c r="G360" s="11" t="s">
        <v>79</v>
      </c>
      <c r="H360" s="10">
        <v>5</v>
      </c>
      <c r="I360" s="11" t="s">
        <v>1119</v>
      </c>
      <c r="J360" s="19"/>
      <c r="L360" s="11" t="s">
        <v>1406</v>
      </c>
      <c r="M360" s="11" t="s">
        <v>390</v>
      </c>
      <c r="S360" s="28"/>
      <c r="T360" s="19" t="str">
        <f t="array" ref="T360">IFERROR(INDEX(Mappings!$L:$L,MATCH(S360&amp;$L360,Mappings!$J:$J&amp;Mappings!$D:$D,0)),"")</f>
        <v/>
      </c>
      <c r="U360" s="17" t="str">
        <f t="array" aca="1" ref="U360" ca="1">IFERROR(
IF(NOT(OR($G360="OBX",$G360="OBR")),INDEX(INDIRECT(U$2&amp;"!$A$1:$BJ$500"),MATCH("*"&amp;$G360&amp;"*",INDIRECT(U$2&amp;"!$B$1:$B$500"),0),MATCH($H360,INDIRECT(U$2&amp;"!$1:$1"),0)),
IF(OR($G360="OBX",$G360="OBR"),INDEX(INDIRECT(U$2&amp;"!$A$1:$BJ$500"),MATCH((("*"&amp;$G360&amp;"*")&amp;("*"&amp;$I360&amp;"*")&amp;("*"&amp;$J360&amp;"*")&amp;("*"&amp;$K360&amp;"*")),INDIRECT(U$2&amp;"!$B$1:$B$500")&amp;INDIRECT(U$2&amp;"!$E$1:$E$500")&amp;INDIRECT(U$2&amp;"!$G$1:$G$500")&amp;INDIRECT(U$2&amp;"!$F$1:$F$500"),0),MATCH($H360,INDIRECT(U$2&amp;"!$1:$1"),0)))),
"Not found")</f>
        <v>Not found</v>
      </c>
      <c r="V360" s="18" t="str">
        <f t="shared" ca="1" si="34"/>
        <v/>
      </c>
    </row>
    <row r="361" spans="1:22" ht="15" customHeight="1" x14ac:dyDescent="0.25">
      <c r="A361" s="11">
        <v>360</v>
      </c>
      <c r="B361" s="50"/>
      <c r="C361" s="11" t="s">
        <v>1414</v>
      </c>
      <c r="D361" s="11" t="s">
        <v>899</v>
      </c>
      <c r="E361" s="11" t="s">
        <v>79</v>
      </c>
      <c r="F361" s="11" t="s">
        <v>1119</v>
      </c>
      <c r="G361" s="11" t="s">
        <v>79</v>
      </c>
      <c r="H361" s="11">
        <v>2</v>
      </c>
      <c r="I361" s="11" t="s">
        <v>1119</v>
      </c>
      <c r="L361" s="14" t="s">
        <v>397</v>
      </c>
      <c r="M361" s="14" t="s">
        <v>397</v>
      </c>
      <c r="S361" s="23"/>
      <c r="T361" s="19" t="s">
        <v>81</v>
      </c>
      <c r="U361" s="17" t="str">
        <f t="array" aca="1" ref="U361" ca="1">IFERROR(
IF(NOT(OR($G361="OBX",$G361="OBR")),INDEX(INDIRECT(U$2&amp;"!$A$1:$BJ$500"),MATCH("*"&amp;$G361&amp;"*",INDIRECT(U$2&amp;"!$B$1:$B$500"),0),MATCH($H361,INDIRECT(U$2&amp;"!$1:$1"),0)),
IF(OR($G361="OBX",$G361="OBR"),INDEX(INDIRECT(U$2&amp;"!$A$1:$BJ$500"),MATCH((("*"&amp;$G361&amp;"*")&amp;("*"&amp;$I361&amp;"*")&amp;("*"&amp;$J361&amp;"*")&amp;("*"&amp;$K361&amp;"*")),INDIRECT(U$2&amp;"!$B$1:$B$500")&amp;INDIRECT(U$2&amp;"!$E$1:$E$500")&amp;INDIRECT(U$2&amp;"!$G$1:$G$500")&amp;INDIRECT(U$2&amp;"!$F$1:$F$500"),0),MATCH($H361,INDIRECT(U$2&amp;"!$1:$1"),0)))),
"Not found")</f>
        <v>Not found</v>
      </c>
      <c r="V361" s="18" t="str">
        <f t="shared" ca="1" si="34"/>
        <v/>
      </c>
    </row>
    <row r="362" spans="1:22" ht="15" customHeight="1" x14ac:dyDescent="0.25">
      <c r="A362" s="11">
        <v>361</v>
      </c>
      <c r="B362" s="50"/>
      <c r="C362" s="11" t="s">
        <v>1414</v>
      </c>
      <c r="D362" s="11" t="s">
        <v>899</v>
      </c>
      <c r="E362" s="11" t="s">
        <v>79</v>
      </c>
      <c r="F362" s="11" t="s">
        <v>1119</v>
      </c>
      <c r="G362" s="11" t="s">
        <v>79</v>
      </c>
      <c r="H362" s="11">
        <v>4</v>
      </c>
      <c r="I362" s="11" t="s">
        <v>1119</v>
      </c>
      <c r="L362" s="11" t="s">
        <v>1406</v>
      </c>
      <c r="M362" s="14" t="s">
        <v>848</v>
      </c>
      <c r="S362" s="23"/>
      <c r="T362" s="16">
        <f>S362</f>
        <v>0</v>
      </c>
      <c r="U362" s="17" t="str">
        <f t="array" aca="1" ref="U362" ca="1">IFERROR(
IF(NOT(OR($G362="OBX",$G362="OBR")),INDEX(INDIRECT(U$2&amp;"!$A$1:$BJ$500"),MATCH("*"&amp;$G362&amp;"*",INDIRECT(U$2&amp;"!$B$1:$B$500"),0),MATCH($H362,INDIRECT(U$2&amp;"!$1:$1"),0)),
IF(OR($G362="OBX",$G362="OBR"),INDEX(INDIRECT(U$2&amp;"!$A$1:$BJ$500"),MATCH((("*"&amp;$G362&amp;"*")&amp;("*"&amp;$I362&amp;"*")&amp;("*"&amp;$J362&amp;"*")&amp;("*"&amp;$K362&amp;"*")),INDIRECT(U$2&amp;"!$B$1:$B$500")&amp;INDIRECT(U$2&amp;"!$E$1:$E$500")&amp;INDIRECT(U$2&amp;"!$G$1:$G$500")&amp;INDIRECT(U$2&amp;"!$F$1:$F$500"),0),MATCH($H362,INDIRECT(U$2&amp;"!$1:$1"),0)))),
"Not found")</f>
        <v>Not found</v>
      </c>
      <c r="V362" s="18" t="str">
        <f t="shared" ca="1" si="34"/>
        <v/>
      </c>
    </row>
    <row r="363" spans="1:22" ht="15" customHeight="1" x14ac:dyDescent="0.25">
      <c r="A363" s="11">
        <v>362</v>
      </c>
      <c r="B363" s="50"/>
      <c r="C363" s="11" t="s">
        <v>1414</v>
      </c>
      <c r="D363" s="11" t="s">
        <v>899</v>
      </c>
      <c r="E363" s="11" t="s">
        <v>79</v>
      </c>
      <c r="F363" s="11" t="s">
        <v>1119</v>
      </c>
      <c r="G363" s="11" t="s">
        <v>79</v>
      </c>
      <c r="H363" s="11">
        <v>11</v>
      </c>
      <c r="I363" s="11" t="s">
        <v>1119</v>
      </c>
      <c r="L363" s="11" t="s">
        <v>366</v>
      </c>
      <c r="M363" s="14" t="s">
        <v>366</v>
      </c>
      <c r="S363" s="23" t="s">
        <v>78</v>
      </c>
      <c r="T363" s="19" t="str">
        <f>S363</f>
        <v>F</v>
      </c>
      <c r="U363" s="17" t="str">
        <f t="array" aca="1" ref="U363" ca="1">IFERROR(
IF(NOT(OR($G363="OBX",$G363="OBR")),INDEX(INDIRECT(U$2&amp;"!$A$1:$BJ$500"),MATCH("*"&amp;$G363&amp;"*",INDIRECT(U$2&amp;"!$B$1:$B$500"),0),MATCH($H363,INDIRECT(U$2&amp;"!$1:$1"),0)),
IF(OR($G363="OBX",$G363="OBR"),INDEX(INDIRECT(U$2&amp;"!$A$1:$BJ$500"),MATCH((("*"&amp;$G363&amp;"*")&amp;("*"&amp;$I363&amp;"*")&amp;("*"&amp;$J363&amp;"*")&amp;("*"&amp;$K363&amp;"*")),INDIRECT(U$2&amp;"!$B$1:$B$500")&amp;INDIRECT(U$2&amp;"!$E$1:$E$500")&amp;INDIRECT(U$2&amp;"!$G$1:$G$500")&amp;INDIRECT(U$2&amp;"!$F$1:$F$500"),0),MATCH($H363,INDIRECT(U$2&amp;"!$1:$1"),0)))),
"Not found")</f>
        <v>Not found</v>
      </c>
      <c r="V363" s="18" t="str">
        <f t="shared" ca="1" si="34"/>
        <v/>
      </c>
    </row>
    <row r="364" spans="1:22" ht="15" customHeight="1" x14ac:dyDescent="0.25">
      <c r="A364" s="11">
        <v>363</v>
      </c>
      <c r="B364" s="50"/>
      <c r="C364" s="11" t="s">
        <v>1414</v>
      </c>
      <c r="D364" s="11" t="s">
        <v>899</v>
      </c>
      <c r="E364" s="11" t="s">
        <v>79</v>
      </c>
      <c r="F364" s="11" t="s">
        <v>1119</v>
      </c>
      <c r="G364" s="11" t="s">
        <v>79</v>
      </c>
      <c r="H364" s="11">
        <v>19</v>
      </c>
      <c r="I364" s="11" t="s">
        <v>1119</v>
      </c>
      <c r="L364" s="11" t="s">
        <v>1406</v>
      </c>
      <c r="M364" s="14" t="s">
        <v>860</v>
      </c>
      <c r="S364" s="23"/>
      <c r="T364" s="16">
        <f>S364</f>
        <v>0</v>
      </c>
      <c r="U364" s="17" t="str">
        <f t="array" aca="1" ref="U364" ca="1">IFERROR(
IF(NOT(OR($G364="OBX",$G364="OBR")),INDEX(INDIRECT(U$2&amp;"!$A$1:$BJ$500"),MATCH("*"&amp;$G364&amp;"*",INDIRECT(U$2&amp;"!$B$1:$B$500"),0),MATCH($H364,INDIRECT(U$2&amp;"!$1:$1"),0)),
IF(OR($G364="OBX",$G364="OBR"),INDEX(INDIRECT(U$2&amp;"!$A$1:$BJ$500"),MATCH((("*"&amp;$G364&amp;"*")&amp;("*"&amp;$I364&amp;"*")&amp;("*"&amp;$J364&amp;"*")&amp;("*"&amp;$K364&amp;"*")),INDIRECT(U$2&amp;"!$B$1:$B$500")&amp;INDIRECT(U$2&amp;"!$E$1:$E$500")&amp;INDIRECT(U$2&amp;"!$G$1:$G$500")&amp;INDIRECT(U$2&amp;"!$F$1:$F$500"),0),MATCH($H364,INDIRECT(U$2&amp;"!$1:$1"),0)))),
"Not found")</f>
        <v>Not found</v>
      </c>
      <c r="V364" s="18" t="str">
        <f t="shared" ca="1" si="34"/>
        <v/>
      </c>
    </row>
    <row r="365" spans="1:22" ht="15" customHeight="1" x14ac:dyDescent="0.25">
      <c r="A365" s="11">
        <v>364</v>
      </c>
      <c r="B365" s="50"/>
      <c r="C365" s="11" t="s">
        <v>1414</v>
      </c>
      <c r="D365" s="11" t="s">
        <v>899</v>
      </c>
      <c r="E365" s="11" t="s">
        <v>79</v>
      </c>
      <c r="F365" s="11" t="s">
        <v>1119</v>
      </c>
      <c r="G365" s="11" t="s">
        <v>79</v>
      </c>
      <c r="H365" s="11">
        <v>29</v>
      </c>
      <c r="I365" s="11" t="s">
        <v>1119</v>
      </c>
      <c r="L365" s="2" t="s">
        <v>515</v>
      </c>
      <c r="M365" s="11" t="s">
        <v>515</v>
      </c>
      <c r="S365" s="23" t="s">
        <v>520</v>
      </c>
      <c r="T365" s="19" t="str">
        <f>S365</f>
        <v>RSLT</v>
      </c>
      <c r="U365" s="17" t="str">
        <f t="array" aca="1" ref="U365" ca="1">IFERROR(
IF(NOT(OR($G365="OBX",$G365="OBR")),INDEX(INDIRECT(U$2&amp;"!$A$1:$BJ$500"),MATCH("*"&amp;$G365&amp;"*",INDIRECT(U$2&amp;"!$B$1:$B$500"),0),MATCH($H365,INDIRECT(U$2&amp;"!$1:$1"),0)),
IF(OR($G365="OBX",$G365="OBR"),INDEX(INDIRECT(U$2&amp;"!$A$1:$BJ$500"),MATCH((("*"&amp;$G365&amp;"*")&amp;("*"&amp;$I365&amp;"*")&amp;("*"&amp;$J365&amp;"*")&amp;("*"&amp;$K365&amp;"*")),INDIRECT(U$2&amp;"!$B$1:$B$500")&amp;INDIRECT(U$2&amp;"!$E$1:$E$500")&amp;INDIRECT(U$2&amp;"!$G$1:$G$500")&amp;INDIRECT(U$2&amp;"!$F$1:$F$500"),0),MATCH($H365,INDIRECT(U$2&amp;"!$1:$1"),0)))),
"Not found")</f>
        <v>Not found</v>
      </c>
      <c r="V365" s="18" t="str">
        <f t="shared" ca="1" si="34"/>
        <v/>
      </c>
    </row>
    <row r="366" spans="1:22" ht="15" customHeight="1" x14ac:dyDescent="0.25">
      <c r="A366" s="11">
        <v>365</v>
      </c>
      <c r="B366" s="50"/>
      <c r="C366" s="26" t="s">
        <v>1414</v>
      </c>
      <c r="D366" s="26"/>
      <c r="E366" s="26" t="s">
        <v>79</v>
      </c>
      <c r="F366" s="26"/>
      <c r="G366" s="26"/>
      <c r="H366" s="26"/>
      <c r="I366" s="26"/>
      <c r="J366" s="26"/>
      <c r="K366" s="26"/>
      <c r="L366" s="26"/>
      <c r="M366" s="26" t="s">
        <v>1405</v>
      </c>
      <c r="N366" s="26"/>
      <c r="O366" s="26"/>
      <c r="P366" s="26"/>
      <c r="Q366" s="26"/>
      <c r="R366" s="26"/>
      <c r="S366" s="26"/>
      <c r="T366" s="27"/>
      <c r="U366" s="27"/>
      <c r="V366" s="26"/>
    </row>
    <row r="367" spans="1:22" ht="15" customHeight="1" x14ac:dyDescent="0.25">
      <c r="A367" s="11">
        <v>366</v>
      </c>
      <c r="B367" s="50"/>
      <c r="C367" s="11" t="s">
        <v>1414</v>
      </c>
      <c r="D367" s="11" t="s">
        <v>899</v>
      </c>
      <c r="E367" s="11" t="s">
        <v>79</v>
      </c>
      <c r="F367" s="11" t="s">
        <v>1118</v>
      </c>
      <c r="G367" s="11" t="s">
        <v>79</v>
      </c>
      <c r="H367" s="11">
        <v>3</v>
      </c>
      <c r="I367" s="11" t="s">
        <v>1118</v>
      </c>
      <c r="L367" s="11" t="s">
        <v>1405</v>
      </c>
      <c r="M367" s="14" t="s">
        <v>534</v>
      </c>
      <c r="N367" s="11" t="s">
        <v>900</v>
      </c>
      <c r="O367" s="11" t="s">
        <v>648</v>
      </c>
      <c r="P367" s="11" t="s">
        <v>320</v>
      </c>
      <c r="R367" s="11" t="s">
        <v>2445</v>
      </c>
      <c r="S367" s="23"/>
      <c r="T367" s="19" t="s">
        <v>2937</v>
      </c>
      <c r="U367" s="17" t="str">
        <f t="array" aca="1" ref="U367" ca="1">IFERROR(
IF(NOT(OR($G367="OBX",$G367="OBR")),INDEX(INDIRECT(U$2&amp;"!$A$1:$BJ$500"),MATCH("*"&amp;$G367&amp;"*",INDIRECT(U$2&amp;"!$B$1:$B$500"),0),MATCH($H367,INDIRECT(U$2&amp;"!$1:$1"),0)),
IF(OR($G367="OBX",$G367="OBR"),INDEX(INDIRECT(U$2&amp;"!$A$1:$BJ$500"),MATCH((("*"&amp;$G367&amp;"*")&amp;("*"&amp;$I367&amp;"*")&amp;("*"&amp;$J367&amp;"*")&amp;("*"&amp;$K367&amp;"*")),INDIRECT(U$2&amp;"!$B$1:$B$500")&amp;INDIRECT(U$2&amp;"!$E$1:$E$500")&amp;INDIRECT(U$2&amp;"!$G$1:$G$500")&amp;INDIRECT(U$2&amp;"!$F$1:$F$500"),0),MATCH($H367,INDIRECT(U$2&amp;"!$1:$1"),0)))),
"Not found")</f>
        <v>Not found</v>
      </c>
      <c r="V367" s="18" t="str">
        <f t="shared" ref="V367:V373" ca="1" si="35">IF(T367=U367,"Match","")</f>
        <v/>
      </c>
    </row>
    <row r="368" spans="1:22" ht="15" customHeight="1" x14ac:dyDescent="0.25">
      <c r="A368" s="11">
        <v>367</v>
      </c>
      <c r="B368" s="50"/>
      <c r="C368" s="11" t="s">
        <v>1414</v>
      </c>
      <c r="D368" s="11" t="s">
        <v>899</v>
      </c>
      <c r="E368" s="11" t="s">
        <v>79</v>
      </c>
      <c r="F368" s="11" t="s">
        <v>1118</v>
      </c>
      <c r="G368" s="11" t="s">
        <v>79</v>
      </c>
      <c r="H368" s="10">
        <v>5</v>
      </c>
      <c r="I368" s="11" t="s">
        <v>1118</v>
      </c>
      <c r="J368" s="19" t="str">
        <f t="array" ref="J368">IFERROR(INDEX(Mappings!I:I,MATCH(S368&amp;L368,Mappings!J:J&amp;Mappings!D:D,0)),"")</f>
        <v/>
      </c>
      <c r="L368" s="11" t="s">
        <v>1405</v>
      </c>
      <c r="M368" s="11" t="s">
        <v>390</v>
      </c>
      <c r="S368" s="20"/>
      <c r="T368" s="19" t="str">
        <f t="array" ref="T368">IFERROR(INDEX(Mappings!$L:$L,MATCH(S368&amp;$L368,Mappings!$J:$J&amp;Mappings!$D:$D,0)),"")</f>
        <v/>
      </c>
      <c r="U368" s="17" t="str">
        <f t="array" aca="1" ref="U368" ca="1">IFERROR(
IF(NOT(OR($G368="OBX",$G368="OBR")),INDEX(INDIRECT(U$2&amp;"!$A$1:$BJ$500"),MATCH("*"&amp;$G368&amp;"*",INDIRECT(U$2&amp;"!$B$1:$B$500"),0),MATCH($H368,INDIRECT(U$2&amp;"!$1:$1"),0)),
IF(OR($G368="OBX",$G368="OBR"),INDEX(INDIRECT(U$2&amp;"!$A$1:$BJ$500"),MATCH((("*"&amp;$G368&amp;"*")&amp;("*"&amp;$I368&amp;"*")&amp;("*"&amp;$J368&amp;"*")&amp;("*"&amp;$K368&amp;"*")),INDIRECT(U$2&amp;"!$B$1:$B$500")&amp;INDIRECT(U$2&amp;"!$E$1:$E$500")&amp;INDIRECT(U$2&amp;"!$G$1:$G$500")&amp;INDIRECT(U$2&amp;"!$F$1:$F$500"),0),MATCH($H368,INDIRECT(U$2&amp;"!$1:$1"),0)))),
"Not found")</f>
        <v>Not found</v>
      </c>
      <c r="V368" s="18" t="str">
        <f t="shared" ca="1" si="35"/>
        <v/>
      </c>
    </row>
    <row r="369" spans="1:22" ht="15" customHeight="1" x14ac:dyDescent="0.25">
      <c r="A369" s="11">
        <v>368</v>
      </c>
      <c r="B369" s="50"/>
      <c r="C369" s="11" t="s">
        <v>1414</v>
      </c>
      <c r="D369" s="11" t="s">
        <v>899</v>
      </c>
      <c r="E369" s="11" t="s">
        <v>79</v>
      </c>
      <c r="F369" s="11" t="s">
        <v>1118</v>
      </c>
      <c r="G369" s="11" t="s">
        <v>79</v>
      </c>
      <c r="H369" s="11">
        <v>2</v>
      </c>
      <c r="I369" s="11" t="s">
        <v>1118</v>
      </c>
      <c r="L369" s="14" t="s">
        <v>397</v>
      </c>
      <c r="M369" s="14" t="s">
        <v>397</v>
      </c>
      <c r="S369" s="23"/>
      <c r="T369" s="19" t="s">
        <v>81</v>
      </c>
      <c r="U369" s="17" t="str">
        <f t="array" aca="1" ref="U369" ca="1">IFERROR(
IF(NOT(OR($G369="OBX",$G369="OBR")),INDEX(INDIRECT(U$2&amp;"!$A$1:$BJ$500"),MATCH("*"&amp;$G369&amp;"*",INDIRECT(U$2&amp;"!$B$1:$B$500"),0),MATCH($H369,INDIRECT(U$2&amp;"!$1:$1"),0)),
IF(OR($G369="OBX",$G369="OBR"),INDEX(INDIRECT(U$2&amp;"!$A$1:$BJ$500"),MATCH((("*"&amp;$G369&amp;"*")&amp;("*"&amp;$I369&amp;"*")&amp;("*"&amp;$J369&amp;"*")&amp;("*"&amp;$K369&amp;"*")),INDIRECT(U$2&amp;"!$B$1:$B$500")&amp;INDIRECT(U$2&amp;"!$E$1:$E$500")&amp;INDIRECT(U$2&amp;"!$G$1:$G$500")&amp;INDIRECT(U$2&amp;"!$F$1:$F$500"),0),MATCH($H369,INDIRECT(U$2&amp;"!$1:$1"),0)))),
"Not found")</f>
        <v>Not found</v>
      </c>
      <c r="V369" s="18" t="str">
        <f t="shared" ca="1" si="35"/>
        <v/>
      </c>
    </row>
    <row r="370" spans="1:22" ht="15" customHeight="1" x14ac:dyDescent="0.25">
      <c r="A370" s="11">
        <v>369</v>
      </c>
      <c r="B370" s="50"/>
      <c r="C370" s="11" t="s">
        <v>1414</v>
      </c>
      <c r="D370" s="11" t="s">
        <v>899</v>
      </c>
      <c r="E370" s="11" t="s">
        <v>79</v>
      </c>
      <c r="F370" s="11" t="s">
        <v>1118</v>
      </c>
      <c r="G370" s="11" t="s">
        <v>79</v>
      </c>
      <c r="H370" s="11">
        <v>4</v>
      </c>
      <c r="I370" s="11" t="s">
        <v>1118</v>
      </c>
      <c r="L370" s="11" t="s">
        <v>1405</v>
      </c>
      <c r="M370" s="14" t="s">
        <v>848</v>
      </c>
      <c r="S370" s="23"/>
      <c r="T370" s="16">
        <f>S370</f>
        <v>0</v>
      </c>
      <c r="U370" s="17" t="str">
        <f t="array" aca="1" ref="U370" ca="1">IFERROR(
IF(NOT(OR($G370="OBX",$G370="OBR")),INDEX(INDIRECT(U$2&amp;"!$A$1:$BJ$500"),MATCH("*"&amp;$G370&amp;"*",INDIRECT(U$2&amp;"!$B$1:$B$500"),0),MATCH($H370,INDIRECT(U$2&amp;"!$1:$1"),0)),
IF(OR($G370="OBX",$G370="OBR"),INDEX(INDIRECT(U$2&amp;"!$A$1:$BJ$500"),MATCH((("*"&amp;$G370&amp;"*")&amp;("*"&amp;$I370&amp;"*")&amp;("*"&amp;$J370&amp;"*")&amp;("*"&amp;$K370&amp;"*")),INDIRECT(U$2&amp;"!$B$1:$B$500")&amp;INDIRECT(U$2&amp;"!$E$1:$E$500")&amp;INDIRECT(U$2&amp;"!$G$1:$G$500")&amp;INDIRECT(U$2&amp;"!$F$1:$F$500"),0),MATCH($H370,INDIRECT(U$2&amp;"!$1:$1"),0)))),
"Not found")</f>
        <v>Not found</v>
      </c>
      <c r="V370" s="18" t="str">
        <f t="shared" ca="1" si="35"/>
        <v/>
      </c>
    </row>
    <row r="371" spans="1:22" ht="15" customHeight="1" x14ac:dyDescent="0.25">
      <c r="A371" s="11">
        <v>370</v>
      </c>
      <c r="B371" s="50"/>
      <c r="C371" s="11" t="s">
        <v>1414</v>
      </c>
      <c r="D371" s="11" t="s">
        <v>899</v>
      </c>
      <c r="E371" s="11" t="s">
        <v>79</v>
      </c>
      <c r="F371" s="11" t="s">
        <v>1118</v>
      </c>
      <c r="G371" s="11" t="s">
        <v>79</v>
      </c>
      <c r="H371" s="11">
        <v>11</v>
      </c>
      <c r="I371" s="11" t="s">
        <v>1118</v>
      </c>
      <c r="L371" s="11" t="s">
        <v>366</v>
      </c>
      <c r="M371" s="14" t="s">
        <v>366</v>
      </c>
      <c r="S371" s="23" t="s">
        <v>78</v>
      </c>
      <c r="T371" s="19" t="str">
        <f>S371</f>
        <v>F</v>
      </c>
      <c r="U371" s="17" t="str">
        <f t="array" aca="1" ref="U371" ca="1">IFERROR(
IF(NOT(OR($G371="OBX",$G371="OBR")),INDEX(INDIRECT(U$2&amp;"!$A$1:$BJ$500"),MATCH("*"&amp;$G371&amp;"*",INDIRECT(U$2&amp;"!$B$1:$B$500"),0),MATCH($H371,INDIRECT(U$2&amp;"!$1:$1"),0)),
IF(OR($G371="OBX",$G371="OBR"),INDEX(INDIRECT(U$2&amp;"!$A$1:$BJ$500"),MATCH((("*"&amp;$G371&amp;"*")&amp;("*"&amp;$I371&amp;"*")&amp;("*"&amp;$J371&amp;"*")&amp;("*"&amp;$K371&amp;"*")),INDIRECT(U$2&amp;"!$B$1:$B$500")&amp;INDIRECT(U$2&amp;"!$E$1:$E$500")&amp;INDIRECT(U$2&amp;"!$G$1:$G$500")&amp;INDIRECT(U$2&amp;"!$F$1:$F$500"),0),MATCH($H371,INDIRECT(U$2&amp;"!$1:$1"),0)))),
"Not found")</f>
        <v>Not found</v>
      </c>
      <c r="V371" s="18" t="str">
        <f t="shared" ca="1" si="35"/>
        <v/>
      </c>
    </row>
    <row r="372" spans="1:22" ht="15" customHeight="1" x14ac:dyDescent="0.25">
      <c r="A372" s="11">
        <v>371</v>
      </c>
      <c r="B372" s="50"/>
      <c r="C372" s="11" t="s">
        <v>1414</v>
      </c>
      <c r="D372" s="11" t="s">
        <v>899</v>
      </c>
      <c r="E372" s="11" t="s">
        <v>79</v>
      </c>
      <c r="F372" s="11" t="s">
        <v>1118</v>
      </c>
      <c r="G372" s="11" t="s">
        <v>79</v>
      </c>
      <c r="H372" s="11">
        <v>19</v>
      </c>
      <c r="I372" s="11" t="s">
        <v>1118</v>
      </c>
      <c r="L372" s="11" t="s">
        <v>1405</v>
      </c>
      <c r="M372" s="14" t="s">
        <v>860</v>
      </c>
      <c r="S372" s="23"/>
      <c r="T372" s="16">
        <f>S372</f>
        <v>0</v>
      </c>
      <c r="U372" s="17" t="str">
        <f t="array" aca="1" ref="U372" ca="1">IFERROR(
IF(NOT(OR($G372="OBX",$G372="OBR")),INDEX(INDIRECT(U$2&amp;"!$A$1:$BJ$500"),MATCH("*"&amp;$G372&amp;"*",INDIRECT(U$2&amp;"!$B$1:$B$500"),0),MATCH($H372,INDIRECT(U$2&amp;"!$1:$1"),0)),
IF(OR($G372="OBX",$G372="OBR"),INDEX(INDIRECT(U$2&amp;"!$A$1:$BJ$500"),MATCH((("*"&amp;$G372&amp;"*")&amp;("*"&amp;$I372&amp;"*")&amp;("*"&amp;$J372&amp;"*")&amp;("*"&amp;$K372&amp;"*")),INDIRECT(U$2&amp;"!$B$1:$B$500")&amp;INDIRECT(U$2&amp;"!$E$1:$E$500")&amp;INDIRECT(U$2&amp;"!$G$1:$G$500")&amp;INDIRECT(U$2&amp;"!$F$1:$F$500"),0),MATCH($H372,INDIRECT(U$2&amp;"!$1:$1"),0)))),
"Not found")</f>
        <v>Not found</v>
      </c>
      <c r="V372" s="18" t="str">
        <f t="shared" ca="1" si="35"/>
        <v/>
      </c>
    </row>
    <row r="373" spans="1:22" ht="15" customHeight="1" x14ac:dyDescent="0.25">
      <c r="A373" s="11">
        <v>372</v>
      </c>
      <c r="B373" s="50"/>
      <c r="C373" s="11" t="s">
        <v>1414</v>
      </c>
      <c r="D373" s="11" t="s">
        <v>899</v>
      </c>
      <c r="E373" s="11" t="s">
        <v>79</v>
      </c>
      <c r="F373" s="11" t="s">
        <v>1118</v>
      </c>
      <c r="G373" s="11" t="s">
        <v>79</v>
      </c>
      <c r="H373" s="11">
        <v>29</v>
      </c>
      <c r="I373" s="11" t="s">
        <v>1118</v>
      </c>
      <c r="L373" s="2" t="s">
        <v>515</v>
      </c>
      <c r="M373" s="11" t="s">
        <v>515</v>
      </c>
      <c r="S373" s="23"/>
      <c r="T373" s="19">
        <f>S373</f>
        <v>0</v>
      </c>
      <c r="U373" s="17" t="str">
        <f t="array" aca="1" ref="U373" ca="1">IFERROR(
IF(NOT(OR($G373="OBX",$G373="OBR")),INDEX(INDIRECT(U$2&amp;"!$A$1:$BJ$500"),MATCH("*"&amp;$G373&amp;"*",INDIRECT(U$2&amp;"!$B$1:$B$500"),0),MATCH($H373,INDIRECT(U$2&amp;"!$1:$1"),0)),
IF(OR($G373="OBX",$G373="OBR"),INDEX(INDIRECT(U$2&amp;"!$A$1:$BJ$500"),MATCH((("*"&amp;$G373&amp;"*")&amp;("*"&amp;$I373&amp;"*")&amp;("*"&amp;$J373&amp;"*")&amp;("*"&amp;$K373&amp;"*")),INDIRECT(U$2&amp;"!$B$1:$B$500")&amp;INDIRECT(U$2&amp;"!$E$1:$E$500")&amp;INDIRECT(U$2&amp;"!$G$1:$G$500")&amp;INDIRECT(U$2&amp;"!$F$1:$F$500"),0),MATCH($H373,INDIRECT(U$2&amp;"!$1:$1"),0)))),
"Not found")</f>
        <v>Not found</v>
      </c>
      <c r="V373" s="18" t="str">
        <f t="shared" ca="1" si="35"/>
        <v/>
      </c>
    </row>
    <row r="374" spans="1:22" ht="15" customHeight="1" x14ac:dyDescent="0.25">
      <c r="A374" s="11">
        <v>373</v>
      </c>
      <c r="B374" s="50"/>
      <c r="C374" s="26" t="s">
        <v>1414</v>
      </c>
      <c r="D374" s="26"/>
      <c r="E374" s="26" t="s">
        <v>79</v>
      </c>
      <c r="F374" s="26"/>
      <c r="G374" s="26"/>
      <c r="H374" s="26"/>
      <c r="I374" s="26"/>
      <c r="J374" s="26"/>
      <c r="K374" s="26"/>
      <c r="L374" s="26"/>
      <c r="M374" s="26" t="s">
        <v>1415</v>
      </c>
      <c r="N374" s="26"/>
      <c r="O374" s="26"/>
      <c r="P374" s="26"/>
      <c r="Q374" s="26"/>
      <c r="R374" s="26"/>
      <c r="S374" s="26"/>
      <c r="T374" s="27"/>
      <c r="U374" s="27"/>
      <c r="V374" s="26"/>
    </row>
    <row r="375" spans="1:22" ht="15" customHeight="1" x14ac:dyDescent="0.25">
      <c r="A375" s="11">
        <v>374</v>
      </c>
      <c r="B375" s="50"/>
      <c r="C375" s="11" t="s">
        <v>1414</v>
      </c>
      <c r="D375" s="11" t="s">
        <v>899</v>
      </c>
      <c r="E375" s="11" t="s">
        <v>79</v>
      </c>
      <c r="F375" s="11" t="s">
        <v>1127</v>
      </c>
      <c r="G375" s="11" t="s">
        <v>79</v>
      </c>
      <c r="H375" s="11">
        <v>3</v>
      </c>
      <c r="I375" s="11" t="s">
        <v>1127</v>
      </c>
      <c r="L375" s="11" t="s">
        <v>1415</v>
      </c>
      <c r="M375" s="14" t="s">
        <v>534</v>
      </c>
      <c r="N375" s="11" t="s">
        <v>279</v>
      </c>
      <c r="O375" s="11" t="s">
        <v>613</v>
      </c>
      <c r="P375" s="11" t="s">
        <v>320</v>
      </c>
      <c r="R375" s="11"/>
      <c r="S375" s="23"/>
      <c r="T375" s="19" t="s">
        <v>2940</v>
      </c>
      <c r="U375" s="17" t="str">
        <f t="array" aca="1" ref="U375" ca="1">IFERROR(
IF(NOT(OR($G375="OBX",$G375="OBR")),INDEX(INDIRECT(U$2&amp;"!$A$1:$BJ$500"),MATCH("*"&amp;$G375&amp;"*",INDIRECT(U$2&amp;"!$B$1:$B$500"),0),MATCH($H375,INDIRECT(U$2&amp;"!$1:$1"),0)),
IF(OR($G375="OBX",$G375="OBR"),INDEX(INDIRECT(U$2&amp;"!$A$1:$BJ$500"),MATCH((("*"&amp;$G375&amp;"*")&amp;("*"&amp;$I375&amp;"*")&amp;("*"&amp;$J375&amp;"*")&amp;("*"&amp;$K375&amp;"*")),INDIRECT(U$2&amp;"!$B$1:$B$500")&amp;INDIRECT(U$2&amp;"!$E$1:$E$500")&amp;INDIRECT(U$2&amp;"!$G$1:$G$500")&amp;INDIRECT(U$2&amp;"!$F$1:$F$500"),0),MATCH($H375,INDIRECT(U$2&amp;"!$1:$1"),0)))),
"Not found")</f>
        <v>Not found</v>
      </c>
      <c r="V375" s="18" t="str">
        <f t="shared" ref="V375:V381" ca="1" si="36">IF(T375=U375,"Match","")</f>
        <v/>
      </c>
    </row>
    <row r="376" spans="1:22" ht="15" customHeight="1" x14ac:dyDescent="0.25">
      <c r="A376" s="11">
        <v>375</v>
      </c>
      <c r="B376" s="50"/>
      <c r="C376" s="11" t="s">
        <v>1414</v>
      </c>
      <c r="D376" s="11" t="s">
        <v>899</v>
      </c>
      <c r="E376" s="11" t="s">
        <v>79</v>
      </c>
      <c r="F376" s="11" t="s">
        <v>1127</v>
      </c>
      <c r="G376" s="11" t="s">
        <v>79</v>
      </c>
      <c r="H376" s="10">
        <v>5</v>
      </c>
      <c r="I376" s="11" t="s">
        <v>1127</v>
      </c>
      <c r="L376" s="11" t="s">
        <v>1415</v>
      </c>
      <c r="M376" s="11" t="s">
        <v>390</v>
      </c>
      <c r="S376" s="23"/>
      <c r="T376" s="16">
        <f>S376</f>
        <v>0</v>
      </c>
      <c r="U376" s="17" t="str">
        <f t="array" aca="1" ref="U376" ca="1">IFERROR(
IF(NOT(OR($G376="OBX",$G376="OBR")),INDEX(INDIRECT(U$2&amp;"!$A$1:$BJ$500"),MATCH("*"&amp;$G376&amp;"*",INDIRECT(U$2&amp;"!$B$1:$B$500"),0),MATCH($H376,INDIRECT(U$2&amp;"!$1:$1"),0)),
IF(OR($G376="OBX",$G376="OBR"),INDEX(INDIRECT(U$2&amp;"!$A$1:$BJ$500"),MATCH((("*"&amp;$G376&amp;"*")&amp;("*"&amp;$I376&amp;"*")&amp;("*"&amp;$J376&amp;"*")&amp;("*"&amp;$K376&amp;"*")),INDIRECT(U$2&amp;"!$B$1:$B$500")&amp;INDIRECT(U$2&amp;"!$E$1:$E$500")&amp;INDIRECT(U$2&amp;"!$G$1:$G$500")&amp;INDIRECT(U$2&amp;"!$F$1:$F$500"),0),MATCH($H376,INDIRECT(U$2&amp;"!$1:$1"),0)))),
"Not found")</f>
        <v>Not found</v>
      </c>
      <c r="V376" s="18" t="str">
        <f t="shared" ca="1" si="36"/>
        <v/>
      </c>
    </row>
    <row r="377" spans="1:22" ht="15" customHeight="1" x14ac:dyDescent="0.25">
      <c r="A377" s="11">
        <v>376</v>
      </c>
      <c r="B377" s="50"/>
      <c r="C377" s="11" t="s">
        <v>1414</v>
      </c>
      <c r="D377" s="11" t="s">
        <v>899</v>
      </c>
      <c r="E377" s="11" t="s">
        <v>79</v>
      </c>
      <c r="F377" s="11" t="s">
        <v>1127</v>
      </c>
      <c r="G377" s="11" t="s">
        <v>79</v>
      </c>
      <c r="H377" s="11">
        <v>2</v>
      </c>
      <c r="I377" s="11" t="s">
        <v>1127</v>
      </c>
      <c r="L377" s="14" t="s">
        <v>397</v>
      </c>
      <c r="M377" s="14" t="s">
        <v>397</v>
      </c>
      <c r="S377" s="23"/>
      <c r="T377" s="19" t="s">
        <v>422</v>
      </c>
      <c r="U377" s="17" t="str">
        <f t="array" aca="1" ref="U377" ca="1">IFERROR(
IF(NOT(OR($G377="OBX",$G377="OBR")),INDEX(INDIRECT(U$2&amp;"!$A$1:$BJ$500"),MATCH("*"&amp;$G377&amp;"*",INDIRECT(U$2&amp;"!$B$1:$B$500"),0),MATCH($H377,INDIRECT(U$2&amp;"!$1:$1"),0)),
IF(OR($G377="OBX",$G377="OBR"),INDEX(INDIRECT(U$2&amp;"!$A$1:$BJ$500"),MATCH((("*"&amp;$G377&amp;"*")&amp;("*"&amp;$I377&amp;"*")&amp;("*"&amp;$J377&amp;"*")&amp;("*"&amp;$K377&amp;"*")),INDIRECT(U$2&amp;"!$B$1:$B$500")&amp;INDIRECT(U$2&amp;"!$E$1:$E$500")&amp;INDIRECT(U$2&amp;"!$G$1:$G$500")&amp;INDIRECT(U$2&amp;"!$F$1:$F$500"),0),MATCH($H377,INDIRECT(U$2&amp;"!$1:$1"),0)))),
"Not found")</f>
        <v>Not found</v>
      </c>
      <c r="V377" s="18" t="str">
        <f t="shared" ca="1" si="36"/>
        <v/>
      </c>
    </row>
    <row r="378" spans="1:22" ht="15" customHeight="1" x14ac:dyDescent="0.25">
      <c r="A378" s="11">
        <v>377</v>
      </c>
      <c r="B378" s="50"/>
      <c r="C378" s="11" t="s">
        <v>1414</v>
      </c>
      <c r="D378" s="11" t="s">
        <v>899</v>
      </c>
      <c r="E378" s="11" t="s">
        <v>79</v>
      </c>
      <c r="F378" s="11" t="s">
        <v>1127</v>
      </c>
      <c r="G378" s="11" t="s">
        <v>79</v>
      </c>
      <c r="H378" s="11">
        <v>4</v>
      </c>
      <c r="I378" s="11" t="s">
        <v>1127</v>
      </c>
      <c r="L378" s="11" t="s">
        <v>1415</v>
      </c>
      <c r="M378" s="14" t="s">
        <v>848</v>
      </c>
      <c r="S378" s="23"/>
      <c r="T378" s="16">
        <f>S378</f>
        <v>0</v>
      </c>
      <c r="U378" s="17" t="str">
        <f t="array" aca="1" ref="U378" ca="1">IFERROR(
IF(NOT(OR($G378="OBX",$G378="OBR")),INDEX(INDIRECT(U$2&amp;"!$A$1:$BJ$500"),MATCH("*"&amp;$G378&amp;"*",INDIRECT(U$2&amp;"!$B$1:$B$500"),0),MATCH($H378,INDIRECT(U$2&amp;"!$1:$1"),0)),
IF(OR($G378="OBX",$G378="OBR"),INDEX(INDIRECT(U$2&amp;"!$A$1:$BJ$500"),MATCH((("*"&amp;$G378&amp;"*")&amp;("*"&amp;$I378&amp;"*")&amp;("*"&amp;$J378&amp;"*")&amp;("*"&amp;$K378&amp;"*")),INDIRECT(U$2&amp;"!$B$1:$B$500")&amp;INDIRECT(U$2&amp;"!$E$1:$E$500")&amp;INDIRECT(U$2&amp;"!$G$1:$G$500")&amp;INDIRECT(U$2&amp;"!$F$1:$F$500"),0),MATCH($H378,INDIRECT(U$2&amp;"!$1:$1"),0)))),
"Not found")</f>
        <v>Not found</v>
      </c>
      <c r="V378" s="18" t="str">
        <f t="shared" ca="1" si="36"/>
        <v/>
      </c>
    </row>
    <row r="379" spans="1:22" ht="15" customHeight="1" x14ac:dyDescent="0.25">
      <c r="A379" s="11">
        <v>378</v>
      </c>
      <c r="B379" s="50"/>
      <c r="C379" s="11" t="s">
        <v>1414</v>
      </c>
      <c r="D379" s="11" t="s">
        <v>899</v>
      </c>
      <c r="E379" s="11" t="s">
        <v>79</v>
      </c>
      <c r="F379" s="11" t="s">
        <v>1127</v>
      </c>
      <c r="G379" s="11" t="s">
        <v>79</v>
      </c>
      <c r="H379" s="11">
        <v>11</v>
      </c>
      <c r="I379" s="11" t="s">
        <v>1127</v>
      </c>
      <c r="L379" s="11" t="s">
        <v>366</v>
      </c>
      <c r="M379" s="14" t="s">
        <v>366</v>
      </c>
      <c r="S379" s="23" t="s">
        <v>78</v>
      </c>
      <c r="T379" s="19" t="str">
        <f>S379</f>
        <v>F</v>
      </c>
      <c r="U379" s="17" t="str">
        <f t="array" aca="1" ref="U379" ca="1">IFERROR(
IF(NOT(OR($G379="OBX",$G379="OBR")),INDEX(INDIRECT(U$2&amp;"!$A$1:$BJ$500"),MATCH("*"&amp;$G379&amp;"*",INDIRECT(U$2&amp;"!$B$1:$B$500"),0),MATCH($H379,INDIRECT(U$2&amp;"!$1:$1"),0)),
IF(OR($G379="OBX",$G379="OBR"),INDEX(INDIRECT(U$2&amp;"!$A$1:$BJ$500"),MATCH((("*"&amp;$G379&amp;"*")&amp;("*"&amp;$I379&amp;"*")&amp;("*"&amp;$J379&amp;"*")&amp;("*"&amp;$K379&amp;"*")),INDIRECT(U$2&amp;"!$B$1:$B$500")&amp;INDIRECT(U$2&amp;"!$E$1:$E$500")&amp;INDIRECT(U$2&amp;"!$G$1:$G$500")&amp;INDIRECT(U$2&amp;"!$F$1:$F$500"),0),MATCH($H379,INDIRECT(U$2&amp;"!$1:$1"),0)))),
"Not found")</f>
        <v>Not found</v>
      </c>
      <c r="V379" s="18" t="str">
        <f t="shared" ca="1" si="36"/>
        <v/>
      </c>
    </row>
    <row r="380" spans="1:22" ht="15" customHeight="1" x14ac:dyDescent="0.25">
      <c r="A380" s="11">
        <v>379</v>
      </c>
      <c r="B380" s="50"/>
      <c r="C380" s="11" t="s">
        <v>1414</v>
      </c>
      <c r="D380" s="11" t="s">
        <v>899</v>
      </c>
      <c r="E380" s="11" t="s">
        <v>79</v>
      </c>
      <c r="F380" s="11" t="s">
        <v>1127</v>
      </c>
      <c r="G380" s="11" t="s">
        <v>79</v>
      </c>
      <c r="H380" s="11">
        <v>19</v>
      </c>
      <c r="I380" s="11" t="s">
        <v>1127</v>
      </c>
      <c r="L380" s="11" t="s">
        <v>1415</v>
      </c>
      <c r="M380" s="14" t="s">
        <v>860</v>
      </c>
      <c r="S380" s="23"/>
      <c r="T380" s="16">
        <f>S380</f>
        <v>0</v>
      </c>
      <c r="U380" s="17" t="str">
        <f t="array" aca="1" ref="U380" ca="1">IFERROR(
IF(NOT(OR($G380="OBX",$G380="OBR")),INDEX(INDIRECT(U$2&amp;"!$A$1:$BJ$500"),MATCH("*"&amp;$G380&amp;"*",INDIRECT(U$2&amp;"!$B$1:$B$500"),0),MATCH($H380,INDIRECT(U$2&amp;"!$1:$1"),0)),
IF(OR($G380="OBX",$G380="OBR"),INDEX(INDIRECT(U$2&amp;"!$A$1:$BJ$500"),MATCH((("*"&amp;$G380&amp;"*")&amp;("*"&amp;$I380&amp;"*")&amp;("*"&amp;$J380&amp;"*")&amp;("*"&amp;$K380&amp;"*")),INDIRECT(U$2&amp;"!$B$1:$B$500")&amp;INDIRECT(U$2&amp;"!$E$1:$E$500")&amp;INDIRECT(U$2&amp;"!$G$1:$G$500")&amp;INDIRECT(U$2&amp;"!$F$1:$F$500"),0),MATCH($H380,INDIRECT(U$2&amp;"!$1:$1"),0)))),
"Not found")</f>
        <v>Not found</v>
      </c>
      <c r="V380" s="18" t="str">
        <f t="shared" ca="1" si="36"/>
        <v/>
      </c>
    </row>
    <row r="381" spans="1:22" ht="15" customHeight="1" x14ac:dyDescent="0.25">
      <c r="A381" s="11">
        <v>380</v>
      </c>
      <c r="B381" s="50"/>
      <c r="C381" s="11" t="s">
        <v>1414</v>
      </c>
      <c r="D381" s="11" t="s">
        <v>899</v>
      </c>
      <c r="E381" s="11" t="s">
        <v>79</v>
      </c>
      <c r="F381" s="11" t="s">
        <v>1127</v>
      </c>
      <c r="G381" s="11" t="s">
        <v>79</v>
      </c>
      <c r="H381" s="11">
        <v>29</v>
      </c>
      <c r="I381" s="11" t="s">
        <v>1127</v>
      </c>
      <c r="L381" s="2" t="s">
        <v>515</v>
      </c>
      <c r="M381" s="11" t="s">
        <v>515</v>
      </c>
      <c r="S381" s="23" t="s">
        <v>520</v>
      </c>
      <c r="T381" s="19" t="str">
        <f>S381</f>
        <v>RSLT</v>
      </c>
      <c r="U381" s="17" t="str">
        <f t="array" aca="1" ref="U381" ca="1">IFERROR(
IF(NOT(OR($G381="OBX",$G381="OBR")),INDEX(INDIRECT(U$2&amp;"!$A$1:$BJ$500"),MATCH("*"&amp;$G381&amp;"*",INDIRECT(U$2&amp;"!$B$1:$B$500"),0),MATCH($H381,INDIRECT(U$2&amp;"!$1:$1"),0)),
IF(OR($G381="OBX",$G381="OBR"),INDEX(INDIRECT(U$2&amp;"!$A$1:$BJ$500"),MATCH((("*"&amp;$G381&amp;"*")&amp;("*"&amp;$I381&amp;"*")&amp;("*"&amp;$J381&amp;"*")&amp;("*"&amp;$K381&amp;"*")),INDIRECT(U$2&amp;"!$B$1:$B$500")&amp;INDIRECT(U$2&amp;"!$E$1:$E$500")&amp;INDIRECT(U$2&amp;"!$G$1:$G$500")&amp;INDIRECT(U$2&amp;"!$F$1:$F$500"),0),MATCH($H381,INDIRECT(U$2&amp;"!$1:$1"),0)))),
"Not found")</f>
        <v>Not found</v>
      </c>
      <c r="V381" s="18" t="str">
        <f t="shared" ca="1" si="36"/>
        <v/>
      </c>
    </row>
    <row r="382" spans="1:22" ht="15" customHeight="1" x14ac:dyDescent="0.25">
      <c r="A382" s="11">
        <v>381</v>
      </c>
      <c r="B382" s="50"/>
      <c r="C382" s="26" t="s">
        <v>1414</v>
      </c>
      <c r="D382" s="26"/>
      <c r="E382" s="26" t="s">
        <v>79</v>
      </c>
      <c r="F382" s="26"/>
      <c r="G382" s="26"/>
      <c r="H382" s="26"/>
      <c r="I382" s="26"/>
      <c r="J382" s="26"/>
      <c r="K382" s="26"/>
      <c r="L382" s="26"/>
      <c r="M382" s="26" t="s">
        <v>1322</v>
      </c>
      <c r="N382" s="26"/>
      <c r="O382" s="26"/>
      <c r="P382" s="26"/>
      <c r="Q382" s="26"/>
      <c r="R382" s="26"/>
      <c r="S382" s="26"/>
      <c r="T382" s="27"/>
      <c r="U382" s="27"/>
      <c r="V382" s="26"/>
    </row>
    <row r="383" spans="1:22" ht="15" customHeight="1" x14ac:dyDescent="0.25">
      <c r="A383" s="11">
        <v>382</v>
      </c>
      <c r="B383" s="50"/>
      <c r="C383" s="11" t="s">
        <v>1414</v>
      </c>
      <c r="D383" s="11" t="s">
        <v>899</v>
      </c>
      <c r="E383" s="11" t="s">
        <v>79</v>
      </c>
      <c r="F383" s="11" t="s">
        <v>1034</v>
      </c>
      <c r="G383" s="11" t="s">
        <v>79</v>
      </c>
      <c r="H383" s="11">
        <v>3</v>
      </c>
      <c r="I383" s="11" t="s">
        <v>1034</v>
      </c>
      <c r="L383" s="11" t="s">
        <v>1322</v>
      </c>
      <c r="M383" s="14" t="s">
        <v>534</v>
      </c>
      <c r="N383" s="11" t="s">
        <v>279</v>
      </c>
      <c r="O383" s="11" t="s">
        <v>613</v>
      </c>
      <c r="P383" s="11" t="s">
        <v>320</v>
      </c>
      <c r="R383" s="11"/>
      <c r="S383" s="23"/>
      <c r="T383" s="19" t="s">
        <v>2916</v>
      </c>
      <c r="U383" s="17" t="str">
        <f t="array" aca="1" ref="U383" ca="1">IFERROR(
IF(NOT(OR($G383="OBX",$G383="OBR")),INDEX(INDIRECT(U$2&amp;"!$A$1:$BJ$500"),MATCH("*"&amp;$G383&amp;"*",INDIRECT(U$2&amp;"!$B$1:$B$500"),0),MATCH($H383,INDIRECT(U$2&amp;"!$1:$1"),0)),
IF(OR($G383="OBX",$G383="OBR"),INDEX(INDIRECT(U$2&amp;"!$A$1:$BJ$500"),MATCH((("*"&amp;$G383&amp;"*")&amp;("*"&amp;$I383&amp;"*")&amp;("*"&amp;$J383&amp;"*")&amp;("*"&amp;$K383&amp;"*")),INDIRECT(U$2&amp;"!$B$1:$B$500")&amp;INDIRECT(U$2&amp;"!$E$1:$E$500")&amp;INDIRECT(U$2&amp;"!$G$1:$G$500")&amp;INDIRECT(U$2&amp;"!$F$1:$F$500"),0),MATCH($H383,INDIRECT(U$2&amp;"!$1:$1"),0)))),
"Not found")</f>
        <v>Not found</v>
      </c>
      <c r="V383" s="18" t="str">
        <f t="shared" ref="V383:V389" ca="1" si="37">IF(T383=U383,"Match","")</f>
        <v/>
      </c>
    </row>
    <row r="384" spans="1:22" ht="15" customHeight="1" x14ac:dyDescent="0.25">
      <c r="A384" s="11">
        <v>383</v>
      </c>
      <c r="B384" s="50"/>
      <c r="C384" s="11" t="s">
        <v>1414</v>
      </c>
      <c r="D384" s="11" t="s">
        <v>899</v>
      </c>
      <c r="E384" s="11" t="s">
        <v>79</v>
      </c>
      <c r="F384" s="11" t="s">
        <v>1034</v>
      </c>
      <c r="G384" s="11" t="s">
        <v>79</v>
      </c>
      <c r="H384" s="10">
        <v>5</v>
      </c>
      <c r="I384" s="11" t="s">
        <v>1034</v>
      </c>
      <c r="L384" s="11" t="s">
        <v>1322</v>
      </c>
      <c r="M384" s="11" t="s">
        <v>390</v>
      </c>
      <c r="S384" s="23"/>
      <c r="T384" s="16">
        <f>S384</f>
        <v>0</v>
      </c>
      <c r="U384" s="17" t="str">
        <f t="array" aca="1" ref="U384" ca="1">IFERROR(
IF(NOT(OR($G384="OBX",$G384="OBR")),INDEX(INDIRECT(U$2&amp;"!$A$1:$BJ$500"),MATCH("*"&amp;$G384&amp;"*",INDIRECT(U$2&amp;"!$B$1:$B$500"),0),MATCH($H384,INDIRECT(U$2&amp;"!$1:$1"),0)),
IF(OR($G384="OBX",$G384="OBR"),INDEX(INDIRECT(U$2&amp;"!$A$1:$BJ$500"),MATCH((("*"&amp;$G384&amp;"*")&amp;("*"&amp;$I384&amp;"*")&amp;("*"&amp;$J384&amp;"*")&amp;("*"&amp;$K384&amp;"*")),INDIRECT(U$2&amp;"!$B$1:$B$500")&amp;INDIRECT(U$2&amp;"!$E$1:$E$500")&amp;INDIRECT(U$2&amp;"!$G$1:$G$500")&amp;INDIRECT(U$2&amp;"!$F$1:$F$500"),0),MATCH($H384,INDIRECT(U$2&amp;"!$1:$1"),0)))),
"Not found")</f>
        <v>Not found</v>
      </c>
      <c r="V384" s="18" t="str">
        <f t="shared" ca="1" si="37"/>
        <v/>
      </c>
    </row>
    <row r="385" spans="1:22" ht="15" customHeight="1" x14ac:dyDescent="0.25">
      <c r="A385" s="11">
        <v>384</v>
      </c>
      <c r="B385" s="50"/>
      <c r="C385" s="11" t="s">
        <v>1414</v>
      </c>
      <c r="D385" s="11" t="s">
        <v>899</v>
      </c>
      <c r="E385" s="11" t="s">
        <v>79</v>
      </c>
      <c r="F385" s="11" t="s">
        <v>1034</v>
      </c>
      <c r="G385" s="11" t="s">
        <v>79</v>
      </c>
      <c r="H385" s="11">
        <v>2</v>
      </c>
      <c r="I385" s="11" t="s">
        <v>1034</v>
      </c>
      <c r="L385" s="14" t="s">
        <v>397</v>
      </c>
      <c r="M385" s="14" t="s">
        <v>397</v>
      </c>
      <c r="S385" s="23"/>
      <c r="T385" s="19" t="s">
        <v>422</v>
      </c>
      <c r="U385" s="17" t="str">
        <f t="array" aca="1" ref="U385" ca="1">IFERROR(
IF(NOT(OR($G385="OBX",$G385="OBR")),INDEX(INDIRECT(U$2&amp;"!$A$1:$BJ$500"),MATCH("*"&amp;$G385&amp;"*",INDIRECT(U$2&amp;"!$B$1:$B$500"),0),MATCH($H385,INDIRECT(U$2&amp;"!$1:$1"),0)),
IF(OR($G385="OBX",$G385="OBR"),INDEX(INDIRECT(U$2&amp;"!$A$1:$BJ$500"),MATCH((("*"&amp;$G385&amp;"*")&amp;("*"&amp;$I385&amp;"*")&amp;("*"&amp;$J385&amp;"*")&amp;("*"&amp;$K385&amp;"*")),INDIRECT(U$2&amp;"!$B$1:$B$500")&amp;INDIRECT(U$2&amp;"!$E$1:$E$500")&amp;INDIRECT(U$2&amp;"!$G$1:$G$500")&amp;INDIRECT(U$2&amp;"!$F$1:$F$500"),0),MATCH($H385,INDIRECT(U$2&amp;"!$1:$1"),0)))),
"Not found")</f>
        <v>Not found</v>
      </c>
      <c r="V385" s="18" t="str">
        <f t="shared" ca="1" si="37"/>
        <v/>
      </c>
    </row>
    <row r="386" spans="1:22" ht="15" customHeight="1" x14ac:dyDescent="0.25">
      <c r="A386" s="11">
        <v>385</v>
      </c>
      <c r="B386" s="50"/>
      <c r="C386" s="11" t="s">
        <v>1414</v>
      </c>
      <c r="D386" s="11" t="s">
        <v>899</v>
      </c>
      <c r="E386" s="11" t="s">
        <v>79</v>
      </c>
      <c r="F386" s="11" t="s">
        <v>1034</v>
      </c>
      <c r="G386" s="11" t="s">
        <v>79</v>
      </c>
      <c r="H386" s="11">
        <v>4</v>
      </c>
      <c r="I386" s="11" t="s">
        <v>1034</v>
      </c>
      <c r="L386" s="11" t="s">
        <v>1322</v>
      </c>
      <c r="M386" s="14" t="s">
        <v>848</v>
      </c>
      <c r="S386" s="23"/>
      <c r="T386" s="16">
        <f>S386</f>
        <v>0</v>
      </c>
      <c r="U386" s="17" t="str">
        <f t="array" aca="1" ref="U386" ca="1">IFERROR(
IF(NOT(OR($G386="OBX",$G386="OBR")),INDEX(INDIRECT(U$2&amp;"!$A$1:$BJ$500"),MATCH("*"&amp;$G386&amp;"*",INDIRECT(U$2&amp;"!$B$1:$B$500"),0),MATCH($H386,INDIRECT(U$2&amp;"!$1:$1"),0)),
IF(OR($G386="OBX",$G386="OBR"),INDEX(INDIRECT(U$2&amp;"!$A$1:$BJ$500"),MATCH((("*"&amp;$G386&amp;"*")&amp;("*"&amp;$I386&amp;"*")&amp;("*"&amp;$J386&amp;"*")&amp;("*"&amp;$K386&amp;"*")),INDIRECT(U$2&amp;"!$B$1:$B$500")&amp;INDIRECT(U$2&amp;"!$E$1:$E$500")&amp;INDIRECT(U$2&amp;"!$G$1:$G$500")&amp;INDIRECT(U$2&amp;"!$F$1:$F$500"),0),MATCH($H386,INDIRECT(U$2&amp;"!$1:$1"),0)))),
"Not found")</f>
        <v>Not found</v>
      </c>
      <c r="V386" s="18" t="str">
        <f t="shared" ca="1" si="37"/>
        <v/>
      </c>
    </row>
    <row r="387" spans="1:22" ht="15" customHeight="1" x14ac:dyDescent="0.25">
      <c r="A387" s="11">
        <v>386</v>
      </c>
      <c r="B387" s="50"/>
      <c r="C387" s="11" t="s">
        <v>1414</v>
      </c>
      <c r="D387" s="11" t="s">
        <v>899</v>
      </c>
      <c r="E387" s="11" t="s">
        <v>79</v>
      </c>
      <c r="F387" s="11" t="s">
        <v>1034</v>
      </c>
      <c r="G387" s="11" t="s">
        <v>79</v>
      </c>
      <c r="H387" s="11">
        <v>11</v>
      </c>
      <c r="I387" s="11" t="s">
        <v>1034</v>
      </c>
      <c r="L387" s="11" t="s">
        <v>366</v>
      </c>
      <c r="M387" s="14" t="s">
        <v>366</v>
      </c>
      <c r="S387" s="23" t="s">
        <v>78</v>
      </c>
      <c r="T387" s="19" t="str">
        <f>S387</f>
        <v>F</v>
      </c>
      <c r="U387" s="17" t="str">
        <f t="array" aca="1" ref="U387" ca="1">IFERROR(
IF(NOT(OR($G387="OBX",$G387="OBR")),INDEX(INDIRECT(U$2&amp;"!$A$1:$BJ$500"),MATCH("*"&amp;$G387&amp;"*",INDIRECT(U$2&amp;"!$B$1:$B$500"),0),MATCH($H387,INDIRECT(U$2&amp;"!$1:$1"),0)),
IF(OR($G387="OBX",$G387="OBR"),INDEX(INDIRECT(U$2&amp;"!$A$1:$BJ$500"),MATCH((("*"&amp;$G387&amp;"*")&amp;("*"&amp;$I387&amp;"*")&amp;("*"&amp;$J387&amp;"*")&amp;("*"&amp;$K387&amp;"*")),INDIRECT(U$2&amp;"!$B$1:$B$500")&amp;INDIRECT(U$2&amp;"!$E$1:$E$500")&amp;INDIRECT(U$2&amp;"!$G$1:$G$500")&amp;INDIRECT(U$2&amp;"!$F$1:$F$500"),0),MATCH($H387,INDIRECT(U$2&amp;"!$1:$1"),0)))),
"Not found")</f>
        <v>Not found</v>
      </c>
      <c r="V387" s="18" t="str">
        <f t="shared" ca="1" si="37"/>
        <v/>
      </c>
    </row>
    <row r="388" spans="1:22" ht="15" customHeight="1" x14ac:dyDescent="0.25">
      <c r="A388" s="11">
        <v>387</v>
      </c>
      <c r="B388" s="50"/>
      <c r="C388" s="11" t="s">
        <v>1414</v>
      </c>
      <c r="D388" s="11" t="s">
        <v>899</v>
      </c>
      <c r="E388" s="11" t="s">
        <v>79</v>
      </c>
      <c r="F388" s="11" t="s">
        <v>1034</v>
      </c>
      <c r="G388" s="11" t="s">
        <v>79</v>
      </c>
      <c r="H388" s="11">
        <v>19</v>
      </c>
      <c r="I388" s="11" t="s">
        <v>1034</v>
      </c>
      <c r="L388" s="11" t="s">
        <v>1322</v>
      </c>
      <c r="M388" s="14" t="s">
        <v>860</v>
      </c>
      <c r="S388" s="23"/>
      <c r="T388" s="16">
        <f>S388</f>
        <v>0</v>
      </c>
      <c r="U388" s="17" t="str">
        <f t="array" aca="1" ref="U388" ca="1">IFERROR(
IF(NOT(OR($G388="OBX",$G388="OBR")),INDEX(INDIRECT(U$2&amp;"!$A$1:$BJ$500"),MATCH("*"&amp;$G388&amp;"*",INDIRECT(U$2&amp;"!$B$1:$B$500"),0),MATCH($H388,INDIRECT(U$2&amp;"!$1:$1"),0)),
IF(OR($G388="OBX",$G388="OBR"),INDEX(INDIRECT(U$2&amp;"!$A$1:$BJ$500"),MATCH((("*"&amp;$G388&amp;"*")&amp;("*"&amp;$I388&amp;"*")&amp;("*"&amp;$J388&amp;"*")&amp;("*"&amp;$K388&amp;"*")),INDIRECT(U$2&amp;"!$B$1:$B$500")&amp;INDIRECT(U$2&amp;"!$E$1:$E$500")&amp;INDIRECT(U$2&amp;"!$G$1:$G$500")&amp;INDIRECT(U$2&amp;"!$F$1:$F$500"),0),MATCH($H388,INDIRECT(U$2&amp;"!$1:$1"),0)))),
"Not found")</f>
        <v>Not found</v>
      </c>
      <c r="V388" s="18" t="str">
        <f t="shared" ca="1" si="37"/>
        <v/>
      </c>
    </row>
    <row r="389" spans="1:22" ht="15" customHeight="1" x14ac:dyDescent="0.25">
      <c r="A389" s="11">
        <v>388</v>
      </c>
      <c r="B389" s="50"/>
      <c r="C389" s="11" t="s">
        <v>1414</v>
      </c>
      <c r="D389" s="11" t="s">
        <v>899</v>
      </c>
      <c r="E389" s="11" t="s">
        <v>79</v>
      </c>
      <c r="F389" s="11" t="s">
        <v>1034</v>
      </c>
      <c r="G389" s="11" t="s">
        <v>79</v>
      </c>
      <c r="H389" s="11">
        <v>29</v>
      </c>
      <c r="I389" s="11" t="s">
        <v>1034</v>
      </c>
      <c r="L389" s="2" t="s">
        <v>515</v>
      </c>
      <c r="M389" s="11" t="s">
        <v>515</v>
      </c>
      <c r="S389" s="23"/>
      <c r="T389" s="19">
        <f>S389</f>
        <v>0</v>
      </c>
      <c r="U389" s="17" t="str">
        <f t="array" aca="1" ref="U389" ca="1">IFERROR(
IF(NOT(OR($G389="OBX",$G389="OBR")),INDEX(INDIRECT(U$2&amp;"!$A$1:$BJ$500"),MATCH("*"&amp;$G389&amp;"*",INDIRECT(U$2&amp;"!$B$1:$B$500"),0),MATCH($H389,INDIRECT(U$2&amp;"!$1:$1"),0)),
IF(OR($G389="OBX",$G389="OBR"),INDEX(INDIRECT(U$2&amp;"!$A$1:$BJ$500"),MATCH((("*"&amp;$G389&amp;"*")&amp;("*"&amp;$I389&amp;"*")&amp;("*"&amp;$J389&amp;"*")&amp;("*"&amp;$K389&amp;"*")),INDIRECT(U$2&amp;"!$B$1:$B$500")&amp;INDIRECT(U$2&amp;"!$E$1:$E$500")&amp;INDIRECT(U$2&amp;"!$G$1:$G$500")&amp;INDIRECT(U$2&amp;"!$F$1:$F$500"),0),MATCH($H389,INDIRECT(U$2&amp;"!$1:$1"),0)))),
"Not found")</f>
        <v>Not found</v>
      </c>
      <c r="V389" s="18" t="str">
        <f t="shared" ca="1" si="37"/>
        <v/>
      </c>
    </row>
    <row r="390" spans="1:22" ht="15" customHeight="1" x14ac:dyDescent="0.25">
      <c r="A390" s="11">
        <v>389</v>
      </c>
      <c r="B390" s="50"/>
      <c r="C390" s="26" t="s">
        <v>1414</v>
      </c>
      <c r="D390" s="26"/>
      <c r="E390" s="26" t="s">
        <v>79</v>
      </c>
      <c r="F390" s="26"/>
      <c r="G390" s="26"/>
      <c r="H390" s="26"/>
      <c r="I390" s="26"/>
      <c r="J390" s="26"/>
      <c r="K390" s="26"/>
      <c r="L390" s="26"/>
      <c r="M390" s="26" t="s">
        <v>1293</v>
      </c>
      <c r="N390" s="26"/>
      <c r="O390" s="26"/>
      <c r="P390" s="26"/>
      <c r="Q390" s="26"/>
      <c r="R390" s="26"/>
      <c r="S390" s="26"/>
      <c r="T390" s="27"/>
      <c r="U390" s="27"/>
      <c r="V390" s="26"/>
    </row>
    <row r="391" spans="1:22" ht="15" customHeight="1" x14ac:dyDescent="0.25">
      <c r="A391" s="11">
        <v>390</v>
      </c>
      <c r="B391" s="50"/>
      <c r="C391" s="11" t="s">
        <v>1414</v>
      </c>
      <c r="D391" s="11" t="s">
        <v>899</v>
      </c>
      <c r="E391" s="11" t="s">
        <v>79</v>
      </c>
      <c r="F391" s="11" t="s">
        <v>1004</v>
      </c>
      <c r="G391" s="11" t="s">
        <v>79</v>
      </c>
      <c r="H391" s="11">
        <v>3</v>
      </c>
      <c r="I391" s="11" t="s">
        <v>1004</v>
      </c>
      <c r="L391" s="11" t="s">
        <v>1293</v>
      </c>
      <c r="M391" s="14" t="s">
        <v>534</v>
      </c>
      <c r="N391" s="11" t="s">
        <v>900</v>
      </c>
      <c r="O391" s="11" t="s">
        <v>648</v>
      </c>
      <c r="P391" s="11" t="s">
        <v>336</v>
      </c>
      <c r="R391" s="11" t="s">
        <v>2446</v>
      </c>
      <c r="S391" s="23"/>
      <c r="T391" s="19" t="s">
        <v>2936</v>
      </c>
      <c r="U391" s="17" t="str">
        <f t="array" aca="1" ref="U391" ca="1">IFERROR(
IF(NOT(OR($G391="OBX",$G391="OBR")),INDEX(INDIRECT(U$2&amp;"!$A$1:$BJ$500"),MATCH("*"&amp;$G391&amp;"*",INDIRECT(U$2&amp;"!$B$1:$B$500"),0),MATCH($H391,INDIRECT(U$2&amp;"!$1:$1"),0)),
IF(OR($G391="OBX",$G391="OBR"),INDEX(INDIRECT(U$2&amp;"!$A$1:$BJ$500"),MATCH((("*"&amp;$G391&amp;"*")&amp;("*"&amp;$I391&amp;"*")&amp;("*"&amp;$J391&amp;"*")&amp;("*"&amp;$K391&amp;"*")),INDIRECT(U$2&amp;"!$B$1:$B$500")&amp;INDIRECT(U$2&amp;"!$E$1:$E$500")&amp;INDIRECT(U$2&amp;"!$G$1:$G$500")&amp;INDIRECT(U$2&amp;"!$F$1:$F$500"),0),MATCH($H391,INDIRECT(U$2&amp;"!$1:$1"),0)))),
"Not found")</f>
        <v>Not found</v>
      </c>
      <c r="V391" s="18" t="str">
        <f t="shared" ref="V391:V397" ca="1" si="38">IF(T391=U391,"Match","")</f>
        <v/>
      </c>
    </row>
    <row r="392" spans="1:22" ht="15" customHeight="1" x14ac:dyDescent="0.25">
      <c r="A392" s="11">
        <v>391</v>
      </c>
      <c r="B392" s="50"/>
      <c r="C392" s="11" t="s">
        <v>1414</v>
      </c>
      <c r="D392" s="11" t="s">
        <v>899</v>
      </c>
      <c r="E392" s="11" t="s">
        <v>79</v>
      </c>
      <c r="F392" s="11" t="s">
        <v>1004</v>
      </c>
      <c r="G392" s="11" t="s">
        <v>79</v>
      </c>
      <c r="H392" s="10">
        <v>5</v>
      </c>
      <c r="I392" s="11" t="s">
        <v>1004</v>
      </c>
      <c r="J392" s="19" t="str">
        <f t="array" ref="J392">IFERROR(INDEX(Mappings!I:I,MATCH(S392&amp;L392,Mappings!J:J&amp;Mappings!D:D,0)),"")</f>
        <v/>
      </c>
      <c r="L392" s="11" t="s">
        <v>1293</v>
      </c>
      <c r="M392" s="11" t="s">
        <v>390</v>
      </c>
      <c r="S392" s="20"/>
      <c r="T392" s="19" t="str">
        <f t="array" ref="T392">IFERROR(INDEX(Mappings!$L:$L,MATCH(S392&amp;$L392,Mappings!$J:$J&amp;Mappings!$D:$D,0)),"")</f>
        <v/>
      </c>
      <c r="U392" s="17" t="str">
        <f t="array" aca="1" ref="U392" ca="1">IFERROR(
IF(NOT(OR($G392="OBX",$G392="OBR")),INDEX(INDIRECT(U$2&amp;"!$A$1:$BJ$500"),MATCH("*"&amp;$G392&amp;"*",INDIRECT(U$2&amp;"!$B$1:$B$500"),0),MATCH($H392,INDIRECT(U$2&amp;"!$1:$1"),0)),
IF(OR($G392="OBX",$G392="OBR"),INDEX(INDIRECT(U$2&amp;"!$A$1:$BJ$500"),MATCH((("*"&amp;$G392&amp;"*")&amp;("*"&amp;$I392&amp;"*")&amp;("*"&amp;$J392&amp;"*")&amp;("*"&amp;$K392&amp;"*")),INDIRECT(U$2&amp;"!$B$1:$B$500")&amp;INDIRECT(U$2&amp;"!$E$1:$E$500")&amp;INDIRECT(U$2&amp;"!$G$1:$G$500")&amp;INDIRECT(U$2&amp;"!$F$1:$F$500"),0),MATCH($H392,INDIRECT(U$2&amp;"!$1:$1"),0)))),
"Not found")</f>
        <v>Not found</v>
      </c>
      <c r="V392" s="18" t="str">
        <f t="shared" ca="1" si="38"/>
        <v/>
      </c>
    </row>
    <row r="393" spans="1:22" ht="15" customHeight="1" x14ac:dyDescent="0.25">
      <c r="A393" s="11">
        <v>392</v>
      </c>
      <c r="B393" s="50"/>
      <c r="C393" s="11" t="s">
        <v>1414</v>
      </c>
      <c r="D393" s="11" t="s">
        <v>899</v>
      </c>
      <c r="E393" s="11" t="s">
        <v>79</v>
      </c>
      <c r="F393" s="11" t="s">
        <v>1004</v>
      </c>
      <c r="G393" s="11" t="s">
        <v>79</v>
      </c>
      <c r="H393" s="11">
        <v>2</v>
      </c>
      <c r="I393" s="11" t="s">
        <v>1004</v>
      </c>
      <c r="L393" s="14" t="s">
        <v>397</v>
      </c>
      <c r="M393" s="14" t="s">
        <v>397</v>
      </c>
      <c r="S393" s="23"/>
      <c r="T393" s="19" t="s">
        <v>81</v>
      </c>
      <c r="U393" s="17" t="str">
        <f t="array" aca="1" ref="U393" ca="1">IFERROR(
IF(NOT(OR($G393="OBX",$G393="OBR")),INDEX(INDIRECT(U$2&amp;"!$A$1:$BJ$500"),MATCH("*"&amp;$G393&amp;"*",INDIRECT(U$2&amp;"!$B$1:$B$500"),0),MATCH($H393,INDIRECT(U$2&amp;"!$1:$1"),0)),
IF(OR($G393="OBX",$G393="OBR"),INDEX(INDIRECT(U$2&amp;"!$A$1:$BJ$500"),MATCH((("*"&amp;$G393&amp;"*")&amp;("*"&amp;$I393&amp;"*")&amp;("*"&amp;$J393&amp;"*")&amp;("*"&amp;$K393&amp;"*")),INDIRECT(U$2&amp;"!$B$1:$B$500")&amp;INDIRECT(U$2&amp;"!$E$1:$E$500")&amp;INDIRECT(U$2&amp;"!$G$1:$G$500")&amp;INDIRECT(U$2&amp;"!$F$1:$F$500"),0),MATCH($H393,INDIRECT(U$2&amp;"!$1:$1"),0)))),
"Not found")</f>
        <v>Not found</v>
      </c>
      <c r="V393" s="18" t="str">
        <f t="shared" ca="1" si="38"/>
        <v/>
      </c>
    </row>
    <row r="394" spans="1:22" ht="15" customHeight="1" x14ac:dyDescent="0.25">
      <c r="A394" s="11">
        <v>393</v>
      </c>
      <c r="B394" s="50"/>
      <c r="C394" s="11" t="s">
        <v>1414</v>
      </c>
      <c r="D394" s="11" t="s">
        <v>899</v>
      </c>
      <c r="E394" s="11" t="s">
        <v>79</v>
      </c>
      <c r="F394" s="11" t="s">
        <v>1004</v>
      </c>
      <c r="G394" s="11" t="s">
        <v>79</v>
      </c>
      <c r="H394" s="11">
        <v>4</v>
      </c>
      <c r="I394" s="11" t="s">
        <v>1004</v>
      </c>
      <c r="L394" s="11" t="s">
        <v>1293</v>
      </c>
      <c r="M394" s="14" t="s">
        <v>848</v>
      </c>
      <c r="S394" s="23"/>
      <c r="T394" s="16">
        <f>S394</f>
        <v>0</v>
      </c>
      <c r="U394" s="17" t="str">
        <f t="array" aca="1" ref="U394" ca="1">IFERROR(
IF(NOT(OR($G394="OBX",$G394="OBR")),INDEX(INDIRECT(U$2&amp;"!$A$1:$BJ$500"),MATCH("*"&amp;$G394&amp;"*",INDIRECT(U$2&amp;"!$B$1:$B$500"),0),MATCH($H394,INDIRECT(U$2&amp;"!$1:$1"),0)),
IF(OR($G394="OBX",$G394="OBR"),INDEX(INDIRECT(U$2&amp;"!$A$1:$BJ$500"),MATCH((("*"&amp;$G394&amp;"*")&amp;("*"&amp;$I394&amp;"*")&amp;("*"&amp;$J394&amp;"*")&amp;("*"&amp;$K394&amp;"*")),INDIRECT(U$2&amp;"!$B$1:$B$500")&amp;INDIRECT(U$2&amp;"!$E$1:$E$500")&amp;INDIRECT(U$2&amp;"!$G$1:$G$500")&amp;INDIRECT(U$2&amp;"!$F$1:$F$500"),0),MATCH($H394,INDIRECT(U$2&amp;"!$1:$1"),0)))),
"Not found")</f>
        <v>Not found</v>
      </c>
      <c r="V394" s="18" t="str">
        <f t="shared" ca="1" si="38"/>
        <v/>
      </c>
    </row>
    <row r="395" spans="1:22" ht="15" customHeight="1" x14ac:dyDescent="0.25">
      <c r="A395" s="11">
        <v>394</v>
      </c>
      <c r="B395" s="50"/>
      <c r="C395" s="11" t="s">
        <v>1414</v>
      </c>
      <c r="D395" s="11" t="s">
        <v>899</v>
      </c>
      <c r="E395" s="11" t="s">
        <v>79</v>
      </c>
      <c r="F395" s="11" t="s">
        <v>1004</v>
      </c>
      <c r="G395" s="11" t="s">
        <v>79</v>
      </c>
      <c r="H395" s="11">
        <v>11</v>
      </c>
      <c r="I395" s="11" t="s">
        <v>1004</v>
      </c>
      <c r="L395" s="11" t="s">
        <v>366</v>
      </c>
      <c r="M395" s="14" t="s">
        <v>366</v>
      </c>
      <c r="S395" s="23" t="s">
        <v>78</v>
      </c>
      <c r="T395" s="19" t="str">
        <f>S395</f>
        <v>F</v>
      </c>
      <c r="U395" s="17" t="str">
        <f t="array" aca="1" ref="U395" ca="1">IFERROR(
IF(NOT(OR($G395="OBX",$G395="OBR")),INDEX(INDIRECT(U$2&amp;"!$A$1:$BJ$500"),MATCH("*"&amp;$G395&amp;"*",INDIRECT(U$2&amp;"!$B$1:$B$500"),0),MATCH($H395,INDIRECT(U$2&amp;"!$1:$1"),0)),
IF(OR($G395="OBX",$G395="OBR"),INDEX(INDIRECT(U$2&amp;"!$A$1:$BJ$500"),MATCH((("*"&amp;$G395&amp;"*")&amp;("*"&amp;$I395&amp;"*")&amp;("*"&amp;$J395&amp;"*")&amp;("*"&amp;$K395&amp;"*")),INDIRECT(U$2&amp;"!$B$1:$B$500")&amp;INDIRECT(U$2&amp;"!$E$1:$E$500")&amp;INDIRECT(U$2&amp;"!$G$1:$G$500")&amp;INDIRECT(U$2&amp;"!$F$1:$F$500"),0),MATCH($H395,INDIRECT(U$2&amp;"!$1:$1"),0)))),
"Not found")</f>
        <v>Not found</v>
      </c>
      <c r="V395" s="18" t="str">
        <f t="shared" ca="1" si="38"/>
        <v/>
      </c>
    </row>
    <row r="396" spans="1:22" ht="15" customHeight="1" x14ac:dyDescent="0.25">
      <c r="A396" s="11">
        <v>395</v>
      </c>
      <c r="B396" s="50"/>
      <c r="C396" s="11" t="s">
        <v>1414</v>
      </c>
      <c r="D396" s="11" t="s">
        <v>899</v>
      </c>
      <c r="E396" s="11" t="s">
        <v>79</v>
      </c>
      <c r="F396" s="11" t="s">
        <v>1004</v>
      </c>
      <c r="G396" s="11" t="s">
        <v>79</v>
      </c>
      <c r="H396" s="11">
        <v>19</v>
      </c>
      <c r="I396" s="11" t="s">
        <v>1004</v>
      </c>
      <c r="L396" s="11" t="s">
        <v>1293</v>
      </c>
      <c r="M396" s="14" t="s">
        <v>860</v>
      </c>
      <c r="S396" s="23"/>
      <c r="T396" s="16">
        <f>S396</f>
        <v>0</v>
      </c>
      <c r="U396" s="17" t="str">
        <f t="array" aca="1" ref="U396" ca="1">IFERROR(
IF(NOT(OR($G396="OBX",$G396="OBR")),INDEX(INDIRECT(U$2&amp;"!$A$1:$BJ$500"),MATCH("*"&amp;$G396&amp;"*",INDIRECT(U$2&amp;"!$B$1:$B$500"),0),MATCH($H396,INDIRECT(U$2&amp;"!$1:$1"),0)),
IF(OR($G396="OBX",$G396="OBR"),INDEX(INDIRECT(U$2&amp;"!$A$1:$BJ$500"),MATCH((("*"&amp;$G396&amp;"*")&amp;("*"&amp;$I396&amp;"*")&amp;("*"&amp;$J396&amp;"*")&amp;("*"&amp;$K396&amp;"*")),INDIRECT(U$2&amp;"!$B$1:$B$500")&amp;INDIRECT(U$2&amp;"!$E$1:$E$500")&amp;INDIRECT(U$2&amp;"!$G$1:$G$500")&amp;INDIRECT(U$2&amp;"!$F$1:$F$500"),0),MATCH($H396,INDIRECT(U$2&amp;"!$1:$1"),0)))),
"Not found")</f>
        <v>Not found</v>
      </c>
      <c r="V396" s="18" t="str">
        <f t="shared" ca="1" si="38"/>
        <v/>
      </c>
    </row>
    <row r="397" spans="1:22" ht="15" customHeight="1" x14ac:dyDescent="0.25">
      <c r="A397" s="11">
        <v>396</v>
      </c>
      <c r="B397" s="50"/>
      <c r="C397" s="11" t="s">
        <v>1414</v>
      </c>
      <c r="D397" s="11" t="s">
        <v>899</v>
      </c>
      <c r="E397" s="11" t="s">
        <v>79</v>
      </c>
      <c r="F397" s="11" t="s">
        <v>1004</v>
      </c>
      <c r="G397" s="11" t="s">
        <v>79</v>
      </c>
      <c r="H397" s="11">
        <v>29</v>
      </c>
      <c r="I397" s="11" t="s">
        <v>1004</v>
      </c>
      <c r="L397" s="2" t="s">
        <v>515</v>
      </c>
      <c r="M397" s="11" t="s">
        <v>515</v>
      </c>
      <c r="S397" s="23" t="s">
        <v>520</v>
      </c>
      <c r="T397" s="19" t="str">
        <f>S397</f>
        <v>RSLT</v>
      </c>
      <c r="U397" s="17" t="str">
        <f t="array" aca="1" ref="U397" ca="1">IFERROR(
IF(NOT(OR($G397="OBX",$G397="OBR")),INDEX(INDIRECT(U$2&amp;"!$A$1:$BJ$500"),MATCH("*"&amp;$G397&amp;"*",INDIRECT(U$2&amp;"!$B$1:$B$500"),0),MATCH($H397,INDIRECT(U$2&amp;"!$1:$1"),0)),
IF(OR($G397="OBX",$G397="OBR"),INDEX(INDIRECT(U$2&amp;"!$A$1:$BJ$500"),MATCH((("*"&amp;$G397&amp;"*")&amp;("*"&amp;$I397&amp;"*")&amp;("*"&amp;$J397&amp;"*")&amp;("*"&amp;$K397&amp;"*")),INDIRECT(U$2&amp;"!$B$1:$B$500")&amp;INDIRECT(U$2&amp;"!$E$1:$E$500")&amp;INDIRECT(U$2&amp;"!$G$1:$G$500")&amp;INDIRECT(U$2&amp;"!$F$1:$F$500"),0),MATCH($H397,INDIRECT(U$2&amp;"!$1:$1"),0)))),
"Not found")</f>
        <v>Not found</v>
      </c>
      <c r="V397" s="18" t="str">
        <f t="shared" ca="1" si="38"/>
        <v/>
      </c>
    </row>
    <row r="398" spans="1:22" ht="15" customHeight="1" x14ac:dyDescent="0.25">
      <c r="A398" s="11">
        <v>397</v>
      </c>
      <c r="B398" s="50"/>
      <c r="C398" s="26" t="s">
        <v>1414</v>
      </c>
      <c r="D398" s="26"/>
      <c r="E398" s="26" t="s">
        <v>79</v>
      </c>
      <c r="F398" s="26"/>
      <c r="G398" s="26"/>
      <c r="H398" s="26"/>
      <c r="I398" s="26"/>
      <c r="J398" s="26"/>
      <c r="K398" s="26"/>
      <c r="L398" s="26"/>
      <c r="M398" s="26" t="s">
        <v>1413</v>
      </c>
      <c r="N398" s="26"/>
      <c r="O398" s="26"/>
      <c r="P398" s="26"/>
      <c r="Q398" s="26"/>
      <c r="R398" s="26"/>
      <c r="S398" s="26"/>
      <c r="T398" s="27"/>
      <c r="U398" s="27"/>
      <c r="V398" s="26"/>
    </row>
    <row r="399" spans="1:22" ht="15" customHeight="1" x14ac:dyDescent="0.25">
      <c r="A399" s="11">
        <v>398</v>
      </c>
      <c r="B399" s="50"/>
      <c r="C399" s="11" t="s">
        <v>1414</v>
      </c>
      <c r="D399" s="11" t="s">
        <v>899</v>
      </c>
      <c r="E399" s="11" t="s">
        <v>79</v>
      </c>
      <c r="F399" s="11" t="s">
        <v>1126</v>
      </c>
      <c r="G399" s="11" t="s">
        <v>79</v>
      </c>
      <c r="H399" s="11">
        <v>3</v>
      </c>
      <c r="I399" s="11" t="s">
        <v>1126</v>
      </c>
      <c r="L399" s="11" t="s">
        <v>1413</v>
      </c>
      <c r="M399" s="14" t="s">
        <v>534</v>
      </c>
      <c r="N399" s="11" t="s">
        <v>279</v>
      </c>
      <c r="O399" s="11" t="s">
        <v>648</v>
      </c>
      <c r="P399" s="11" t="s">
        <v>320</v>
      </c>
      <c r="R399" s="11"/>
      <c r="S399" s="23"/>
      <c r="T399" s="19" t="s">
        <v>2993</v>
      </c>
      <c r="U399" s="17" t="str">
        <f t="array" aca="1" ref="U399" ca="1">IFERROR(
IF(NOT(OR($G399="OBX",$G399="OBR")),INDEX(INDIRECT(U$2&amp;"!$A$1:$BJ$500"),MATCH("*"&amp;$G399&amp;"*",INDIRECT(U$2&amp;"!$B$1:$B$500"),0),MATCH($H399,INDIRECT(U$2&amp;"!$1:$1"),0)),
IF(OR($G399="OBX",$G399="OBR"),INDEX(INDIRECT(U$2&amp;"!$A$1:$BJ$500"),MATCH((("*"&amp;$G399&amp;"*")&amp;("*"&amp;$I399&amp;"*")&amp;("*"&amp;$J399&amp;"*")&amp;("*"&amp;$K399&amp;"*")),INDIRECT(U$2&amp;"!$B$1:$B$500")&amp;INDIRECT(U$2&amp;"!$E$1:$E$500")&amp;INDIRECT(U$2&amp;"!$G$1:$G$500")&amp;INDIRECT(U$2&amp;"!$F$1:$F$500"),0),MATCH($H399,INDIRECT(U$2&amp;"!$1:$1"),0)))),
"Not found")</f>
        <v>Not found</v>
      </c>
      <c r="V399" s="18" t="str">
        <f t="shared" ref="V399:V405" ca="1" si="39">IF(T399=U399,"Match","")</f>
        <v/>
      </c>
    </row>
    <row r="400" spans="1:22" ht="15" customHeight="1" x14ac:dyDescent="0.25">
      <c r="A400" s="11">
        <v>399</v>
      </c>
      <c r="B400" s="50"/>
      <c r="C400" s="11" t="s">
        <v>1414</v>
      </c>
      <c r="D400" s="11" t="s">
        <v>899</v>
      </c>
      <c r="E400" s="11" t="s">
        <v>79</v>
      </c>
      <c r="F400" s="11" t="s">
        <v>1126</v>
      </c>
      <c r="G400" s="11" t="s">
        <v>79</v>
      </c>
      <c r="H400" s="10">
        <v>5</v>
      </c>
      <c r="I400" s="11" t="s">
        <v>1126</v>
      </c>
      <c r="L400" s="11" t="s">
        <v>1413</v>
      </c>
      <c r="M400" s="11" t="s">
        <v>390</v>
      </c>
      <c r="S400" s="23"/>
      <c r="T400" s="16">
        <f>S400</f>
        <v>0</v>
      </c>
      <c r="U400" s="17" t="str">
        <f t="array" aca="1" ref="U400" ca="1">IFERROR(
IF(NOT(OR($G400="OBX",$G400="OBR")),INDEX(INDIRECT(U$2&amp;"!$A$1:$BJ$500"),MATCH("*"&amp;$G400&amp;"*",INDIRECT(U$2&amp;"!$B$1:$B$500"),0),MATCH($H400,INDIRECT(U$2&amp;"!$1:$1"),0)),
IF(OR($G400="OBX",$G400="OBR"),INDEX(INDIRECT(U$2&amp;"!$A$1:$BJ$500"),MATCH((("*"&amp;$G400&amp;"*")&amp;("*"&amp;$I400&amp;"*")&amp;("*"&amp;$J400&amp;"*")&amp;("*"&amp;$K400&amp;"*")),INDIRECT(U$2&amp;"!$B$1:$B$500")&amp;INDIRECT(U$2&amp;"!$E$1:$E$500")&amp;INDIRECT(U$2&amp;"!$G$1:$G$500")&amp;INDIRECT(U$2&amp;"!$F$1:$F$500"),0),MATCH($H400,INDIRECT(U$2&amp;"!$1:$1"),0)))),
"Not found")</f>
        <v>Not found</v>
      </c>
      <c r="V400" s="18" t="str">
        <f t="shared" ca="1" si="39"/>
        <v/>
      </c>
    </row>
    <row r="401" spans="1:22" ht="15" customHeight="1" x14ac:dyDescent="0.25">
      <c r="A401" s="11">
        <v>400</v>
      </c>
      <c r="B401" s="50"/>
      <c r="C401" s="11" t="s">
        <v>1414</v>
      </c>
      <c r="D401" s="11" t="s">
        <v>899</v>
      </c>
      <c r="E401" s="11" t="s">
        <v>79</v>
      </c>
      <c r="F401" s="11" t="s">
        <v>1126</v>
      </c>
      <c r="G401" s="11" t="s">
        <v>79</v>
      </c>
      <c r="H401" s="11">
        <v>2</v>
      </c>
      <c r="I401" s="11" t="s">
        <v>1126</v>
      </c>
      <c r="L401" s="14" t="s">
        <v>397</v>
      </c>
      <c r="M401" s="14" t="s">
        <v>397</v>
      </c>
      <c r="S401" s="23"/>
      <c r="T401" s="19" t="s">
        <v>422</v>
      </c>
      <c r="U401" s="17" t="str">
        <f t="array" aca="1" ref="U401" ca="1">IFERROR(
IF(NOT(OR($G401="OBX",$G401="OBR")),INDEX(INDIRECT(U$2&amp;"!$A$1:$BJ$500"),MATCH("*"&amp;$G401&amp;"*",INDIRECT(U$2&amp;"!$B$1:$B$500"),0),MATCH($H401,INDIRECT(U$2&amp;"!$1:$1"),0)),
IF(OR($G401="OBX",$G401="OBR"),INDEX(INDIRECT(U$2&amp;"!$A$1:$BJ$500"),MATCH((("*"&amp;$G401&amp;"*")&amp;("*"&amp;$I401&amp;"*")&amp;("*"&amp;$J401&amp;"*")&amp;("*"&amp;$K401&amp;"*")),INDIRECT(U$2&amp;"!$B$1:$B$500")&amp;INDIRECT(U$2&amp;"!$E$1:$E$500")&amp;INDIRECT(U$2&amp;"!$G$1:$G$500")&amp;INDIRECT(U$2&amp;"!$F$1:$F$500"),0),MATCH($H401,INDIRECT(U$2&amp;"!$1:$1"),0)))),
"Not found")</f>
        <v>Not found</v>
      </c>
      <c r="V401" s="18" t="str">
        <f t="shared" ca="1" si="39"/>
        <v/>
      </c>
    </row>
    <row r="402" spans="1:22" ht="15" customHeight="1" x14ac:dyDescent="0.25">
      <c r="A402" s="11">
        <v>401</v>
      </c>
      <c r="B402" s="50"/>
      <c r="C402" s="11" t="s">
        <v>1414</v>
      </c>
      <c r="D402" s="11" t="s">
        <v>899</v>
      </c>
      <c r="E402" s="11" t="s">
        <v>79</v>
      </c>
      <c r="F402" s="11" t="s">
        <v>1126</v>
      </c>
      <c r="G402" s="11" t="s">
        <v>79</v>
      </c>
      <c r="H402" s="11">
        <v>4</v>
      </c>
      <c r="I402" s="11" t="s">
        <v>1126</v>
      </c>
      <c r="L402" s="11" t="s">
        <v>1413</v>
      </c>
      <c r="M402" s="14" t="s">
        <v>848</v>
      </c>
      <c r="S402" s="23"/>
      <c r="T402" s="16">
        <f>S402</f>
        <v>0</v>
      </c>
      <c r="U402" s="17" t="str">
        <f t="array" aca="1" ref="U402" ca="1">IFERROR(
IF(NOT(OR($G402="OBX",$G402="OBR")),INDEX(INDIRECT(U$2&amp;"!$A$1:$BJ$500"),MATCH("*"&amp;$G402&amp;"*",INDIRECT(U$2&amp;"!$B$1:$B$500"),0),MATCH($H402,INDIRECT(U$2&amp;"!$1:$1"),0)),
IF(OR($G402="OBX",$G402="OBR"),INDEX(INDIRECT(U$2&amp;"!$A$1:$BJ$500"),MATCH((("*"&amp;$G402&amp;"*")&amp;("*"&amp;$I402&amp;"*")&amp;("*"&amp;$J402&amp;"*")&amp;("*"&amp;$K402&amp;"*")),INDIRECT(U$2&amp;"!$B$1:$B$500")&amp;INDIRECT(U$2&amp;"!$E$1:$E$500")&amp;INDIRECT(U$2&amp;"!$G$1:$G$500")&amp;INDIRECT(U$2&amp;"!$F$1:$F$500"),0),MATCH($H402,INDIRECT(U$2&amp;"!$1:$1"),0)))),
"Not found")</f>
        <v>Not found</v>
      </c>
      <c r="V402" s="18" t="str">
        <f t="shared" ca="1" si="39"/>
        <v/>
      </c>
    </row>
    <row r="403" spans="1:22" ht="15" customHeight="1" x14ac:dyDescent="0.25">
      <c r="A403" s="11">
        <v>402</v>
      </c>
      <c r="B403" s="50"/>
      <c r="C403" s="11" t="s">
        <v>1414</v>
      </c>
      <c r="D403" s="11" t="s">
        <v>899</v>
      </c>
      <c r="E403" s="11" t="s">
        <v>79</v>
      </c>
      <c r="F403" s="11" t="s">
        <v>1126</v>
      </c>
      <c r="G403" s="11" t="s">
        <v>79</v>
      </c>
      <c r="H403" s="11">
        <v>11</v>
      </c>
      <c r="I403" s="11" t="s">
        <v>1126</v>
      </c>
      <c r="L403" s="11" t="s">
        <v>366</v>
      </c>
      <c r="M403" s="14" t="s">
        <v>366</v>
      </c>
      <c r="S403" s="23" t="s">
        <v>78</v>
      </c>
      <c r="T403" s="19" t="str">
        <f>S403</f>
        <v>F</v>
      </c>
      <c r="U403" s="17" t="str">
        <f t="array" aca="1" ref="U403" ca="1">IFERROR(
IF(NOT(OR($G403="OBX",$G403="OBR")),INDEX(INDIRECT(U$2&amp;"!$A$1:$BJ$500"),MATCH("*"&amp;$G403&amp;"*",INDIRECT(U$2&amp;"!$B$1:$B$500"),0),MATCH($H403,INDIRECT(U$2&amp;"!$1:$1"),0)),
IF(OR($G403="OBX",$G403="OBR"),INDEX(INDIRECT(U$2&amp;"!$A$1:$BJ$500"),MATCH((("*"&amp;$G403&amp;"*")&amp;("*"&amp;$I403&amp;"*")&amp;("*"&amp;$J403&amp;"*")&amp;("*"&amp;$K403&amp;"*")),INDIRECT(U$2&amp;"!$B$1:$B$500")&amp;INDIRECT(U$2&amp;"!$E$1:$E$500")&amp;INDIRECT(U$2&amp;"!$G$1:$G$500")&amp;INDIRECT(U$2&amp;"!$F$1:$F$500"),0),MATCH($H403,INDIRECT(U$2&amp;"!$1:$1"),0)))),
"Not found")</f>
        <v>Not found</v>
      </c>
      <c r="V403" s="18" t="str">
        <f t="shared" ca="1" si="39"/>
        <v/>
      </c>
    </row>
    <row r="404" spans="1:22" ht="15" customHeight="1" x14ac:dyDescent="0.25">
      <c r="A404" s="11">
        <v>403</v>
      </c>
      <c r="B404" s="50"/>
      <c r="C404" s="11" t="s">
        <v>1414</v>
      </c>
      <c r="D404" s="11" t="s">
        <v>899</v>
      </c>
      <c r="E404" s="11" t="s">
        <v>79</v>
      </c>
      <c r="F404" s="11" t="s">
        <v>1126</v>
      </c>
      <c r="G404" s="11" t="s">
        <v>79</v>
      </c>
      <c r="H404" s="11">
        <v>19</v>
      </c>
      <c r="I404" s="11" t="s">
        <v>1126</v>
      </c>
      <c r="L404" s="11" t="s">
        <v>1413</v>
      </c>
      <c r="M404" s="14" t="s">
        <v>860</v>
      </c>
      <c r="S404" s="23"/>
      <c r="T404" s="16">
        <f>S404</f>
        <v>0</v>
      </c>
      <c r="U404" s="17" t="str">
        <f t="array" aca="1" ref="U404" ca="1">IFERROR(
IF(NOT(OR($G404="OBX",$G404="OBR")),INDEX(INDIRECT(U$2&amp;"!$A$1:$BJ$500"),MATCH("*"&amp;$G404&amp;"*",INDIRECT(U$2&amp;"!$B$1:$B$500"),0),MATCH($H404,INDIRECT(U$2&amp;"!$1:$1"),0)),
IF(OR($G404="OBX",$G404="OBR"),INDEX(INDIRECT(U$2&amp;"!$A$1:$BJ$500"),MATCH((("*"&amp;$G404&amp;"*")&amp;("*"&amp;$I404&amp;"*")&amp;("*"&amp;$J404&amp;"*")&amp;("*"&amp;$K404&amp;"*")),INDIRECT(U$2&amp;"!$B$1:$B$500")&amp;INDIRECT(U$2&amp;"!$E$1:$E$500")&amp;INDIRECT(U$2&amp;"!$G$1:$G$500")&amp;INDIRECT(U$2&amp;"!$F$1:$F$500"),0),MATCH($H404,INDIRECT(U$2&amp;"!$1:$1"),0)))),
"Not found")</f>
        <v>Not found</v>
      </c>
      <c r="V404" s="18" t="str">
        <f t="shared" ca="1" si="39"/>
        <v/>
      </c>
    </row>
    <row r="405" spans="1:22" ht="15" customHeight="1" x14ac:dyDescent="0.25">
      <c r="A405" s="11">
        <v>404</v>
      </c>
      <c r="B405" s="50"/>
      <c r="C405" s="11" t="s">
        <v>1414</v>
      </c>
      <c r="D405" s="11" t="s">
        <v>899</v>
      </c>
      <c r="E405" s="11" t="s">
        <v>79</v>
      </c>
      <c r="F405" s="11" t="s">
        <v>1126</v>
      </c>
      <c r="G405" s="11" t="s">
        <v>79</v>
      </c>
      <c r="H405" s="11">
        <v>29</v>
      </c>
      <c r="I405" s="11" t="s">
        <v>1126</v>
      </c>
      <c r="L405" s="2" t="s">
        <v>515</v>
      </c>
      <c r="M405" s="11" t="s">
        <v>515</v>
      </c>
      <c r="S405" s="23"/>
      <c r="T405" s="19">
        <f>S405</f>
        <v>0</v>
      </c>
      <c r="U405" s="17" t="str">
        <f t="array" aca="1" ref="U405" ca="1">IFERROR(
IF(NOT(OR($G405="OBX",$G405="OBR")),INDEX(INDIRECT(U$2&amp;"!$A$1:$BJ$500"),MATCH("*"&amp;$G405&amp;"*",INDIRECT(U$2&amp;"!$B$1:$B$500"),0),MATCH($H405,INDIRECT(U$2&amp;"!$1:$1"),0)),
IF(OR($G405="OBX",$G405="OBR"),INDEX(INDIRECT(U$2&amp;"!$A$1:$BJ$500"),MATCH((("*"&amp;$G405&amp;"*")&amp;("*"&amp;$I405&amp;"*")&amp;("*"&amp;$J405&amp;"*")&amp;("*"&amp;$K405&amp;"*")),INDIRECT(U$2&amp;"!$B$1:$B$500")&amp;INDIRECT(U$2&amp;"!$E$1:$E$500")&amp;INDIRECT(U$2&amp;"!$G$1:$G$500")&amp;INDIRECT(U$2&amp;"!$F$1:$F$500"),0),MATCH($H405,INDIRECT(U$2&amp;"!$1:$1"),0)))),
"Not found")</f>
        <v>Not found</v>
      </c>
      <c r="V405" s="18" t="str">
        <f t="shared" ca="1" si="39"/>
        <v/>
      </c>
    </row>
    <row r="406" spans="1:22" ht="15" customHeight="1" x14ac:dyDescent="0.25">
      <c r="A406" s="11">
        <v>405</v>
      </c>
      <c r="B406" s="50"/>
      <c r="C406" s="1" t="s">
        <v>260</v>
      </c>
      <c r="D406" s="1"/>
      <c r="E406" s="1"/>
      <c r="F406" s="1"/>
      <c r="G406" s="1"/>
      <c r="H406" s="1"/>
      <c r="I406" s="1"/>
      <c r="J406" s="1"/>
      <c r="K406" s="1"/>
      <c r="L406" s="1"/>
      <c r="M406" s="1" t="s">
        <v>260</v>
      </c>
      <c r="N406" s="1"/>
      <c r="O406" s="1"/>
      <c r="P406" s="1"/>
      <c r="Q406" s="1"/>
      <c r="R406" s="1"/>
      <c r="S406" s="1"/>
      <c r="T406" s="24"/>
      <c r="U406" s="24"/>
      <c r="V406" s="1"/>
    </row>
    <row r="407" spans="1:22" ht="15" customHeight="1" x14ac:dyDescent="0.25">
      <c r="A407" s="11">
        <v>406</v>
      </c>
      <c r="B407" s="50"/>
      <c r="C407" s="11" t="s">
        <v>260</v>
      </c>
      <c r="D407" s="11" t="s">
        <v>256</v>
      </c>
      <c r="E407" s="11" t="s">
        <v>77</v>
      </c>
      <c r="F407" s="11" t="s">
        <v>259</v>
      </c>
      <c r="G407" s="11" t="s">
        <v>77</v>
      </c>
      <c r="H407" s="11">
        <v>4</v>
      </c>
      <c r="K407" s="11" t="s">
        <v>259</v>
      </c>
      <c r="L407" s="11" t="s">
        <v>260</v>
      </c>
      <c r="M407" s="11" t="s">
        <v>260</v>
      </c>
      <c r="N407" s="11" t="s">
        <v>258</v>
      </c>
      <c r="O407" s="11" t="s">
        <v>610</v>
      </c>
      <c r="P407" s="11" t="s">
        <v>317</v>
      </c>
      <c r="R407" s="11" t="s">
        <v>2447</v>
      </c>
      <c r="S407" s="23"/>
      <c r="T407" s="16" t="s">
        <v>3043</v>
      </c>
      <c r="U407" s="17" t="str">
        <f t="array" aca="1" ref="U407" ca="1">IFERROR(
IF(NOT(OR($G407="OBX",$G407="OBR")),INDEX(INDIRECT(U$2&amp;"!$A$1:$BJ$500"),MATCH("*"&amp;$G407&amp;"*",INDIRECT(U$2&amp;"!$B$1:$B$500"),0),MATCH($H407,INDIRECT(U$2&amp;"!$1:$1"),0)),
IF(OR($G407="OBX",$G407="OBR"),INDEX(INDIRECT(U$2&amp;"!$A$1:$BJ$500"),MATCH((("*"&amp;$G407&amp;"*")&amp;("*"&amp;$I407&amp;"*")&amp;("*"&amp;$J407&amp;"*")&amp;("*"&amp;$K407&amp;"*")),INDIRECT(U$2&amp;"!$B$1:$B$500")&amp;INDIRECT(U$2&amp;"!$E$1:$E$500")&amp;INDIRECT(U$2&amp;"!$G$1:$G$500")&amp;INDIRECT(U$2&amp;"!$F$1:$F$500"),0),MATCH($H407,INDIRECT(U$2&amp;"!$1:$1"),0)))),
"Not found")</f>
        <v>Not found</v>
      </c>
      <c r="V407" s="18" t="str">
        <f ca="1">IF(T407=U407,"Match","")</f>
        <v/>
      </c>
    </row>
    <row r="408" spans="1:22" ht="15" customHeight="1" x14ac:dyDescent="0.25">
      <c r="A408" s="11">
        <v>407</v>
      </c>
      <c r="B408" s="50"/>
      <c r="C408" s="26" t="s">
        <v>260</v>
      </c>
      <c r="D408" s="26"/>
      <c r="E408" s="26" t="s">
        <v>79</v>
      </c>
      <c r="F408" s="26"/>
      <c r="G408" s="26"/>
      <c r="H408" s="26"/>
      <c r="I408" s="26"/>
      <c r="J408" s="26"/>
      <c r="K408" s="26"/>
      <c r="L408" s="26"/>
      <c r="M408" s="26" t="s">
        <v>278</v>
      </c>
      <c r="N408" s="26"/>
      <c r="O408" s="26"/>
      <c r="P408" s="26"/>
      <c r="Q408" s="26"/>
      <c r="R408" s="26"/>
      <c r="S408" s="26"/>
      <c r="T408" s="27"/>
      <c r="U408" s="27"/>
      <c r="V408" s="26"/>
    </row>
    <row r="409" spans="1:22" ht="15" customHeight="1" x14ac:dyDescent="0.25">
      <c r="A409" s="11">
        <v>408</v>
      </c>
      <c r="B409" s="50"/>
      <c r="C409" s="11" t="s">
        <v>260</v>
      </c>
      <c r="D409" s="11" t="s">
        <v>259</v>
      </c>
      <c r="E409" s="11" t="s">
        <v>79</v>
      </c>
      <c r="F409" s="11" t="s">
        <v>277</v>
      </c>
      <c r="G409" s="11" t="s">
        <v>79</v>
      </c>
      <c r="H409" s="11">
        <v>3</v>
      </c>
      <c r="I409" s="11" t="s">
        <v>277</v>
      </c>
      <c r="L409" s="11" t="s">
        <v>278</v>
      </c>
      <c r="M409" s="14" t="s">
        <v>534</v>
      </c>
      <c r="N409" s="11" t="s">
        <v>279</v>
      </c>
      <c r="O409" s="11" t="s">
        <v>613</v>
      </c>
      <c r="P409" s="11" t="s">
        <v>336</v>
      </c>
      <c r="R409" s="11" t="s">
        <v>901</v>
      </c>
      <c r="S409" s="23"/>
      <c r="T409" s="19" t="s">
        <v>903</v>
      </c>
      <c r="U409" s="17" t="str">
        <f t="array" aca="1" ref="U409" ca="1">IFERROR(
IF(NOT(OR($G409="OBX",$G409="OBR")),INDEX(INDIRECT(U$2&amp;"!$A$1:$BJ$500"),MATCH("*"&amp;$G409&amp;"*",INDIRECT(U$2&amp;"!$B$1:$B$500"),0),MATCH($H409,INDIRECT(U$2&amp;"!$1:$1"),0)),
IF(OR($G409="OBX",$G409="OBR"),INDEX(INDIRECT(U$2&amp;"!$A$1:$BJ$500"),MATCH((("*"&amp;$G409&amp;"*")&amp;("*"&amp;$I409&amp;"*")&amp;("*"&amp;$J409&amp;"*")&amp;("*"&amp;$K409&amp;"*")),INDIRECT(U$2&amp;"!$B$1:$B$500")&amp;INDIRECT(U$2&amp;"!$E$1:$E$500")&amp;INDIRECT(U$2&amp;"!$G$1:$G$500")&amp;INDIRECT(U$2&amp;"!$F$1:$F$500"),0),MATCH($H409,INDIRECT(U$2&amp;"!$1:$1"),0)))),
"Not found")</f>
        <v>Not found</v>
      </c>
      <c r="V409" s="18" t="str">
        <f t="shared" ref="V409:V415" ca="1" si="40">IF(T409=U409,"Match","")</f>
        <v/>
      </c>
    </row>
    <row r="410" spans="1:22" ht="15" customHeight="1" x14ac:dyDescent="0.25">
      <c r="A410" s="11">
        <v>409</v>
      </c>
      <c r="B410" s="50"/>
      <c r="C410" s="11" t="s">
        <v>260</v>
      </c>
      <c r="D410" s="11" t="s">
        <v>259</v>
      </c>
      <c r="E410" s="11" t="s">
        <v>79</v>
      </c>
      <c r="F410" s="11" t="s">
        <v>277</v>
      </c>
      <c r="G410" s="11" t="s">
        <v>79</v>
      </c>
      <c r="H410" s="10">
        <v>5</v>
      </c>
      <c r="I410" s="11" t="s">
        <v>277</v>
      </c>
      <c r="J410" s="19">
        <f t="array" ref="J410">IFERROR(INDEX(Mappings!I:I,MATCH(S410&amp;L410,Mappings!J:J&amp;Mappings!D:D,0)),"")</f>
        <v>0</v>
      </c>
      <c r="L410" s="11" t="s">
        <v>278</v>
      </c>
      <c r="M410" s="11" t="s">
        <v>390</v>
      </c>
      <c r="S410" s="23"/>
      <c r="T410" s="19">
        <f>S410</f>
        <v>0</v>
      </c>
      <c r="U410" s="17" t="str">
        <f t="array" aca="1" ref="U410" ca="1">IFERROR(
IF(NOT(OR($G410="OBX",$G410="OBR")),INDEX(INDIRECT(U$2&amp;"!$A$1:$BJ$500"),MATCH("*"&amp;$G410&amp;"*",INDIRECT(U$2&amp;"!$B$1:$B$500"),0),MATCH($H410,INDIRECT(U$2&amp;"!$1:$1"),0)),
IF(OR($G410="OBX",$G410="OBR"),INDEX(INDIRECT(U$2&amp;"!$A$1:$BJ$500"),MATCH((("*"&amp;$G410&amp;"*")&amp;("*"&amp;$I410&amp;"*")&amp;("*"&amp;$J410&amp;"*")&amp;("*"&amp;$K410&amp;"*")),INDIRECT(U$2&amp;"!$B$1:$B$500")&amp;INDIRECT(U$2&amp;"!$E$1:$E$500")&amp;INDIRECT(U$2&amp;"!$G$1:$G$500")&amp;INDIRECT(U$2&amp;"!$F$1:$F$500"),0),MATCH($H410,INDIRECT(U$2&amp;"!$1:$1"),0)))),
"Not found")</f>
        <v>Not found</v>
      </c>
      <c r="V410" s="18" t="str">
        <f t="shared" ca="1" si="40"/>
        <v/>
      </c>
    </row>
    <row r="411" spans="1:22" ht="15" customHeight="1" x14ac:dyDescent="0.25">
      <c r="A411" s="11">
        <v>410</v>
      </c>
      <c r="B411" s="50"/>
      <c r="C411" s="11" t="s">
        <v>260</v>
      </c>
      <c r="D411" s="11" t="s">
        <v>259</v>
      </c>
      <c r="E411" s="11" t="s">
        <v>79</v>
      </c>
      <c r="F411" s="11" t="s">
        <v>277</v>
      </c>
      <c r="G411" s="11" t="s">
        <v>79</v>
      </c>
      <c r="H411" s="11">
        <v>2</v>
      </c>
      <c r="I411" s="11" t="s">
        <v>277</v>
      </c>
      <c r="L411" s="14" t="s">
        <v>397</v>
      </c>
      <c r="M411" s="14" t="s">
        <v>397</v>
      </c>
      <c r="S411" s="23"/>
      <c r="T411" s="19" t="s">
        <v>422</v>
      </c>
      <c r="U411" s="17" t="str">
        <f t="array" aca="1" ref="U411" ca="1">IFERROR(
IF(NOT(OR($G411="OBX",$G411="OBR")),INDEX(INDIRECT(U$2&amp;"!$A$1:$BJ$500"),MATCH("*"&amp;$G411&amp;"*",INDIRECT(U$2&amp;"!$B$1:$B$500"),0),MATCH($H411,INDIRECT(U$2&amp;"!$1:$1"),0)),
IF(OR($G411="OBX",$G411="OBR"),INDEX(INDIRECT(U$2&amp;"!$A$1:$BJ$500"),MATCH((("*"&amp;$G411&amp;"*")&amp;("*"&amp;$I411&amp;"*")&amp;("*"&amp;$J411&amp;"*")&amp;("*"&amp;$K411&amp;"*")),INDIRECT(U$2&amp;"!$B$1:$B$500")&amp;INDIRECT(U$2&amp;"!$E$1:$E$500")&amp;INDIRECT(U$2&amp;"!$G$1:$G$500")&amp;INDIRECT(U$2&amp;"!$F$1:$F$500"),0),MATCH($H411,INDIRECT(U$2&amp;"!$1:$1"),0)))),
"Not found")</f>
        <v>Not found</v>
      </c>
      <c r="V411" s="18" t="str">
        <f t="shared" ca="1" si="40"/>
        <v/>
      </c>
    </row>
    <row r="412" spans="1:22" ht="15" customHeight="1" x14ac:dyDescent="0.25">
      <c r="A412" s="11">
        <v>411</v>
      </c>
      <c r="B412" s="50"/>
      <c r="C412" s="11" t="s">
        <v>260</v>
      </c>
      <c r="D412" s="11" t="s">
        <v>259</v>
      </c>
      <c r="E412" s="11" t="s">
        <v>79</v>
      </c>
      <c r="F412" s="11" t="s">
        <v>277</v>
      </c>
      <c r="G412" s="11" t="s">
        <v>79</v>
      </c>
      <c r="H412" s="11">
        <v>4</v>
      </c>
      <c r="I412" s="11" t="s">
        <v>277</v>
      </c>
      <c r="L412" s="11" t="s">
        <v>278</v>
      </c>
      <c r="M412" s="14" t="s">
        <v>848</v>
      </c>
      <c r="S412" s="23"/>
      <c r="T412" s="16">
        <f>S412</f>
        <v>0</v>
      </c>
      <c r="U412" s="17" t="str">
        <f t="array" aca="1" ref="U412" ca="1">IFERROR(
IF(NOT(OR($G412="OBX",$G412="OBR")),INDEX(INDIRECT(U$2&amp;"!$A$1:$BJ$500"),MATCH("*"&amp;$G412&amp;"*",INDIRECT(U$2&amp;"!$B$1:$B$500"),0),MATCH($H412,INDIRECT(U$2&amp;"!$1:$1"),0)),
IF(OR($G412="OBX",$G412="OBR"),INDEX(INDIRECT(U$2&amp;"!$A$1:$BJ$500"),MATCH((("*"&amp;$G412&amp;"*")&amp;("*"&amp;$I412&amp;"*")&amp;("*"&amp;$J412&amp;"*")&amp;("*"&amp;$K412&amp;"*")),INDIRECT(U$2&amp;"!$B$1:$B$500")&amp;INDIRECT(U$2&amp;"!$E$1:$E$500")&amp;INDIRECT(U$2&amp;"!$G$1:$G$500")&amp;INDIRECT(U$2&amp;"!$F$1:$F$500"),0),MATCH($H412,INDIRECT(U$2&amp;"!$1:$1"),0)))),
"Not found")</f>
        <v>Not found</v>
      </c>
      <c r="V412" s="18" t="str">
        <f t="shared" ca="1" si="40"/>
        <v/>
      </c>
    </row>
    <row r="413" spans="1:22" ht="15" customHeight="1" x14ac:dyDescent="0.25">
      <c r="A413" s="11">
        <v>412</v>
      </c>
      <c r="B413" s="50"/>
      <c r="C413" s="11" t="s">
        <v>260</v>
      </c>
      <c r="D413" s="11" t="s">
        <v>259</v>
      </c>
      <c r="E413" s="11" t="s">
        <v>79</v>
      </c>
      <c r="F413" s="11" t="s">
        <v>277</v>
      </c>
      <c r="G413" s="11" t="s">
        <v>79</v>
      </c>
      <c r="H413" s="11">
        <v>11</v>
      </c>
      <c r="I413" s="11" t="s">
        <v>277</v>
      </c>
      <c r="L413" s="11" t="s">
        <v>366</v>
      </c>
      <c r="M413" s="14" t="s">
        <v>366</v>
      </c>
      <c r="S413" s="23" t="s">
        <v>78</v>
      </c>
      <c r="T413" s="19" t="str">
        <f>S413</f>
        <v>F</v>
      </c>
      <c r="U413" s="17" t="str">
        <f t="array" aca="1" ref="U413" ca="1">IFERROR(
IF(NOT(OR($G413="OBX",$G413="OBR")),INDEX(INDIRECT(U$2&amp;"!$A$1:$BJ$500"),MATCH("*"&amp;$G413&amp;"*",INDIRECT(U$2&amp;"!$B$1:$B$500"),0),MATCH($H413,INDIRECT(U$2&amp;"!$1:$1"),0)),
IF(OR($G413="OBX",$G413="OBR"),INDEX(INDIRECT(U$2&amp;"!$A$1:$BJ$500"),MATCH((("*"&amp;$G413&amp;"*")&amp;("*"&amp;$I413&amp;"*")&amp;("*"&amp;$J413&amp;"*")&amp;("*"&amp;$K413&amp;"*")),INDIRECT(U$2&amp;"!$B$1:$B$500")&amp;INDIRECT(U$2&amp;"!$E$1:$E$500")&amp;INDIRECT(U$2&amp;"!$G$1:$G$500")&amp;INDIRECT(U$2&amp;"!$F$1:$F$500"),0),MATCH($H413,INDIRECT(U$2&amp;"!$1:$1"),0)))),
"Not found")</f>
        <v>Not found</v>
      </c>
      <c r="V413" s="18" t="str">
        <f t="shared" ca="1" si="40"/>
        <v/>
      </c>
    </row>
    <row r="414" spans="1:22" ht="15" customHeight="1" x14ac:dyDescent="0.25">
      <c r="A414" s="11">
        <v>413</v>
      </c>
      <c r="B414" s="50"/>
      <c r="C414" s="11" t="s">
        <v>260</v>
      </c>
      <c r="D414" s="11" t="s">
        <v>259</v>
      </c>
      <c r="E414" s="11" t="s">
        <v>79</v>
      </c>
      <c r="F414" s="11" t="s">
        <v>277</v>
      </c>
      <c r="G414" s="11" t="s">
        <v>79</v>
      </c>
      <c r="H414" s="11">
        <v>19</v>
      </c>
      <c r="I414" s="11" t="s">
        <v>277</v>
      </c>
      <c r="L414" s="11" t="s">
        <v>278</v>
      </c>
      <c r="M414" s="14" t="s">
        <v>860</v>
      </c>
      <c r="S414" s="23"/>
      <c r="T414" s="16">
        <f>S414</f>
        <v>0</v>
      </c>
      <c r="U414" s="17" t="str">
        <f t="array" aca="1" ref="U414" ca="1">IFERROR(
IF(NOT(OR($G414="OBX",$G414="OBR")),INDEX(INDIRECT(U$2&amp;"!$A$1:$BJ$500"),MATCH("*"&amp;$G414&amp;"*",INDIRECT(U$2&amp;"!$B$1:$B$500"),0),MATCH($H414,INDIRECT(U$2&amp;"!$1:$1"),0)),
IF(OR($G414="OBX",$G414="OBR"),INDEX(INDIRECT(U$2&amp;"!$A$1:$BJ$500"),MATCH((("*"&amp;$G414&amp;"*")&amp;("*"&amp;$I414&amp;"*")&amp;("*"&amp;$J414&amp;"*")&amp;("*"&amp;$K414&amp;"*")),INDIRECT(U$2&amp;"!$B$1:$B$500")&amp;INDIRECT(U$2&amp;"!$E$1:$E$500")&amp;INDIRECT(U$2&amp;"!$G$1:$G$500")&amp;INDIRECT(U$2&amp;"!$F$1:$F$500"),0),MATCH($H414,INDIRECT(U$2&amp;"!$1:$1"),0)))),
"Not found")</f>
        <v>Not found</v>
      </c>
      <c r="V414" s="18" t="str">
        <f t="shared" ca="1" si="40"/>
        <v/>
      </c>
    </row>
    <row r="415" spans="1:22" ht="15" customHeight="1" x14ac:dyDescent="0.25">
      <c r="A415" s="11">
        <v>414</v>
      </c>
      <c r="B415" s="50"/>
      <c r="C415" s="11" t="s">
        <v>260</v>
      </c>
      <c r="D415" s="11" t="s">
        <v>259</v>
      </c>
      <c r="E415" s="11" t="s">
        <v>79</v>
      </c>
      <c r="F415" s="11" t="s">
        <v>277</v>
      </c>
      <c r="G415" s="11" t="s">
        <v>79</v>
      </c>
      <c r="H415" s="11">
        <v>29</v>
      </c>
      <c r="I415" s="11" t="s">
        <v>277</v>
      </c>
      <c r="L415" s="2" t="s">
        <v>515</v>
      </c>
      <c r="M415" s="11" t="s">
        <v>515</v>
      </c>
      <c r="S415" s="23"/>
      <c r="T415" s="19">
        <f>S415</f>
        <v>0</v>
      </c>
      <c r="U415" s="17" t="str">
        <f t="array" aca="1" ref="U415" ca="1">IFERROR(
IF(NOT(OR($G415="OBX",$G415="OBR")),INDEX(INDIRECT(U$2&amp;"!$A$1:$BJ$500"),MATCH("*"&amp;$G415&amp;"*",INDIRECT(U$2&amp;"!$B$1:$B$500"),0),MATCH($H415,INDIRECT(U$2&amp;"!$1:$1"),0)),
IF(OR($G415="OBX",$G415="OBR"),INDEX(INDIRECT(U$2&amp;"!$A$1:$BJ$500"),MATCH((("*"&amp;$G415&amp;"*")&amp;("*"&amp;$I415&amp;"*")&amp;("*"&amp;$J415&amp;"*")&amp;("*"&amp;$K415&amp;"*")),INDIRECT(U$2&amp;"!$B$1:$B$500")&amp;INDIRECT(U$2&amp;"!$E$1:$E$500")&amp;INDIRECT(U$2&amp;"!$G$1:$G$500")&amp;INDIRECT(U$2&amp;"!$F$1:$F$500"),0),MATCH($H415,INDIRECT(U$2&amp;"!$1:$1"),0)))),
"Not found")</f>
        <v>Not found</v>
      </c>
      <c r="V415" s="18" t="str">
        <f t="shared" ca="1" si="40"/>
        <v/>
      </c>
    </row>
    <row r="416" spans="1:22" ht="15" customHeight="1" x14ac:dyDescent="0.25">
      <c r="A416" s="11">
        <v>415</v>
      </c>
      <c r="B416" s="50"/>
      <c r="C416" s="26" t="s">
        <v>260</v>
      </c>
      <c r="D416" s="26"/>
      <c r="E416" s="26" t="s">
        <v>79</v>
      </c>
      <c r="F416" s="26"/>
      <c r="G416" s="26"/>
      <c r="H416" s="26"/>
      <c r="I416" s="26"/>
      <c r="J416" s="26"/>
      <c r="K416" s="26"/>
      <c r="L416" s="26"/>
      <c r="M416" s="26" t="s">
        <v>921</v>
      </c>
      <c r="N416" s="26"/>
      <c r="O416" s="26"/>
      <c r="P416" s="26"/>
      <c r="Q416" s="26"/>
      <c r="R416" s="26"/>
      <c r="S416" s="26"/>
      <c r="T416" s="27"/>
      <c r="U416" s="27"/>
      <c r="V416" s="26"/>
    </row>
    <row r="417" spans="1:22" ht="15" customHeight="1" x14ac:dyDescent="0.25">
      <c r="A417" s="11">
        <v>416</v>
      </c>
      <c r="B417" s="50"/>
      <c r="C417" s="11" t="s">
        <v>260</v>
      </c>
      <c r="D417" s="11" t="s">
        <v>259</v>
      </c>
      <c r="E417" s="11" t="s">
        <v>79</v>
      </c>
      <c r="F417" s="11" t="s">
        <v>4</v>
      </c>
      <c r="G417" s="11" t="s">
        <v>79</v>
      </c>
      <c r="H417" s="11">
        <v>3</v>
      </c>
      <c r="I417" s="11" t="s">
        <v>4</v>
      </c>
      <c r="L417" s="11" t="s">
        <v>921</v>
      </c>
      <c r="M417" s="14" t="s">
        <v>534</v>
      </c>
      <c r="N417" s="11" t="s">
        <v>900</v>
      </c>
      <c r="O417" s="11" t="s">
        <v>613</v>
      </c>
      <c r="P417" s="11" t="s">
        <v>336</v>
      </c>
      <c r="R417" s="11" t="s">
        <v>2448</v>
      </c>
      <c r="S417" s="23"/>
      <c r="T417" s="19" t="s">
        <v>3033</v>
      </c>
      <c r="U417" s="17" t="str">
        <f t="array" aca="1" ref="U417" ca="1">IFERROR(
IF(NOT(OR($G417="OBX",$G417="OBR")),INDEX(INDIRECT(U$2&amp;"!$A$1:$BJ$500"),MATCH("*"&amp;$G417&amp;"*",INDIRECT(U$2&amp;"!$B$1:$B$500"),0),MATCH($H417,INDIRECT(U$2&amp;"!$1:$1"),0)),
IF(OR($G417="OBX",$G417="OBR"),INDEX(INDIRECT(U$2&amp;"!$A$1:$BJ$500"),MATCH((("*"&amp;$G417&amp;"*")&amp;("*"&amp;$I417&amp;"*")&amp;("*"&amp;$J417&amp;"*")&amp;("*"&amp;$K417&amp;"*")),INDIRECT(U$2&amp;"!$B$1:$B$500")&amp;INDIRECT(U$2&amp;"!$E$1:$E$500")&amp;INDIRECT(U$2&amp;"!$G$1:$G$500")&amp;INDIRECT(U$2&amp;"!$F$1:$F$500"),0),MATCH($H417,INDIRECT(U$2&amp;"!$1:$1"),0)))),
"Not found")</f>
        <v>Not found</v>
      </c>
      <c r="V417" s="18" t="str">
        <f t="shared" ref="V417:V423" ca="1" si="41">IF(T417=U417,"Match","")</f>
        <v/>
      </c>
    </row>
    <row r="418" spans="1:22" ht="15" customHeight="1" x14ac:dyDescent="0.25">
      <c r="A418" s="11">
        <v>417</v>
      </c>
      <c r="B418" s="50"/>
      <c r="C418" s="11" t="s">
        <v>260</v>
      </c>
      <c r="D418" s="11" t="s">
        <v>259</v>
      </c>
      <c r="E418" s="11" t="s">
        <v>79</v>
      </c>
      <c r="F418" s="11" t="s">
        <v>4</v>
      </c>
      <c r="G418" s="11" t="s">
        <v>79</v>
      </c>
      <c r="H418" s="10">
        <v>5</v>
      </c>
      <c r="I418" s="11" t="s">
        <v>4</v>
      </c>
      <c r="L418" s="11" t="s">
        <v>921</v>
      </c>
      <c r="M418" s="11" t="s">
        <v>390</v>
      </c>
      <c r="S418" s="20"/>
      <c r="T418" s="19" t="str">
        <f t="array" ref="T418">IFERROR(INDEX(Mappings!$L:$L,MATCH(S418&amp;$L418,Mappings!$J:$J&amp;Mappings!$D:$D,0)),"")</f>
        <v/>
      </c>
      <c r="U418" s="17" t="str">
        <f t="array" aca="1" ref="U418" ca="1">IFERROR(
IF(NOT(OR($G418="OBX",$G418="OBR")),INDEX(INDIRECT(U$2&amp;"!$A$1:$BJ$500"),MATCH("*"&amp;$G418&amp;"*",INDIRECT(U$2&amp;"!$B$1:$B$500"),0),MATCH($H418,INDIRECT(U$2&amp;"!$1:$1"),0)),
IF(OR($G418="OBX",$G418="OBR"),INDEX(INDIRECT(U$2&amp;"!$A$1:$BJ$500"),MATCH((("*"&amp;$G418&amp;"*")&amp;("*"&amp;$I418&amp;"*")&amp;("*"&amp;$J418&amp;"*")&amp;("*"&amp;$K418&amp;"*")),INDIRECT(U$2&amp;"!$B$1:$B$500")&amp;INDIRECT(U$2&amp;"!$E$1:$E$500")&amp;INDIRECT(U$2&amp;"!$G$1:$G$500")&amp;INDIRECT(U$2&amp;"!$F$1:$F$500"),0),MATCH($H418,INDIRECT(U$2&amp;"!$1:$1"),0)))),
"Not found")</f>
        <v>Not found</v>
      </c>
      <c r="V418" s="18" t="str">
        <f t="shared" ca="1" si="41"/>
        <v/>
      </c>
    </row>
    <row r="419" spans="1:22" ht="15" customHeight="1" x14ac:dyDescent="0.25">
      <c r="A419" s="11">
        <v>418</v>
      </c>
      <c r="B419" s="50"/>
      <c r="C419" s="11" t="s">
        <v>260</v>
      </c>
      <c r="D419" s="11" t="s">
        <v>259</v>
      </c>
      <c r="E419" s="11" t="s">
        <v>79</v>
      </c>
      <c r="F419" s="11" t="s">
        <v>4</v>
      </c>
      <c r="G419" s="11" t="s">
        <v>79</v>
      </c>
      <c r="H419" s="11">
        <v>2</v>
      </c>
      <c r="I419" s="11" t="s">
        <v>4</v>
      </c>
      <c r="L419" s="14" t="s">
        <v>397</v>
      </c>
      <c r="M419" s="14" t="s">
        <v>397</v>
      </c>
      <c r="S419" s="23"/>
      <c r="T419" s="19" t="s">
        <v>81</v>
      </c>
      <c r="U419" s="17" t="str">
        <f t="array" aca="1" ref="U419" ca="1">IFERROR(
IF(NOT(OR($G419="OBX",$G419="OBR")),INDEX(INDIRECT(U$2&amp;"!$A$1:$BJ$500"),MATCH("*"&amp;$G419&amp;"*",INDIRECT(U$2&amp;"!$B$1:$B$500"),0),MATCH($H419,INDIRECT(U$2&amp;"!$1:$1"),0)),
IF(OR($G419="OBX",$G419="OBR"),INDEX(INDIRECT(U$2&amp;"!$A$1:$BJ$500"),MATCH((("*"&amp;$G419&amp;"*")&amp;("*"&amp;$I419&amp;"*")&amp;("*"&amp;$J419&amp;"*")&amp;("*"&amp;$K419&amp;"*")),INDIRECT(U$2&amp;"!$B$1:$B$500")&amp;INDIRECT(U$2&amp;"!$E$1:$E$500")&amp;INDIRECT(U$2&amp;"!$G$1:$G$500")&amp;INDIRECT(U$2&amp;"!$F$1:$F$500"),0),MATCH($H419,INDIRECT(U$2&amp;"!$1:$1"),0)))),
"Not found")</f>
        <v>Not found</v>
      </c>
      <c r="V419" s="18" t="str">
        <f t="shared" ca="1" si="41"/>
        <v/>
      </c>
    </row>
    <row r="420" spans="1:22" ht="15" customHeight="1" x14ac:dyDescent="0.25">
      <c r="A420" s="11">
        <v>419</v>
      </c>
      <c r="B420" s="50"/>
      <c r="C420" s="11" t="s">
        <v>260</v>
      </c>
      <c r="D420" s="11" t="s">
        <v>259</v>
      </c>
      <c r="E420" s="11" t="s">
        <v>79</v>
      </c>
      <c r="F420" s="11" t="s">
        <v>4</v>
      </c>
      <c r="G420" s="11" t="s">
        <v>79</v>
      </c>
      <c r="H420" s="11">
        <v>4</v>
      </c>
      <c r="I420" s="11" t="s">
        <v>4</v>
      </c>
      <c r="L420" s="11" t="s">
        <v>921</v>
      </c>
      <c r="M420" s="14" t="s">
        <v>848</v>
      </c>
      <c r="S420" s="23"/>
      <c r="T420" s="16">
        <f>S420</f>
        <v>0</v>
      </c>
      <c r="U420" s="17" t="str">
        <f t="array" aca="1" ref="U420" ca="1">IFERROR(
IF(NOT(OR($G420="OBX",$G420="OBR")),INDEX(INDIRECT(U$2&amp;"!$A$1:$BJ$500"),MATCH("*"&amp;$G420&amp;"*",INDIRECT(U$2&amp;"!$B$1:$B$500"),0),MATCH($H420,INDIRECT(U$2&amp;"!$1:$1"),0)),
IF(OR($G420="OBX",$G420="OBR"),INDEX(INDIRECT(U$2&amp;"!$A$1:$BJ$500"),MATCH((("*"&amp;$G420&amp;"*")&amp;("*"&amp;$I420&amp;"*")&amp;("*"&amp;$J420&amp;"*")&amp;("*"&amp;$K420&amp;"*")),INDIRECT(U$2&amp;"!$B$1:$B$500")&amp;INDIRECT(U$2&amp;"!$E$1:$E$500")&amp;INDIRECT(U$2&amp;"!$G$1:$G$500")&amp;INDIRECT(U$2&amp;"!$F$1:$F$500"),0),MATCH($H420,INDIRECT(U$2&amp;"!$1:$1"),0)))),
"Not found")</f>
        <v>Not found</v>
      </c>
      <c r="V420" s="18" t="str">
        <f t="shared" ca="1" si="41"/>
        <v/>
      </c>
    </row>
    <row r="421" spans="1:22" ht="15" customHeight="1" x14ac:dyDescent="0.25">
      <c r="A421" s="11">
        <v>420</v>
      </c>
      <c r="B421" s="50"/>
      <c r="C421" s="11" t="s">
        <v>260</v>
      </c>
      <c r="D421" s="11" t="s">
        <v>259</v>
      </c>
      <c r="E421" s="11" t="s">
        <v>79</v>
      </c>
      <c r="F421" s="11" t="s">
        <v>4</v>
      </c>
      <c r="G421" s="11" t="s">
        <v>79</v>
      </c>
      <c r="H421" s="11">
        <v>11</v>
      </c>
      <c r="I421" s="11" t="s">
        <v>4</v>
      </c>
      <c r="L421" s="11" t="s">
        <v>366</v>
      </c>
      <c r="M421" s="14" t="s">
        <v>366</v>
      </c>
      <c r="S421" s="23" t="s">
        <v>78</v>
      </c>
      <c r="T421" s="19" t="str">
        <f>S421</f>
        <v>F</v>
      </c>
      <c r="U421" s="17" t="str">
        <f t="array" aca="1" ref="U421" ca="1">IFERROR(
IF(NOT(OR($G421="OBX",$G421="OBR")),INDEX(INDIRECT(U$2&amp;"!$A$1:$BJ$500"),MATCH("*"&amp;$G421&amp;"*",INDIRECT(U$2&amp;"!$B$1:$B$500"),0),MATCH($H421,INDIRECT(U$2&amp;"!$1:$1"),0)),
IF(OR($G421="OBX",$G421="OBR"),INDEX(INDIRECT(U$2&amp;"!$A$1:$BJ$500"),MATCH((("*"&amp;$G421&amp;"*")&amp;("*"&amp;$I421&amp;"*")&amp;("*"&amp;$J421&amp;"*")&amp;("*"&amp;$K421&amp;"*")),INDIRECT(U$2&amp;"!$B$1:$B$500")&amp;INDIRECT(U$2&amp;"!$E$1:$E$500")&amp;INDIRECT(U$2&amp;"!$G$1:$G$500")&amp;INDIRECT(U$2&amp;"!$F$1:$F$500"),0),MATCH($H421,INDIRECT(U$2&amp;"!$1:$1"),0)))),
"Not found")</f>
        <v>Not found</v>
      </c>
      <c r="V421" s="18" t="str">
        <f t="shared" ca="1" si="41"/>
        <v/>
      </c>
    </row>
    <row r="422" spans="1:22" ht="15" customHeight="1" x14ac:dyDescent="0.25">
      <c r="A422" s="11">
        <v>421</v>
      </c>
      <c r="B422" s="50"/>
      <c r="C422" s="11" t="s">
        <v>260</v>
      </c>
      <c r="D422" s="11" t="s">
        <v>259</v>
      </c>
      <c r="E422" s="11" t="s">
        <v>79</v>
      </c>
      <c r="F422" s="11" t="s">
        <v>4</v>
      </c>
      <c r="G422" s="11" t="s">
        <v>79</v>
      </c>
      <c r="H422" s="11">
        <v>19</v>
      </c>
      <c r="I422" s="11" t="s">
        <v>4</v>
      </c>
      <c r="L422" s="11" t="s">
        <v>921</v>
      </c>
      <c r="M422" s="14" t="s">
        <v>860</v>
      </c>
      <c r="S422" s="23"/>
      <c r="T422" s="16">
        <f>S422</f>
        <v>0</v>
      </c>
      <c r="U422" s="17" t="str">
        <f t="array" aca="1" ref="U422" ca="1">IFERROR(
IF(NOT(OR($G422="OBX",$G422="OBR")),INDEX(INDIRECT(U$2&amp;"!$A$1:$BJ$500"),MATCH("*"&amp;$G422&amp;"*",INDIRECT(U$2&amp;"!$B$1:$B$500"),0),MATCH($H422,INDIRECT(U$2&amp;"!$1:$1"),0)),
IF(OR($G422="OBX",$G422="OBR"),INDEX(INDIRECT(U$2&amp;"!$A$1:$BJ$500"),MATCH((("*"&amp;$G422&amp;"*")&amp;("*"&amp;$I422&amp;"*")&amp;("*"&amp;$J422&amp;"*")&amp;("*"&amp;$K422&amp;"*")),INDIRECT(U$2&amp;"!$B$1:$B$500")&amp;INDIRECT(U$2&amp;"!$E$1:$E$500")&amp;INDIRECT(U$2&amp;"!$G$1:$G$500")&amp;INDIRECT(U$2&amp;"!$F$1:$F$500"),0),MATCH($H422,INDIRECT(U$2&amp;"!$1:$1"),0)))),
"Not found")</f>
        <v>Not found</v>
      </c>
      <c r="V422" s="18" t="str">
        <f t="shared" ca="1" si="41"/>
        <v/>
      </c>
    </row>
    <row r="423" spans="1:22" ht="15" customHeight="1" x14ac:dyDescent="0.25">
      <c r="A423" s="11">
        <v>422</v>
      </c>
      <c r="B423" s="50"/>
      <c r="C423" s="11" t="s">
        <v>260</v>
      </c>
      <c r="D423" s="11" t="s">
        <v>259</v>
      </c>
      <c r="E423" s="11" t="s">
        <v>79</v>
      </c>
      <c r="F423" s="11" t="s">
        <v>4</v>
      </c>
      <c r="G423" s="11" t="s">
        <v>79</v>
      </c>
      <c r="H423" s="11">
        <v>29</v>
      </c>
      <c r="I423" s="11" t="s">
        <v>4</v>
      </c>
      <c r="L423" s="2" t="s">
        <v>515</v>
      </c>
      <c r="M423" s="11" t="s">
        <v>515</v>
      </c>
      <c r="S423" s="23"/>
      <c r="T423" s="19">
        <f>S423</f>
        <v>0</v>
      </c>
      <c r="U423" s="17" t="str">
        <f t="array" aca="1" ref="U423" ca="1">IFERROR(
IF(NOT(OR($G423="OBX",$G423="OBR")),INDEX(INDIRECT(U$2&amp;"!$A$1:$BJ$500"),MATCH("*"&amp;$G423&amp;"*",INDIRECT(U$2&amp;"!$B$1:$B$500"),0),MATCH($H423,INDIRECT(U$2&amp;"!$1:$1"),0)),
IF(OR($G423="OBX",$G423="OBR"),INDEX(INDIRECT(U$2&amp;"!$A$1:$BJ$500"),MATCH((("*"&amp;$G423&amp;"*")&amp;("*"&amp;$I423&amp;"*")&amp;("*"&amp;$J423&amp;"*")&amp;("*"&amp;$K423&amp;"*")),INDIRECT(U$2&amp;"!$B$1:$B$500")&amp;INDIRECT(U$2&amp;"!$E$1:$E$500")&amp;INDIRECT(U$2&amp;"!$G$1:$G$500")&amp;INDIRECT(U$2&amp;"!$F$1:$F$500"),0),MATCH($H423,INDIRECT(U$2&amp;"!$1:$1"),0)))),
"Not found")</f>
        <v>Not found</v>
      </c>
      <c r="V423" s="18" t="str">
        <f t="shared" ca="1" si="41"/>
        <v/>
      </c>
    </row>
    <row r="424" spans="1:22" ht="15" customHeight="1" x14ac:dyDescent="0.25">
      <c r="A424" s="11">
        <v>423</v>
      </c>
      <c r="B424" s="50"/>
      <c r="C424" s="26" t="s">
        <v>260</v>
      </c>
      <c r="D424" s="26"/>
      <c r="E424" s="26" t="s">
        <v>79</v>
      </c>
      <c r="F424" s="26"/>
      <c r="G424" s="26"/>
      <c r="H424" s="26"/>
      <c r="I424" s="26"/>
      <c r="J424" s="26"/>
      <c r="K424" s="26"/>
      <c r="L424" s="26"/>
      <c r="M424" s="26" t="s">
        <v>272</v>
      </c>
      <c r="N424" s="26"/>
      <c r="O424" s="26"/>
      <c r="P424" s="26"/>
      <c r="Q424" s="26"/>
      <c r="R424" s="26"/>
      <c r="S424" s="26"/>
      <c r="T424" s="27"/>
      <c r="U424" s="27"/>
      <c r="V424" s="26"/>
    </row>
    <row r="425" spans="1:22" ht="15" customHeight="1" x14ac:dyDescent="0.25">
      <c r="A425" s="11">
        <v>424</v>
      </c>
      <c r="B425" s="50"/>
      <c r="C425" s="11" t="s">
        <v>260</v>
      </c>
      <c r="D425" s="11" t="s">
        <v>259</v>
      </c>
      <c r="E425" s="11" t="s">
        <v>79</v>
      </c>
      <c r="F425" s="11" t="s">
        <v>271</v>
      </c>
      <c r="G425" s="11" t="s">
        <v>79</v>
      </c>
      <c r="H425" s="11">
        <v>3</v>
      </c>
      <c r="I425" s="11" t="s">
        <v>271</v>
      </c>
      <c r="L425" s="11" t="s">
        <v>272</v>
      </c>
      <c r="M425" s="14" t="s">
        <v>534</v>
      </c>
      <c r="N425" s="11" t="s">
        <v>273</v>
      </c>
      <c r="O425" s="11" t="s">
        <v>613</v>
      </c>
      <c r="P425" s="11" t="s">
        <v>336</v>
      </c>
      <c r="R425" s="11" t="s">
        <v>2449</v>
      </c>
      <c r="S425" s="23"/>
      <c r="T425" s="19" t="s">
        <v>3035</v>
      </c>
      <c r="U425" s="17" t="str">
        <f t="array" aca="1" ref="U425" ca="1">IFERROR(
IF(NOT(OR($G425="OBX",$G425="OBR")),INDEX(INDIRECT(U$2&amp;"!$A$1:$BJ$500"),MATCH("*"&amp;$G425&amp;"*",INDIRECT(U$2&amp;"!$B$1:$B$500"),0),MATCH($H425,INDIRECT(U$2&amp;"!$1:$1"),0)),
IF(OR($G425="OBX",$G425="OBR"),INDEX(INDIRECT(U$2&amp;"!$A$1:$BJ$500"),MATCH((("*"&amp;$G425&amp;"*")&amp;("*"&amp;$I425&amp;"*")&amp;("*"&amp;$J425&amp;"*")&amp;("*"&amp;$K425&amp;"*")),INDIRECT(U$2&amp;"!$B$1:$B$500")&amp;INDIRECT(U$2&amp;"!$E$1:$E$500")&amp;INDIRECT(U$2&amp;"!$G$1:$G$500")&amp;INDIRECT(U$2&amp;"!$F$1:$F$500"),0),MATCH($H425,INDIRECT(U$2&amp;"!$1:$1"),0)))),
"Not found")</f>
        <v>Not found</v>
      </c>
      <c r="V425" s="18" t="str">
        <f t="shared" ref="V425:V432" ca="1" si="42">IF(T425=U425,"Match","")</f>
        <v/>
      </c>
    </row>
    <row r="426" spans="1:22" ht="15" customHeight="1" x14ac:dyDescent="0.25">
      <c r="A426" s="11">
        <v>425</v>
      </c>
      <c r="B426" s="50"/>
      <c r="C426" s="11" t="s">
        <v>260</v>
      </c>
      <c r="D426" s="11" t="s">
        <v>259</v>
      </c>
      <c r="E426" s="11" t="s">
        <v>79</v>
      </c>
      <c r="F426" s="11" t="s">
        <v>271</v>
      </c>
      <c r="G426" s="11" t="s">
        <v>79</v>
      </c>
      <c r="H426" s="10">
        <v>5</v>
      </c>
      <c r="I426" s="11" t="s">
        <v>271</v>
      </c>
      <c r="L426" s="11" t="s">
        <v>272</v>
      </c>
      <c r="M426" s="11" t="s">
        <v>390</v>
      </c>
      <c r="S426" s="23"/>
      <c r="T426" s="16">
        <f>S426</f>
        <v>0</v>
      </c>
      <c r="U426" s="17" t="str">
        <f t="array" aca="1" ref="U426" ca="1">IFERROR(
IF(NOT(OR($G426="OBX",$G426="OBR")),INDEX(INDIRECT(U$2&amp;"!$A$1:$BJ$500"),MATCH("*"&amp;$G426&amp;"*",INDIRECT(U$2&amp;"!$B$1:$B$500"),0),MATCH($H426,INDIRECT(U$2&amp;"!$1:$1"),0)),
IF(OR($G426="OBX",$G426="OBR"),INDEX(INDIRECT(U$2&amp;"!$A$1:$BJ$500"),MATCH((("*"&amp;$G426&amp;"*")&amp;("*"&amp;$I426&amp;"*")&amp;("*"&amp;$J426&amp;"*")&amp;("*"&amp;$K426&amp;"*")),INDIRECT(U$2&amp;"!$B$1:$B$500")&amp;INDIRECT(U$2&amp;"!$E$1:$E$500")&amp;INDIRECT(U$2&amp;"!$G$1:$G$500")&amp;INDIRECT(U$2&amp;"!$F$1:$F$500"),0),MATCH($H426,INDIRECT(U$2&amp;"!$1:$1"),0)))),
"Not found")</f>
        <v>Not found</v>
      </c>
      <c r="V426" s="18" t="str">
        <f t="shared" ca="1" si="42"/>
        <v/>
      </c>
    </row>
    <row r="427" spans="1:22" ht="15" customHeight="1" x14ac:dyDescent="0.25">
      <c r="A427" s="11">
        <v>426</v>
      </c>
      <c r="B427" s="50"/>
      <c r="C427" s="11" t="s">
        <v>260</v>
      </c>
      <c r="D427" s="11" t="s">
        <v>259</v>
      </c>
      <c r="E427" s="11" t="s">
        <v>79</v>
      </c>
      <c r="F427" s="11" t="s">
        <v>271</v>
      </c>
      <c r="G427" s="11" t="s">
        <v>79</v>
      </c>
      <c r="H427" s="10">
        <v>6</v>
      </c>
      <c r="I427" s="11" t="s">
        <v>271</v>
      </c>
      <c r="L427" s="11" t="s">
        <v>272</v>
      </c>
      <c r="M427" s="11" t="s">
        <v>543</v>
      </c>
      <c r="S427" s="23"/>
      <c r="T427" s="16">
        <f>S427</f>
        <v>0</v>
      </c>
      <c r="U427" s="17" t="str">
        <f t="array" aca="1" ref="U427" ca="1">IFERROR(
IF(NOT(OR($G427="OBX",$G427="OBR")),INDEX(INDIRECT(U$2&amp;"!$A$1:$BJ$500"),MATCH("*"&amp;$G427&amp;"*",INDIRECT(U$2&amp;"!$B$1:$B$500"),0),MATCH($H427,INDIRECT(U$2&amp;"!$1:$1"),0)),
IF(OR($G427="OBX",$G427="OBR"),INDEX(INDIRECT(U$2&amp;"!$A$1:$BJ$500"),MATCH((("*"&amp;$G427&amp;"*")&amp;("*"&amp;$I427&amp;"*")&amp;("*"&amp;$J427&amp;"*")&amp;("*"&amp;$K427&amp;"*")),INDIRECT(U$2&amp;"!$B$1:$B$500")&amp;INDIRECT(U$2&amp;"!$E$1:$E$500")&amp;INDIRECT(U$2&amp;"!$G$1:$G$500")&amp;INDIRECT(U$2&amp;"!$F$1:$F$500"),0),MATCH($H427,INDIRECT(U$2&amp;"!$1:$1"),0)))),
"Not found")</f>
        <v>Not found</v>
      </c>
      <c r="V427" s="18" t="str">
        <f t="shared" ca="1" si="42"/>
        <v/>
      </c>
    </row>
    <row r="428" spans="1:22" ht="15" customHeight="1" x14ac:dyDescent="0.25">
      <c r="A428" s="11">
        <v>427</v>
      </c>
      <c r="B428" s="50"/>
      <c r="C428" s="11" t="s">
        <v>260</v>
      </c>
      <c r="D428" s="11" t="s">
        <v>259</v>
      </c>
      <c r="E428" s="11" t="s">
        <v>79</v>
      </c>
      <c r="F428" s="11" t="s">
        <v>271</v>
      </c>
      <c r="G428" s="11" t="s">
        <v>79</v>
      </c>
      <c r="H428" s="11">
        <v>2</v>
      </c>
      <c r="I428" s="11" t="s">
        <v>271</v>
      </c>
      <c r="L428" s="14" t="s">
        <v>397</v>
      </c>
      <c r="M428" s="14" t="s">
        <v>397</v>
      </c>
      <c r="S428" s="23"/>
      <c r="T428" s="19" t="s">
        <v>415</v>
      </c>
      <c r="U428" s="17" t="str">
        <f t="array" aca="1" ref="U428" ca="1">IFERROR(
IF(NOT(OR($G428="OBX",$G428="OBR")),INDEX(INDIRECT(U$2&amp;"!$A$1:$BJ$500"),MATCH("*"&amp;$G428&amp;"*",INDIRECT(U$2&amp;"!$B$1:$B$500"),0),MATCH($H428,INDIRECT(U$2&amp;"!$1:$1"),0)),
IF(OR($G428="OBX",$G428="OBR"),INDEX(INDIRECT(U$2&amp;"!$A$1:$BJ$500"),MATCH((("*"&amp;$G428&amp;"*")&amp;("*"&amp;$I428&amp;"*")&amp;("*"&amp;$J428&amp;"*")&amp;("*"&amp;$K428&amp;"*")),INDIRECT(U$2&amp;"!$B$1:$B$500")&amp;INDIRECT(U$2&amp;"!$E$1:$E$500")&amp;INDIRECT(U$2&amp;"!$G$1:$G$500")&amp;INDIRECT(U$2&amp;"!$F$1:$F$500"),0),MATCH($H428,INDIRECT(U$2&amp;"!$1:$1"),0)))),
"Not found")</f>
        <v>Not found</v>
      </c>
      <c r="V428" s="18" t="str">
        <f t="shared" ca="1" si="42"/>
        <v/>
      </c>
    </row>
    <row r="429" spans="1:22" ht="15" customHeight="1" x14ac:dyDescent="0.25">
      <c r="A429" s="11">
        <v>428</v>
      </c>
      <c r="B429" s="50"/>
      <c r="C429" s="11" t="s">
        <v>260</v>
      </c>
      <c r="D429" s="11" t="s">
        <v>259</v>
      </c>
      <c r="E429" s="11" t="s">
        <v>79</v>
      </c>
      <c r="F429" s="11" t="s">
        <v>271</v>
      </c>
      <c r="G429" s="11" t="s">
        <v>79</v>
      </c>
      <c r="H429" s="11">
        <v>4</v>
      </c>
      <c r="I429" s="11" t="s">
        <v>271</v>
      </c>
      <c r="L429" s="11" t="s">
        <v>272</v>
      </c>
      <c r="M429" s="14" t="s">
        <v>848</v>
      </c>
      <c r="S429" s="23"/>
      <c r="T429" s="16">
        <f>S429</f>
        <v>0</v>
      </c>
      <c r="U429" s="17" t="str">
        <f t="array" aca="1" ref="U429" ca="1">IFERROR(
IF(NOT(OR($G429="OBX",$G429="OBR")),INDEX(INDIRECT(U$2&amp;"!$A$1:$BJ$500"),MATCH("*"&amp;$G429&amp;"*",INDIRECT(U$2&amp;"!$B$1:$B$500"),0),MATCH($H429,INDIRECT(U$2&amp;"!$1:$1"),0)),
IF(OR($G429="OBX",$G429="OBR"),INDEX(INDIRECT(U$2&amp;"!$A$1:$BJ$500"),MATCH((("*"&amp;$G429&amp;"*")&amp;("*"&amp;$I429&amp;"*")&amp;("*"&amp;$J429&amp;"*")&amp;("*"&amp;$K429&amp;"*")),INDIRECT(U$2&amp;"!$B$1:$B$500")&amp;INDIRECT(U$2&amp;"!$E$1:$E$500")&amp;INDIRECT(U$2&amp;"!$G$1:$G$500")&amp;INDIRECT(U$2&amp;"!$F$1:$F$500"),0),MATCH($H429,INDIRECT(U$2&amp;"!$1:$1"),0)))),
"Not found")</f>
        <v>Not found</v>
      </c>
      <c r="V429" s="18" t="str">
        <f t="shared" ca="1" si="42"/>
        <v/>
      </c>
    </row>
    <row r="430" spans="1:22" ht="15" customHeight="1" x14ac:dyDescent="0.25">
      <c r="A430" s="11">
        <v>429</v>
      </c>
      <c r="B430" s="50"/>
      <c r="C430" s="11" t="s">
        <v>260</v>
      </c>
      <c r="D430" s="11" t="s">
        <v>259</v>
      </c>
      <c r="E430" s="11" t="s">
        <v>79</v>
      </c>
      <c r="F430" s="11" t="s">
        <v>271</v>
      </c>
      <c r="G430" s="11" t="s">
        <v>79</v>
      </c>
      <c r="H430" s="11">
        <v>11</v>
      </c>
      <c r="I430" s="11" t="s">
        <v>271</v>
      </c>
      <c r="L430" s="11" t="s">
        <v>366</v>
      </c>
      <c r="M430" s="14" t="s">
        <v>366</v>
      </c>
      <c r="S430" s="23" t="s">
        <v>78</v>
      </c>
      <c r="T430" s="19" t="str">
        <f>S430</f>
        <v>F</v>
      </c>
      <c r="U430" s="17" t="str">
        <f t="array" aca="1" ref="U430" ca="1">IFERROR(
IF(NOT(OR($G430="OBX",$G430="OBR")),INDEX(INDIRECT(U$2&amp;"!$A$1:$BJ$500"),MATCH("*"&amp;$G430&amp;"*",INDIRECT(U$2&amp;"!$B$1:$B$500"),0),MATCH($H430,INDIRECT(U$2&amp;"!$1:$1"),0)),
IF(OR($G430="OBX",$G430="OBR"),INDEX(INDIRECT(U$2&amp;"!$A$1:$BJ$500"),MATCH((("*"&amp;$G430&amp;"*")&amp;("*"&amp;$I430&amp;"*")&amp;("*"&amp;$J430&amp;"*")&amp;("*"&amp;$K430&amp;"*")),INDIRECT(U$2&amp;"!$B$1:$B$500")&amp;INDIRECT(U$2&amp;"!$E$1:$E$500")&amp;INDIRECT(U$2&amp;"!$G$1:$G$500")&amp;INDIRECT(U$2&amp;"!$F$1:$F$500"),0),MATCH($H430,INDIRECT(U$2&amp;"!$1:$1"),0)))),
"Not found")</f>
        <v>Not found</v>
      </c>
      <c r="V430" s="18" t="str">
        <f t="shared" ca="1" si="42"/>
        <v/>
      </c>
    </row>
    <row r="431" spans="1:22" ht="15" customHeight="1" x14ac:dyDescent="0.25">
      <c r="A431" s="11">
        <v>430</v>
      </c>
      <c r="B431" s="50"/>
      <c r="C431" s="11" t="s">
        <v>260</v>
      </c>
      <c r="D431" s="11" t="s">
        <v>259</v>
      </c>
      <c r="E431" s="11" t="s">
        <v>79</v>
      </c>
      <c r="F431" s="11" t="s">
        <v>271</v>
      </c>
      <c r="G431" s="11" t="s">
        <v>79</v>
      </c>
      <c r="H431" s="11">
        <v>19</v>
      </c>
      <c r="I431" s="11" t="s">
        <v>271</v>
      </c>
      <c r="L431" s="11" t="s">
        <v>272</v>
      </c>
      <c r="M431" s="14" t="s">
        <v>860</v>
      </c>
      <c r="S431" s="23"/>
      <c r="T431" s="16">
        <f>S431</f>
        <v>0</v>
      </c>
      <c r="U431" s="17" t="str">
        <f t="array" aca="1" ref="U431" ca="1">IFERROR(
IF(NOT(OR($G431="OBX",$G431="OBR")),INDEX(INDIRECT(U$2&amp;"!$A$1:$BJ$500"),MATCH("*"&amp;$G431&amp;"*",INDIRECT(U$2&amp;"!$B$1:$B$500"),0),MATCH($H431,INDIRECT(U$2&amp;"!$1:$1"),0)),
IF(OR($G431="OBX",$G431="OBR"),INDEX(INDIRECT(U$2&amp;"!$A$1:$BJ$500"),MATCH((("*"&amp;$G431&amp;"*")&amp;("*"&amp;$I431&amp;"*")&amp;("*"&amp;$J431&amp;"*")&amp;("*"&amp;$K431&amp;"*")),INDIRECT(U$2&amp;"!$B$1:$B$500")&amp;INDIRECT(U$2&amp;"!$E$1:$E$500")&amp;INDIRECT(U$2&amp;"!$G$1:$G$500")&amp;INDIRECT(U$2&amp;"!$F$1:$F$500"),0),MATCH($H431,INDIRECT(U$2&amp;"!$1:$1"),0)))),
"Not found")</f>
        <v>Not found</v>
      </c>
      <c r="V431" s="18" t="str">
        <f t="shared" ca="1" si="42"/>
        <v/>
      </c>
    </row>
    <row r="432" spans="1:22" ht="15" customHeight="1" x14ac:dyDescent="0.25">
      <c r="A432" s="11">
        <v>431</v>
      </c>
      <c r="B432" s="50"/>
      <c r="C432" s="11" t="s">
        <v>260</v>
      </c>
      <c r="D432" s="11" t="s">
        <v>259</v>
      </c>
      <c r="E432" s="11" t="s">
        <v>79</v>
      </c>
      <c r="F432" s="11" t="s">
        <v>271</v>
      </c>
      <c r="G432" s="11" t="s">
        <v>79</v>
      </c>
      <c r="H432" s="11">
        <v>29</v>
      </c>
      <c r="I432" s="11" t="s">
        <v>271</v>
      </c>
      <c r="L432" s="2" t="s">
        <v>515</v>
      </c>
      <c r="M432" s="11" t="s">
        <v>515</v>
      </c>
      <c r="S432" s="23"/>
      <c r="T432" s="19">
        <f>S432</f>
        <v>0</v>
      </c>
      <c r="U432" s="17" t="str">
        <f t="array" aca="1" ref="U432" ca="1">IFERROR(
IF(NOT(OR($G432="OBX",$G432="OBR")),INDEX(INDIRECT(U$2&amp;"!$A$1:$BJ$500"),MATCH("*"&amp;$G432&amp;"*",INDIRECT(U$2&amp;"!$B$1:$B$500"),0),MATCH($H432,INDIRECT(U$2&amp;"!$1:$1"),0)),
IF(OR($G432="OBX",$G432="OBR"),INDEX(INDIRECT(U$2&amp;"!$A$1:$BJ$500"),MATCH((("*"&amp;$G432&amp;"*")&amp;("*"&amp;$I432&amp;"*")&amp;("*"&amp;$J432&amp;"*")&amp;("*"&amp;$K432&amp;"*")),INDIRECT(U$2&amp;"!$B$1:$B$500")&amp;INDIRECT(U$2&amp;"!$E$1:$E$500")&amp;INDIRECT(U$2&amp;"!$G$1:$G$500")&amp;INDIRECT(U$2&amp;"!$F$1:$F$500"),0),MATCH($H432,INDIRECT(U$2&amp;"!$1:$1"),0)))),
"Not found")</f>
        <v>Not found</v>
      </c>
      <c r="V432" s="18" t="str">
        <f t="shared" ca="1" si="42"/>
        <v/>
      </c>
    </row>
    <row r="433" spans="1:22" ht="15" customHeight="1" x14ac:dyDescent="0.25">
      <c r="A433" s="11">
        <v>432</v>
      </c>
      <c r="B433" s="50"/>
      <c r="C433" s="26" t="s">
        <v>260</v>
      </c>
      <c r="D433" s="26"/>
      <c r="E433" s="26" t="s">
        <v>79</v>
      </c>
      <c r="F433" s="26"/>
      <c r="G433" s="26"/>
      <c r="H433" s="26"/>
      <c r="I433" s="26"/>
      <c r="J433" s="26"/>
      <c r="K433" s="26"/>
      <c r="L433" s="26"/>
      <c r="M433" s="26" t="s">
        <v>1275</v>
      </c>
      <c r="N433" s="26"/>
      <c r="O433" s="26"/>
      <c r="P433" s="26"/>
      <c r="Q433" s="26"/>
      <c r="R433" s="26"/>
      <c r="S433" s="26"/>
      <c r="T433" s="27"/>
      <c r="U433" s="27"/>
      <c r="V433" s="26"/>
    </row>
    <row r="434" spans="1:22" ht="15" customHeight="1" x14ac:dyDescent="0.25">
      <c r="A434" s="11">
        <v>433</v>
      </c>
      <c r="B434" s="50"/>
      <c r="C434" s="11" t="s">
        <v>260</v>
      </c>
      <c r="D434" s="11" t="s">
        <v>259</v>
      </c>
      <c r="E434" s="11" t="s">
        <v>79</v>
      </c>
      <c r="F434" s="11" t="s">
        <v>274</v>
      </c>
      <c r="G434" s="11" t="s">
        <v>79</v>
      </c>
      <c r="H434" s="11">
        <v>3</v>
      </c>
      <c r="I434" s="11" t="s">
        <v>274</v>
      </c>
      <c r="L434" s="11" t="s">
        <v>1275</v>
      </c>
      <c r="M434" s="14" t="s">
        <v>534</v>
      </c>
      <c r="N434" s="11" t="s">
        <v>273</v>
      </c>
      <c r="O434" s="11" t="s">
        <v>613</v>
      </c>
      <c r="P434" s="11" t="s">
        <v>320</v>
      </c>
      <c r="R434" s="11"/>
      <c r="S434" s="23"/>
      <c r="T434" s="19" t="s">
        <v>2948</v>
      </c>
      <c r="U434" s="17" t="str">
        <f t="array" aca="1" ref="U434" ca="1">IFERROR(
IF(NOT(OR($G434="OBX",$G434="OBR")),INDEX(INDIRECT(U$2&amp;"!$A$1:$BJ$500"),MATCH("*"&amp;$G434&amp;"*",INDIRECT(U$2&amp;"!$B$1:$B$500"),0),MATCH($H434,INDIRECT(U$2&amp;"!$1:$1"),0)),
IF(OR($G434="OBX",$G434="OBR"),INDEX(INDIRECT(U$2&amp;"!$A$1:$BJ$500"),MATCH((("*"&amp;$G434&amp;"*")&amp;("*"&amp;$I434&amp;"*")&amp;("*"&amp;$J434&amp;"*")&amp;("*"&amp;$K434&amp;"*")),INDIRECT(U$2&amp;"!$B$1:$B$500")&amp;INDIRECT(U$2&amp;"!$E$1:$E$500")&amp;INDIRECT(U$2&amp;"!$G$1:$G$500")&amp;INDIRECT(U$2&amp;"!$F$1:$F$500"),0),MATCH($H434,INDIRECT(U$2&amp;"!$1:$1"),0)))),
"Not found")</f>
        <v>Not found</v>
      </c>
      <c r="V434" s="18" t="str">
        <f t="shared" ref="V434:V441" ca="1" si="43">IF(T434=U434,"Match","")</f>
        <v/>
      </c>
    </row>
    <row r="435" spans="1:22" ht="15" customHeight="1" x14ac:dyDescent="0.25">
      <c r="A435" s="11">
        <v>434</v>
      </c>
      <c r="B435" s="50"/>
      <c r="C435" s="11" t="s">
        <v>260</v>
      </c>
      <c r="D435" s="11" t="s">
        <v>259</v>
      </c>
      <c r="E435" s="11" t="s">
        <v>79</v>
      </c>
      <c r="F435" s="11" t="s">
        <v>274</v>
      </c>
      <c r="G435" s="11" t="s">
        <v>79</v>
      </c>
      <c r="H435" s="10">
        <v>5</v>
      </c>
      <c r="I435" s="11" t="s">
        <v>274</v>
      </c>
      <c r="L435" s="11" t="s">
        <v>1275</v>
      </c>
      <c r="M435" s="11" t="s">
        <v>390</v>
      </c>
      <c r="S435" s="23"/>
      <c r="T435" s="16">
        <f>S435</f>
        <v>0</v>
      </c>
      <c r="U435" s="17" t="str">
        <f t="array" aca="1" ref="U435" ca="1">IFERROR(
IF(NOT(OR($G435="OBX",$G435="OBR")),INDEX(INDIRECT(U$2&amp;"!$A$1:$BJ$500"),MATCH("*"&amp;$G435&amp;"*",INDIRECT(U$2&amp;"!$B$1:$B$500"),0),MATCH($H435,INDIRECT(U$2&amp;"!$1:$1"),0)),
IF(OR($G435="OBX",$G435="OBR"),INDEX(INDIRECT(U$2&amp;"!$A$1:$BJ$500"),MATCH((("*"&amp;$G435&amp;"*")&amp;("*"&amp;$I435&amp;"*")&amp;("*"&amp;$J435&amp;"*")&amp;("*"&amp;$K435&amp;"*")),INDIRECT(U$2&amp;"!$B$1:$B$500")&amp;INDIRECT(U$2&amp;"!$E$1:$E$500")&amp;INDIRECT(U$2&amp;"!$G$1:$G$500")&amp;INDIRECT(U$2&amp;"!$F$1:$F$500"),0),MATCH($H435,INDIRECT(U$2&amp;"!$1:$1"),0)))),
"Not found")</f>
        <v>Not found</v>
      </c>
      <c r="V435" s="18" t="str">
        <f t="shared" ca="1" si="43"/>
        <v/>
      </c>
    </row>
    <row r="436" spans="1:22" ht="15" customHeight="1" x14ac:dyDescent="0.25">
      <c r="A436" s="11">
        <v>435</v>
      </c>
      <c r="B436" s="50"/>
      <c r="C436" s="11" t="s">
        <v>260</v>
      </c>
      <c r="D436" s="11" t="s">
        <v>259</v>
      </c>
      <c r="E436" s="11" t="s">
        <v>79</v>
      </c>
      <c r="F436" s="11" t="s">
        <v>274</v>
      </c>
      <c r="G436" s="11" t="s">
        <v>79</v>
      </c>
      <c r="H436" s="10">
        <v>6</v>
      </c>
      <c r="I436" s="11" t="s">
        <v>274</v>
      </c>
      <c r="L436" s="11" t="s">
        <v>1275</v>
      </c>
      <c r="M436" s="11" t="s">
        <v>543</v>
      </c>
      <c r="S436" s="23"/>
      <c r="T436" s="16">
        <f>S436</f>
        <v>0</v>
      </c>
      <c r="U436" s="17" t="str">
        <f t="array" aca="1" ref="U436" ca="1">IFERROR(
IF(NOT(OR($G436="OBX",$G436="OBR")),INDEX(INDIRECT(U$2&amp;"!$A$1:$BJ$500"),MATCH("*"&amp;$G436&amp;"*",INDIRECT(U$2&amp;"!$B$1:$B$500"),0),MATCH($H436,INDIRECT(U$2&amp;"!$1:$1"),0)),
IF(OR($G436="OBX",$G436="OBR"),INDEX(INDIRECT(U$2&amp;"!$A$1:$BJ$500"),MATCH((("*"&amp;$G436&amp;"*")&amp;("*"&amp;$I436&amp;"*")&amp;("*"&amp;$J436&amp;"*")&amp;("*"&amp;$K436&amp;"*")),INDIRECT(U$2&amp;"!$B$1:$B$500")&amp;INDIRECT(U$2&amp;"!$E$1:$E$500")&amp;INDIRECT(U$2&amp;"!$G$1:$G$500")&amp;INDIRECT(U$2&amp;"!$F$1:$F$500"),0),MATCH($H436,INDIRECT(U$2&amp;"!$1:$1"),0)))),
"Not found")</f>
        <v>Not found</v>
      </c>
      <c r="V436" s="18" t="str">
        <f t="shared" ca="1" si="43"/>
        <v/>
      </c>
    </row>
    <row r="437" spans="1:22" ht="15" customHeight="1" x14ac:dyDescent="0.25">
      <c r="A437" s="11">
        <v>436</v>
      </c>
      <c r="B437" s="50"/>
      <c r="C437" s="11" t="s">
        <v>260</v>
      </c>
      <c r="D437" s="11" t="s">
        <v>259</v>
      </c>
      <c r="E437" s="11" t="s">
        <v>79</v>
      </c>
      <c r="F437" s="11" t="s">
        <v>274</v>
      </c>
      <c r="G437" s="11" t="s">
        <v>79</v>
      </c>
      <c r="H437" s="11">
        <v>2</v>
      </c>
      <c r="I437" s="11" t="s">
        <v>274</v>
      </c>
      <c r="L437" s="14" t="s">
        <v>397</v>
      </c>
      <c r="M437" s="14" t="s">
        <v>397</v>
      </c>
      <c r="S437" s="23"/>
      <c r="T437" s="19" t="s">
        <v>415</v>
      </c>
      <c r="U437" s="17" t="str">
        <f t="array" aca="1" ref="U437" ca="1">IFERROR(
IF(NOT(OR($G437="OBX",$G437="OBR")),INDEX(INDIRECT(U$2&amp;"!$A$1:$BJ$500"),MATCH("*"&amp;$G437&amp;"*",INDIRECT(U$2&amp;"!$B$1:$B$500"),0),MATCH($H437,INDIRECT(U$2&amp;"!$1:$1"),0)),
IF(OR($G437="OBX",$G437="OBR"),INDEX(INDIRECT(U$2&amp;"!$A$1:$BJ$500"),MATCH((("*"&amp;$G437&amp;"*")&amp;("*"&amp;$I437&amp;"*")&amp;("*"&amp;$J437&amp;"*")&amp;("*"&amp;$K437&amp;"*")),INDIRECT(U$2&amp;"!$B$1:$B$500")&amp;INDIRECT(U$2&amp;"!$E$1:$E$500")&amp;INDIRECT(U$2&amp;"!$G$1:$G$500")&amp;INDIRECT(U$2&amp;"!$F$1:$F$500"),0),MATCH($H437,INDIRECT(U$2&amp;"!$1:$1"),0)))),
"Not found")</f>
        <v>Not found</v>
      </c>
      <c r="V437" s="18" t="str">
        <f t="shared" ca="1" si="43"/>
        <v/>
      </c>
    </row>
    <row r="438" spans="1:22" ht="15" customHeight="1" x14ac:dyDescent="0.25">
      <c r="A438" s="11">
        <v>437</v>
      </c>
      <c r="B438" s="50"/>
      <c r="C438" s="11" t="s">
        <v>260</v>
      </c>
      <c r="D438" s="11" t="s">
        <v>259</v>
      </c>
      <c r="E438" s="11" t="s">
        <v>79</v>
      </c>
      <c r="F438" s="11" t="s">
        <v>274</v>
      </c>
      <c r="G438" s="11" t="s">
        <v>79</v>
      </c>
      <c r="H438" s="11">
        <v>4</v>
      </c>
      <c r="I438" s="11" t="s">
        <v>274</v>
      </c>
      <c r="L438" s="11" t="s">
        <v>1275</v>
      </c>
      <c r="M438" s="14" t="s">
        <v>848</v>
      </c>
      <c r="S438" s="23"/>
      <c r="T438" s="16">
        <f>S438</f>
        <v>0</v>
      </c>
      <c r="U438" s="17" t="str">
        <f t="array" aca="1" ref="U438" ca="1">IFERROR(
IF(NOT(OR($G438="OBX",$G438="OBR")),INDEX(INDIRECT(U$2&amp;"!$A$1:$BJ$500"),MATCH("*"&amp;$G438&amp;"*",INDIRECT(U$2&amp;"!$B$1:$B$500"),0),MATCH($H438,INDIRECT(U$2&amp;"!$1:$1"),0)),
IF(OR($G438="OBX",$G438="OBR"),INDEX(INDIRECT(U$2&amp;"!$A$1:$BJ$500"),MATCH((("*"&amp;$G438&amp;"*")&amp;("*"&amp;$I438&amp;"*")&amp;("*"&amp;$J438&amp;"*")&amp;("*"&amp;$K438&amp;"*")),INDIRECT(U$2&amp;"!$B$1:$B$500")&amp;INDIRECT(U$2&amp;"!$E$1:$E$500")&amp;INDIRECT(U$2&amp;"!$G$1:$G$500")&amp;INDIRECT(U$2&amp;"!$F$1:$F$500"),0),MATCH($H438,INDIRECT(U$2&amp;"!$1:$1"),0)))),
"Not found")</f>
        <v>Not found</v>
      </c>
      <c r="V438" s="18" t="str">
        <f t="shared" ca="1" si="43"/>
        <v/>
      </c>
    </row>
    <row r="439" spans="1:22" ht="15" customHeight="1" x14ac:dyDescent="0.25">
      <c r="A439" s="11">
        <v>438</v>
      </c>
      <c r="B439" s="50"/>
      <c r="C439" s="11" t="s">
        <v>260</v>
      </c>
      <c r="D439" s="11" t="s">
        <v>259</v>
      </c>
      <c r="E439" s="11" t="s">
        <v>79</v>
      </c>
      <c r="F439" s="11" t="s">
        <v>274</v>
      </c>
      <c r="G439" s="11" t="s">
        <v>79</v>
      </c>
      <c r="H439" s="11">
        <v>11</v>
      </c>
      <c r="I439" s="11" t="s">
        <v>274</v>
      </c>
      <c r="L439" s="11" t="s">
        <v>366</v>
      </c>
      <c r="M439" s="14" t="s">
        <v>366</v>
      </c>
      <c r="S439" s="23" t="s">
        <v>78</v>
      </c>
      <c r="T439" s="19" t="str">
        <f>S439</f>
        <v>F</v>
      </c>
      <c r="U439" s="17" t="str">
        <f t="array" aca="1" ref="U439" ca="1">IFERROR(
IF(NOT(OR($G439="OBX",$G439="OBR")),INDEX(INDIRECT(U$2&amp;"!$A$1:$BJ$500"),MATCH("*"&amp;$G439&amp;"*",INDIRECT(U$2&amp;"!$B$1:$B$500"),0),MATCH($H439,INDIRECT(U$2&amp;"!$1:$1"),0)),
IF(OR($G439="OBX",$G439="OBR"),INDEX(INDIRECT(U$2&amp;"!$A$1:$BJ$500"),MATCH((("*"&amp;$G439&amp;"*")&amp;("*"&amp;$I439&amp;"*")&amp;("*"&amp;$J439&amp;"*")&amp;("*"&amp;$K439&amp;"*")),INDIRECT(U$2&amp;"!$B$1:$B$500")&amp;INDIRECT(U$2&amp;"!$E$1:$E$500")&amp;INDIRECT(U$2&amp;"!$G$1:$G$500")&amp;INDIRECT(U$2&amp;"!$F$1:$F$500"),0),MATCH($H439,INDIRECT(U$2&amp;"!$1:$1"),0)))),
"Not found")</f>
        <v>Not found</v>
      </c>
      <c r="V439" s="18" t="str">
        <f t="shared" ca="1" si="43"/>
        <v/>
      </c>
    </row>
    <row r="440" spans="1:22" ht="15" customHeight="1" x14ac:dyDescent="0.25">
      <c r="A440" s="11">
        <v>439</v>
      </c>
      <c r="B440" s="50"/>
      <c r="C440" s="11" t="s">
        <v>260</v>
      </c>
      <c r="D440" s="11" t="s">
        <v>259</v>
      </c>
      <c r="E440" s="11" t="s">
        <v>79</v>
      </c>
      <c r="F440" s="11" t="s">
        <v>274</v>
      </c>
      <c r="G440" s="11" t="s">
        <v>79</v>
      </c>
      <c r="H440" s="11">
        <v>19</v>
      </c>
      <c r="I440" s="11" t="s">
        <v>274</v>
      </c>
      <c r="L440" s="11" t="s">
        <v>1275</v>
      </c>
      <c r="M440" s="14" t="s">
        <v>860</v>
      </c>
      <c r="S440" s="23"/>
      <c r="T440" s="16">
        <f>S440</f>
        <v>0</v>
      </c>
      <c r="U440" s="17" t="str">
        <f t="array" aca="1" ref="U440" ca="1">IFERROR(
IF(NOT(OR($G440="OBX",$G440="OBR")),INDEX(INDIRECT(U$2&amp;"!$A$1:$BJ$500"),MATCH("*"&amp;$G440&amp;"*",INDIRECT(U$2&amp;"!$B$1:$B$500"),0),MATCH($H440,INDIRECT(U$2&amp;"!$1:$1"),0)),
IF(OR($G440="OBX",$G440="OBR"),INDEX(INDIRECT(U$2&amp;"!$A$1:$BJ$500"),MATCH((("*"&amp;$G440&amp;"*")&amp;("*"&amp;$I440&amp;"*")&amp;("*"&amp;$J440&amp;"*")&amp;("*"&amp;$K440&amp;"*")),INDIRECT(U$2&amp;"!$B$1:$B$500")&amp;INDIRECT(U$2&amp;"!$E$1:$E$500")&amp;INDIRECT(U$2&amp;"!$G$1:$G$500")&amp;INDIRECT(U$2&amp;"!$F$1:$F$500"),0),MATCH($H440,INDIRECT(U$2&amp;"!$1:$1"),0)))),
"Not found")</f>
        <v>Not found</v>
      </c>
      <c r="V440" s="18" t="str">
        <f t="shared" ca="1" si="43"/>
        <v/>
      </c>
    </row>
    <row r="441" spans="1:22" ht="15" customHeight="1" x14ac:dyDescent="0.25">
      <c r="A441" s="11">
        <v>440</v>
      </c>
      <c r="B441" s="50"/>
      <c r="C441" s="11" t="s">
        <v>260</v>
      </c>
      <c r="D441" s="11" t="s">
        <v>259</v>
      </c>
      <c r="E441" s="11" t="s">
        <v>79</v>
      </c>
      <c r="F441" s="11" t="s">
        <v>274</v>
      </c>
      <c r="G441" s="11" t="s">
        <v>79</v>
      </c>
      <c r="H441" s="11">
        <v>29</v>
      </c>
      <c r="I441" s="11" t="s">
        <v>274</v>
      </c>
      <c r="L441" s="2" t="s">
        <v>515</v>
      </c>
      <c r="M441" s="11" t="s">
        <v>515</v>
      </c>
      <c r="S441" s="23"/>
      <c r="T441" s="19">
        <f>S441</f>
        <v>0</v>
      </c>
      <c r="U441" s="17" t="str">
        <f t="array" aca="1" ref="U441" ca="1">IFERROR(
IF(NOT(OR($G441="OBX",$G441="OBR")),INDEX(INDIRECT(U$2&amp;"!$A$1:$BJ$500"),MATCH("*"&amp;$G441&amp;"*",INDIRECT(U$2&amp;"!$B$1:$B$500"),0),MATCH($H441,INDIRECT(U$2&amp;"!$1:$1"),0)),
IF(OR($G441="OBX",$G441="OBR"),INDEX(INDIRECT(U$2&amp;"!$A$1:$BJ$500"),MATCH((("*"&amp;$G441&amp;"*")&amp;("*"&amp;$I441&amp;"*")&amp;("*"&amp;$J441&amp;"*")&amp;("*"&amp;$K441&amp;"*")),INDIRECT(U$2&amp;"!$B$1:$B$500")&amp;INDIRECT(U$2&amp;"!$E$1:$E$500")&amp;INDIRECT(U$2&amp;"!$G$1:$G$500")&amp;INDIRECT(U$2&amp;"!$F$1:$F$500"),0),MATCH($H441,INDIRECT(U$2&amp;"!$1:$1"),0)))),
"Not found")</f>
        <v>Not found</v>
      </c>
      <c r="V441" s="18" t="str">
        <f t="shared" ca="1" si="43"/>
        <v/>
      </c>
    </row>
    <row r="442" spans="1:22" ht="15" customHeight="1" x14ac:dyDescent="0.25">
      <c r="A442" s="11">
        <v>441</v>
      </c>
      <c r="B442" s="50"/>
      <c r="C442" s="26" t="s">
        <v>260</v>
      </c>
      <c r="D442" s="26"/>
      <c r="E442" s="26" t="s">
        <v>79</v>
      </c>
      <c r="F442" s="26"/>
      <c r="G442" s="26"/>
      <c r="H442" s="26"/>
      <c r="I442" s="26"/>
      <c r="J442" s="26"/>
      <c r="K442" s="26"/>
      <c r="L442" s="26"/>
      <c r="M442" s="26" t="s">
        <v>1274</v>
      </c>
      <c r="N442" s="26"/>
      <c r="O442" s="26"/>
      <c r="P442" s="26"/>
      <c r="Q442" s="26"/>
      <c r="R442" s="26"/>
      <c r="S442" s="26"/>
      <c r="T442" s="27"/>
      <c r="U442" s="27"/>
      <c r="V442" s="26"/>
    </row>
    <row r="443" spans="1:22" ht="15" customHeight="1" x14ac:dyDescent="0.25">
      <c r="A443" s="11">
        <v>442</v>
      </c>
      <c r="B443" s="50"/>
      <c r="C443" s="11" t="s">
        <v>260</v>
      </c>
      <c r="D443" s="11" t="s">
        <v>259</v>
      </c>
      <c r="E443" s="11" t="s">
        <v>79</v>
      </c>
      <c r="F443" s="11" t="s">
        <v>985</v>
      </c>
      <c r="G443" s="11" t="s">
        <v>79</v>
      </c>
      <c r="H443" s="11">
        <v>3</v>
      </c>
      <c r="I443" s="11" t="s">
        <v>985</v>
      </c>
      <c r="L443" s="11" t="s">
        <v>1274</v>
      </c>
      <c r="M443" s="14" t="s">
        <v>534</v>
      </c>
      <c r="N443" s="11" t="s">
        <v>298</v>
      </c>
      <c r="O443" s="11" t="s">
        <v>2355</v>
      </c>
      <c r="P443" s="11" t="s">
        <v>634</v>
      </c>
      <c r="R443" s="11" t="s">
        <v>2450</v>
      </c>
      <c r="S443" s="23"/>
      <c r="T443" s="19" t="s">
        <v>2934</v>
      </c>
      <c r="U443" s="17" t="str">
        <f t="array" aca="1" ref="U443" ca="1">IFERROR(
IF(NOT(OR($G443="OBX",$G443="OBR")),INDEX(INDIRECT(U$2&amp;"!$A$1:$BJ$500"),MATCH("*"&amp;$G443&amp;"*",INDIRECT(U$2&amp;"!$B$1:$B$500"),0),MATCH($H443,INDIRECT(U$2&amp;"!$1:$1"),0)),
IF(OR($G443="OBX",$G443="OBR"),INDEX(INDIRECT(U$2&amp;"!$A$1:$BJ$500"),MATCH((("*"&amp;$G443&amp;"*")&amp;("*"&amp;$I443&amp;"*")&amp;("*"&amp;$J443&amp;"*")&amp;("*"&amp;$K443&amp;"*")),INDIRECT(U$2&amp;"!$B$1:$B$500")&amp;INDIRECT(U$2&amp;"!$E$1:$E$500")&amp;INDIRECT(U$2&amp;"!$G$1:$G$500")&amp;INDIRECT(U$2&amp;"!$F$1:$F$500"),0),MATCH($H443,INDIRECT(U$2&amp;"!$1:$1"),0)))),
"Not found")</f>
        <v>Not found</v>
      </c>
      <c r="V443" s="18" t="str">
        <f t="shared" ref="V443:V450" ca="1" si="44">IF(T443=U443,"Match","")</f>
        <v/>
      </c>
    </row>
    <row r="444" spans="1:22" ht="15" customHeight="1" x14ac:dyDescent="0.25">
      <c r="A444" s="11">
        <v>443</v>
      </c>
      <c r="B444" s="50"/>
      <c r="C444" s="11" t="s">
        <v>260</v>
      </c>
      <c r="D444" s="11" t="s">
        <v>259</v>
      </c>
      <c r="E444" s="11" t="s">
        <v>79</v>
      </c>
      <c r="F444" s="11" t="s">
        <v>985</v>
      </c>
      <c r="G444" s="11" t="s">
        <v>79</v>
      </c>
      <c r="H444" s="10">
        <v>5</v>
      </c>
      <c r="I444" s="11" t="s">
        <v>985</v>
      </c>
      <c r="L444" s="11" t="s">
        <v>1274</v>
      </c>
      <c r="M444" s="11" t="s">
        <v>390</v>
      </c>
      <c r="S444" s="23"/>
      <c r="T444" s="16">
        <f>S444</f>
        <v>0</v>
      </c>
      <c r="U444" s="17" t="str">
        <f t="array" aca="1" ref="U444" ca="1">IFERROR(
IF(NOT(OR($G444="OBX",$G444="OBR")),INDEX(INDIRECT(U$2&amp;"!$A$1:$BJ$500"),MATCH("*"&amp;$G444&amp;"*",INDIRECT(U$2&amp;"!$B$1:$B$500"),0),MATCH($H444,INDIRECT(U$2&amp;"!$1:$1"),0)),
IF(OR($G444="OBX",$G444="OBR"),INDEX(INDIRECT(U$2&amp;"!$A$1:$BJ$500"),MATCH((("*"&amp;$G444&amp;"*")&amp;("*"&amp;$I444&amp;"*")&amp;("*"&amp;$J444&amp;"*")&amp;("*"&amp;$K444&amp;"*")),INDIRECT(U$2&amp;"!$B$1:$B$500")&amp;INDIRECT(U$2&amp;"!$E$1:$E$500")&amp;INDIRECT(U$2&amp;"!$G$1:$G$500")&amp;INDIRECT(U$2&amp;"!$F$1:$F$500"),0),MATCH($H444,INDIRECT(U$2&amp;"!$1:$1"),0)))),
"Not found")</f>
        <v>Not found</v>
      </c>
      <c r="V444" s="18" t="str">
        <f t="shared" ca="1" si="44"/>
        <v/>
      </c>
    </row>
    <row r="445" spans="1:22" ht="15" customHeight="1" x14ac:dyDescent="0.25">
      <c r="A445" s="11">
        <v>444</v>
      </c>
      <c r="B445" s="50"/>
      <c r="C445" s="11" t="s">
        <v>260</v>
      </c>
      <c r="D445" s="11" t="s">
        <v>259</v>
      </c>
      <c r="E445" s="11" t="s">
        <v>79</v>
      </c>
      <c r="F445" s="11" t="s">
        <v>985</v>
      </c>
      <c r="G445" s="11" t="s">
        <v>79</v>
      </c>
      <c r="H445" s="10">
        <v>6</v>
      </c>
      <c r="I445" s="11" t="s">
        <v>985</v>
      </c>
      <c r="L445" s="11" t="s">
        <v>1274</v>
      </c>
      <c r="M445" s="11" t="s">
        <v>543</v>
      </c>
      <c r="S445" s="23"/>
      <c r="T445" s="16">
        <f>S445</f>
        <v>0</v>
      </c>
      <c r="U445" s="17" t="str">
        <f t="array" aca="1" ref="U445" ca="1">IFERROR(
IF(NOT(OR($G445="OBX",$G445="OBR")),INDEX(INDIRECT(U$2&amp;"!$A$1:$BJ$500"),MATCH("*"&amp;$G445&amp;"*",INDIRECT(U$2&amp;"!$B$1:$B$500"),0),MATCH($H445,INDIRECT(U$2&amp;"!$1:$1"),0)),
IF(OR($G445="OBX",$G445="OBR"),INDEX(INDIRECT(U$2&amp;"!$A$1:$BJ$500"),MATCH((("*"&amp;$G445&amp;"*")&amp;("*"&amp;$I445&amp;"*")&amp;("*"&amp;$J445&amp;"*")&amp;("*"&amp;$K445&amp;"*")),INDIRECT(U$2&amp;"!$B$1:$B$500")&amp;INDIRECT(U$2&amp;"!$E$1:$E$500")&amp;INDIRECT(U$2&amp;"!$G$1:$G$500")&amp;INDIRECT(U$2&amp;"!$F$1:$F$500"),0),MATCH($H445,INDIRECT(U$2&amp;"!$1:$1"),0)))),
"Not found")</f>
        <v>Not found</v>
      </c>
      <c r="V445" s="18" t="str">
        <f t="shared" ca="1" si="44"/>
        <v/>
      </c>
    </row>
    <row r="446" spans="1:22" ht="15" customHeight="1" x14ac:dyDescent="0.25">
      <c r="A446" s="11">
        <v>445</v>
      </c>
      <c r="B446" s="50"/>
      <c r="C446" s="11" t="s">
        <v>260</v>
      </c>
      <c r="D446" s="11" t="s">
        <v>259</v>
      </c>
      <c r="E446" s="11" t="s">
        <v>79</v>
      </c>
      <c r="F446" s="11" t="s">
        <v>985</v>
      </c>
      <c r="G446" s="11" t="s">
        <v>79</v>
      </c>
      <c r="H446" s="11">
        <v>2</v>
      </c>
      <c r="I446" s="11" t="s">
        <v>985</v>
      </c>
      <c r="L446" s="14" t="s">
        <v>397</v>
      </c>
      <c r="M446" s="14" t="s">
        <v>397</v>
      </c>
      <c r="S446" s="23"/>
      <c r="T446" s="19" t="s">
        <v>415</v>
      </c>
      <c r="U446" s="17" t="str">
        <f t="array" aca="1" ref="U446" ca="1">IFERROR(
IF(NOT(OR($G446="OBX",$G446="OBR")),INDEX(INDIRECT(U$2&amp;"!$A$1:$BJ$500"),MATCH("*"&amp;$G446&amp;"*",INDIRECT(U$2&amp;"!$B$1:$B$500"),0),MATCH($H446,INDIRECT(U$2&amp;"!$1:$1"),0)),
IF(OR($G446="OBX",$G446="OBR"),INDEX(INDIRECT(U$2&amp;"!$A$1:$BJ$500"),MATCH((("*"&amp;$G446&amp;"*")&amp;("*"&amp;$I446&amp;"*")&amp;("*"&amp;$J446&amp;"*")&amp;("*"&amp;$K446&amp;"*")),INDIRECT(U$2&amp;"!$B$1:$B$500")&amp;INDIRECT(U$2&amp;"!$E$1:$E$500")&amp;INDIRECT(U$2&amp;"!$G$1:$G$500")&amp;INDIRECT(U$2&amp;"!$F$1:$F$500"),0),MATCH($H446,INDIRECT(U$2&amp;"!$1:$1"),0)))),
"Not found")</f>
        <v>Not found</v>
      </c>
      <c r="V446" s="18" t="str">
        <f t="shared" ca="1" si="44"/>
        <v/>
      </c>
    </row>
    <row r="447" spans="1:22" ht="15" customHeight="1" x14ac:dyDescent="0.25">
      <c r="A447" s="11">
        <v>446</v>
      </c>
      <c r="B447" s="50"/>
      <c r="C447" s="11" t="s">
        <v>260</v>
      </c>
      <c r="D447" s="11" t="s">
        <v>259</v>
      </c>
      <c r="E447" s="11" t="s">
        <v>79</v>
      </c>
      <c r="F447" s="11" t="s">
        <v>985</v>
      </c>
      <c r="G447" s="11" t="s">
        <v>79</v>
      </c>
      <c r="H447" s="11">
        <v>4</v>
      </c>
      <c r="I447" s="11" t="s">
        <v>985</v>
      </c>
      <c r="L447" s="11" t="s">
        <v>1274</v>
      </c>
      <c r="M447" s="14" t="s">
        <v>848</v>
      </c>
      <c r="S447" s="23"/>
      <c r="T447" s="16">
        <f>S447</f>
        <v>0</v>
      </c>
      <c r="U447" s="17" t="str">
        <f t="array" aca="1" ref="U447" ca="1">IFERROR(
IF(NOT(OR($G447="OBX",$G447="OBR")),INDEX(INDIRECT(U$2&amp;"!$A$1:$BJ$500"),MATCH("*"&amp;$G447&amp;"*",INDIRECT(U$2&amp;"!$B$1:$B$500"),0),MATCH($H447,INDIRECT(U$2&amp;"!$1:$1"),0)),
IF(OR($G447="OBX",$G447="OBR"),INDEX(INDIRECT(U$2&amp;"!$A$1:$BJ$500"),MATCH((("*"&amp;$G447&amp;"*")&amp;("*"&amp;$I447&amp;"*")&amp;("*"&amp;$J447&amp;"*")&amp;("*"&amp;$K447&amp;"*")),INDIRECT(U$2&amp;"!$B$1:$B$500")&amp;INDIRECT(U$2&amp;"!$E$1:$E$500")&amp;INDIRECT(U$2&amp;"!$G$1:$G$500")&amp;INDIRECT(U$2&amp;"!$F$1:$F$500"),0),MATCH($H447,INDIRECT(U$2&amp;"!$1:$1"),0)))),
"Not found")</f>
        <v>Not found</v>
      </c>
      <c r="V447" s="18" t="str">
        <f t="shared" ca="1" si="44"/>
        <v/>
      </c>
    </row>
    <row r="448" spans="1:22" ht="15" customHeight="1" x14ac:dyDescent="0.25">
      <c r="A448" s="11">
        <v>447</v>
      </c>
      <c r="B448" s="50"/>
      <c r="C448" s="11" t="s">
        <v>260</v>
      </c>
      <c r="D448" s="11" t="s">
        <v>259</v>
      </c>
      <c r="E448" s="11" t="s">
        <v>79</v>
      </c>
      <c r="F448" s="11" t="s">
        <v>985</v>
      </c>
      <c r="G448" s="11" t="s">
        <v>79</v>
      </c>
      <c r="H448" s="11">
        <v>11</v>
      </c>
      <c r="I448" s="11" t="s">
        <v>985</v>
      </c>
      <c r="L448" s="11" t="s">
        <v>366</v>
      </c>
      <c r="M448" s="14" t="s">
        <v>366</v>
      </c>
      <c r="S448" s="23" t="s">
        <v>78</v>
      </c>
      <c r="T448" s="19" t="str">
        <f>S448</f>
        <v>F</v>
      </c>
      <c r="U448" s="17" t="str">
        <f t="array" aca="1" ref="U448" ca="1">IFERROR(
IF(NOT(OR($G448="OBX",$G448="OBR")),INDEX(INDIRECT(U$2&amp;"!$A$1:$BJ$500"),MATCH("*"&amp;$G448&amp;"*",INDIRECT(U$2&amp;"!$B$1:$B$500"),0),MATCH($H448,INDIRECT(U$2&amp;"!$1:$1"),0)),
IF(OR($G448="OBX",$G448="OBR"),INDEX(INDIRECT(U$2&amp;"!$A$1:$BJ$500"),MATCH((("*"&amp;$G448&amp;"*")&amp;("*"&amp;$I448&amp;"*")&amp;("*"&amp;$J448&amp;"*")&amp;("*"&amp;$K448&amp;"*")),INDIRECT(U$2&amp;"!$B$1:$B$500")&amp;INDIRECT(U$2&amp;"!$E$1:$E$500")&amp;INDIRECT(U$2&amp;"!$G$1:$G$500")&amp;INDIRECT(U$2&amp;"!$F$1:$F$500"),0),MATCH($H448,INDIRECT(U$2&amp;"!$1:$1"),0)))),
"Not found")</f>
        <v>Not found</v>
      </c>
      <c r="V448" s="18" t="str">
        <f t="shared" ca="1" si="44"/>
        <v/>
      </c>
    </row>
    <row r="449" spans="1:22" ht="15" customHeight="1" x14ac:dyDescent="0.25">
      <c r="A449" s="11">
        <v>448</v>
      </c>
      <c r="B449" s="50"/>
      <c r="C449" s="11" t="s">
        <v>260</v>
      </c>
      <c r="D449" s="11" t="s">
        <v>259</v>
      </c>
      <c r="E449" s="11" t="s">
        <v>79</v>
      </c>
      <c r="F449" s="11" t="s">
        <v>985</v>
      </c>
      <c r="G449" s="11" t="s">
        <v>79</v>
      </c>
      <c r="H449" s="11">
        <v>19</v>
      </c>
      <c r="I449" s="11" t="s">
        <v>985</v>
      </c>
      <c r="L449" s="11" t="s">
        <v>1274</v>
      </c>
      <c r="M449" s="14" t="s">
        <v>860</v>
      </c>
      <c r="S449" s="23"/>
      <c r="T449" s="16">
        <f>S449</f>
        <v>0</v>
      </c>
      <c r="U449" s="17" t="str">
        <f t="array" aca="1" ref="U449" ca="1">IFERROR(
IF(NOT(OR($G449="OBX",$G449="OBR")),INDEX(INDIRECT(U$2&amp;"!$A$1:$BJ$500"),MATCH("*"&amp;$G449&amp;"*",INDIRECT(U$2&amp;"!$B$1:$B$500"),0),MATCH($H449,INDIRECT(U$2&amp;"!$1:$1"),0)),
IF(OR($G449="OBX",$G449="OBR"),INDEX(INDIRECT(U$2&amp;"!$A$1:$BJ$500"),MATCH((("*"&amp;$G449&amp;"*")&amp;("*"&amp;$I449&amp;"*")&amp;("*"&amp;$J449&amp;"*")&amp;("*"&amp;$K449&amp;"*")),INDIRECT(U$2&amp;"!$B$1:$B$500")&amp;INDIRECT(U$2&amp;"!$E$1:$E$500")&amp;INDIRECT(U$2&amp;"!$G$1:$G$500")&amp;INDIRECT(U$2&amp;"!$F$1:$F$500"),0),MATCH($H449,INDIRECT(U$2&amp;"!$1:$1"),0)))),
"Not found")</f>
        <v>Not found</v>
      </c>
      <c r="V449" s="18" t="str">
        <f t="shared" ca="1" si="44"/>
        <v/>
      </c>
    </row>
    <row r="450" spans="1:22" ht="15" customHeight="1" x14ac:dyDescent="0.25">
      <c r="A450" s="11">
        <v>449</v>
      </c>
      <c r="B450" s="50"/>
      <c r="C450" s="11" t="s">
        <v>260</v>
      </c>
      <c r="D450" s="11" t="s">
        <v>259</v>
      </c>
      <c r="E450" s="11" t="s">
        <v>79</v>
      </c>
      <c r="F450" s="11" t="s">
        <v>985</v>
      </c>
      <c r="G450" s="11" t="s">
        <v>79</v>
      </c>
      <c r="H450" s="11">
        <v>29</v>
      </c>
      <c r="I450" s="11" t="s">
        <v>985</v>
      </c>
      <c r="L450" s="2" t="s">
        <v>515</v>
      </c>
      <c r="M450" s="11" t="s">
        <v>515</v>
      </c>
      <c r="S450" s="23"/>
      <c r="T450" s="19">
        <f>S450</f>
        <v>0</v>
      </c>
      <c r="U450" s="17" t="str">
        <f t="array" aca="1" ref="U450" ca="1">IFERROR(
IF(NOT(OR($G450="OBX",$G450="OBR")),INDEX(INDIRECT(U$2&amp;"!$A$1:$BJ$500"),MATCH("*"&amp;$G450&amp;"*",INDIRECT(U$2&amp;"!$B$1:$B$500"),0),MATCH($H450,INDIRECT(U$2&amp;"!$1:$1"),0)),
IF(OR($G450="OBX",$G450="OBR"),INDEX(INDIRECT(U$2&amp;"!$A$1:$BJ$500"),MATCH((("*"&amp;$G450&amp;"*")&amp;("*"&amp;$I450&amp;"*")&amp;("*"&amp;$J450&amp;"*")&amp;("*"&amp;$K450&amp;"*")),INDIRECT(U$2&amp;"!$B$1:$B$500")&amp;INDIRECT(U$2&amp;"!$E$1:$E$500")&amp;INDIRECT(U$2&amp;"!$G$1:$G$500")&amp;INDIRECT(U$2&amp;"!$F$1:$F$500"),0),MATCH($H450,INDIRECT(U$2&amp;"!$1:$1"),0)))),
"Not found")</f>
        <v>Not found</v>
      </c>
      <c r="V450" s="18" t="str">
        <f t="shared" ca="1" si="44"/>
        <v/>
      </c>
    </row>
    <row r="451" spans="1:22" ht="15" customHeight="1" x14ac:dyDescent="0.25">
      <c r="A451" s="11">
        <v>450</v>
      </c>
      <c r="B451" s="50"/>
      <c r="C451" s="26" t="s">
        <v>260</v>
      </c>
      <c r="D451" s="26"/>
      <c r="E451" s="26" t="s">
        <v>79</v>
      </c>
      <c r="F451" s="26"/>
      <c r="G451" s="26"/>
      <c r="H451" s="26"/>
      <c r="I451" s="26"/>
      <c r="J451" s="26"/>
      <c r="K451" s="26"/>
      <c r="L451" s="26"/>
      <c r="M451" s="26" t="s">
        <v>297</v>
      </c>
      <c r="N451" s="26"/>
      <c r="O451" s="26"/>
      <c r="P451" s="26"/>
      <c r="Q451" s="26"/>
      <c r="R451" s="26"/>
      <c r="S451" s="26"/>
      <c r="T451" s="27"/>
      <c r="U451" s="27"/>
      <c r="V451" s="26"/>
    </row>
    <row r="452" spans="1:22" ht="15" customHeight="1" x14ac:dyDescent="0.25">
      <c r="A452" s="11">
        <v>451</v>
      </c>
      <c r="B452" s="50"/>
      <c r="C452" s="11" t="s">
        <v>260</v>
      </c>
      <c r="D452" s="11" t="s">
        <v>259</v>
      </c>
      <c r="E452" s="11" t="s">
        <v>79</v>
      </c>
      <c r="F452" s="11" t="s">
        <v>296</v>
      </c>
      <c r="G452" s="11" t="s">
        <v>79</v>
      </c>
      <c r="H452" s="11">
        <v>3</v>
      </c>
      <c r="I452" s="11" t="s">
        <v>296</v>
      </c>
      <c r="L452" s="11" t="s">
        <v>297</v>
      </c>
      <c r="M452" s="14" t="s">
        <v>534</v>
      </c>
      <c r="N452" s="11" t="s">
        <v>298</v>
      </c>
      <c r="O452" s="11" t="s">
        <v>613</v>
      </c>
      <c r="P452" s="11" t="s">
        <v>320</v>
      </c>
      <c r="R452" s="11" t="s">
        <v>2719</v>
      </c>
      <c r="S452" s="23"/>
      <c r="T452" s="19" t="s">
        <v>3018</v>
      </c>
      <c r="U452" s="17" t="str">
        <f t="array" aca="1" ref="U452" ca="1">IFERROR(
IF(NOT(OR($G452="OBX",$G452="OBR")),INDEX(INDIRECT(U$2&amp;"!$A$1:$BJ$500"),MATCH("*"&amp;$G452&amp;"*",INDIRECT(U$2&amp;"!$B$1:$B$500"),0),MATCH($H452,INDIRECT(U$2&amp;"!$1:$1"),0)),
IF(OR($G452="OBX",$G452="OBR"),INDEX(INDIRECT(U$2&amp;"!$A$1:$BJ$500"),MATCH((("*"&amp;$G452&amp;"*")&amp;("*"&amp;$I452&amp;"*")&amp;("*"&amp;$J452&amp;"*")&amp;("*"&amp;$K452&amp;"*")),INDIRECT(U$2&amp;"!$B$1:$B$500")&amp;INDIRECT(U$2&amp;"!$E$1:$E$500")&amp;INDIRECT(U$2&amp;"!$G$1:$G$500")&amp;INDIRECT(U$2&amp;"!$F$1:$F$500"),0),MATCH($H452,INDIRECT(U$2&amp;"!$1:$1"),0)))),
"Not found")</f>
        <v>Not found</v>
      </c>
      <c r="V452" s="18" t="str">
        <f t="shared" ref="V452:V459" ca="1" si="45">IF(T452=U452,"Match","")</f>
        <v/>
      </c>
    </row>
    <row r="453" spans="1:22" ht="15" customHeight="1" x14ac:dyDescent="0.25">
      <c r="A453" s="11">
        <v>452</v>
      </c>
      <c r="B453" s="50"/>
      <c r="C453" s="11" t="s">
        <v>260</v>
      </c>
      <c r="D453" s="11" t="s">
        <v>259</v>
      </c>
      <c r="E453" s="11" t="s">
        <v>79</v>
      </c>
      <c r="F453" s="11" t="s">
        <v>296</v>
      </c>
      <c r="G453" s="11" t="s">
        <v>79</v>
      </c>
      <c r="H453" s="10">
        <v>5</v>
      </c>
      <c r="I453" s="11" t="s">
        <v>296</v>
      </c>
      <c r="L453" s="11" t="s">
        <v>297</v>
      </c>
      <c r="M453" s="11" t="s">
        <v>390</v>
      </c>
      <c r="S453" s="23"/>
      <c r="T453" s="16">
        <f>S453</f>
        <v>0</v>
      </c>
      <c r="U453" s="17" t="str">
        <f t="array" aca="1" ref="U453" ca="1">IFERROR(
IF(NOT(OR($G453="OBX",$G453="OBR")),INDEX(INDIRECT(U$2&amp;"!$A$1:$BJ$500"),MATCH("*"&amp;$G453&amp;"*",INDIRECT(U$2&amp;"!$B$1:$B$500"),0),MATCH($H453,INDIRECT(U$2&amp;"!$1:$1"),0)),
IF(OR($G453="OBX",$G453="OBR"),INDEX(INDIRECT(U$2&amp;"!$A$1:$BJ$500"),MATCH((("*"&amp;$G453&amp;"*")&amp;("*"&amp;$I453&amp;"*")&amp;("*"&amp;$J453&amp;"*")&amp;("*"&amp;$K453&amp;"*")),INDIRECT(U$2&amp;"!$B$1:$B$500")&amp;INDIRECT(U$2&amp;"!$E$1:$E$500")&amp;INDIRECT(U$2&amp;"!$G$1:$G$500")&amp;INDIRECT(U$2&amp;"!$F$1:$F$500"),0),MATCH($H453,INDIRECT(U$2&amp;"!$1:$1"),0)))),
"Not found")</f>
        <v>Not found</v>
      </c>
      <c r="V453" s="18" t="str">
        <f t="shared" ca="1" si="45"/>
        <v/>
      </c>
    </row>
    <row r="454" spans="1:22" ht="15" customHeight="1" x14ac:dyDescent="0.25">
      <c r="A454" s="11">
        <v>453</v>
      </c>
      <c r="B454" s="50"/>
      <c r="C454" s="11" t="s">
        <v>260</v>
      </c>
      <c r="D454" s="11" t="s">
        <v>259</v>
      </c>
      <c r="E454" s="11" t="s">
        <v>79</v>
      </c>
      <c r="F454" s="11" t="s">
        <v>296</v>
      </c>
      <c r="G454" s="11" t="s">
        <v>79</v>
      </c>
      <c r="H454" s="10">
        <v>6</v>
      </c>
      <c r="I454" s="11" t="s">
        <v>296</v>
      </c>
      <c r="L454" s="11" t="s">
        <v>297</v>
      </c>
      <c r="M454" s="11" t="s">
        <v>543</v>
      </c>
      <c r="S454" s="23"/>
      <c r="T454" s="16">
        <f>S454</f>
        <v>0</v>
      </c>
      <c r="U454" s="17" t="str">
        <f t="array" aca="1" ref="U454" ca="1">IFERROR(
IF(NOT(OR($G454="OBX",$G454="OBR")),INDEX(INDIRECT(U$2&amp;"!$A$1:$BJ$500"),MATCH("*"&amp;$G454&amp;"*",INDIRECT(U$2&amp;"!$B$1:$B$500"),0),MATCH($H454,INDIRECT(U$2&amp;"!$1:$1"),0)),
IF(OR($G454="OBX",$G454="OBR"),INDEX(INDIRECT(U$2&amp;"!$A$1:$BJ$500"),MATCH((("*"&amp;$G454&amp;"*")&amp;("*"&amp;$I454&amp;"*")&amp;("*"&amp;$J454&amp;"*")&amp;("*"&amp;$K454&amp;"*")),INDIRECT(U$2&amp;"!$B$1:$B$500")&amp;INDIRECT(U$2&amp;"!$E$1:$E$500")&amp;INDIRECT(U$2&amp;"!$G$1:$G$500")&amp;INDIRECT(U$2&amp;"!$F$1:$F$500"),0),MATCH($H454,INDIRECT(U$2&amp;"!$1:$1"),0)))),
"Not found")</f>
        <v>Not found</v>
      </c>
      <c r="V454" s="18" t="str">
        <f t="shared" ca="1" si="45"/>
        <v/>
      </c>
    </row>
    <row r="455" spans="1:22" ht="15" customHeight="1" x14ac:dyDescent="0.25">
      <c r="A455" s="11">
        <v>454</v>
      </c>
      <c r="B455" s="50"/>
      <c r="C455" s="11" t="s">
        <v>260</v>
      </c>
      <c r="D455" s="11" t="s">
        <v>259</v>
      </c>
      <c r="E455" s="11" t="s">
        <v>79</v>
      </c>
      <c r="F455" s="11" t="s">
        <v>296</v>
      </c>
      <c r="G455" s="11" t="s">
        <v>79</v>
      </c>
      <c r="H455" s="11">
        <v>2</v>
      </c>
      <c r="I455" s="11" t="s">
        <v>296</v>
      </c>
      <c r="L455" s="14" t="s">
        <v>397</v>
      </c>
      <c r="M455" s="14" t="s">
        <v>397</v>
      </c>
      <c r="S455" s="23"/>
      <c r="T455" s="19" t="s">
        <v>415</v>
      </c>
      <c r="U455" s="17" t="str">
        <f t="array" aca="1" ref="U455" ca="1">IFERROR(
IF(NOT(OR($G455="OBX",$G455="OBR")),INDEX(INDIRECT(U$2&amp;"!$A$1:$BJ$500"),MATCH("*"&amp;$G455&amp;"*",INDIRECT(U$2&amp;"!$B$1:$B$500"),0),MATCH($H455,INDIRECT(U$2&amp;"!$1:$1"),0)),
IF(OR($G455="OBX",$G455="OBR"),INDEX(INDIRECT(U$2&amp;"!$A$1:$BJ$500"),MATCH((("*"&amp;$G455&amp;"*")&amp;("*"&amp;$I455&amp;"*")&amp;("*"&amp;$J455&amp;"*")&amp;("*"&amp;$K455&amp;"*")),INDIRECT(U$2&amp;"!$B$1:$B$500")&amp;INDIRECT(U$2&amp;"!$E$1:$E$500")&amp;INDIRECT(U$2&amp;"!$G$1:$G$500")&amp;INDIRECT(U$2&amp;"!$F$1:$F$500"),0),MATCH($H455,INDIRECT(U$2&amp;"!$1:$1"),0)))),
"Not found")</f>
        <v>Not found</v>
      </c>
      <c r="V455" s="18" t="str">
        <f t="shared" ca="1" si="45"/>
        <v/>
      </c>
    </row>
    <row r="456" spans="1:22" ht="15" customHeight="1" x14ac:dyDescent="0.25">
      <c r="A456" s="11">
        <v>455</v>
      </c>
      <c r="B456" s="50"/>
      <c r="C456" s="11" t="s">
        <v>260</v>
      </c>
      <c r="D456" s="11" t="s">
        <v>259</v>
      </c>
      <c r="E456" s="11" t="s">
        <v>79</v>
      </c>
      <c r="F456" s="11" t="s">
        <v>296</v>
      </c>
      <c r="G456" s="11" t="s">
        <v>79</v>
      </c>
      <c r="H456" s="11">
        <v>4</v>
      </c>
      <c r="I456" s="11" t="s">
        <v>296</v>
      </c>
      <c r="L456" s="11" t="s">
        <v>297</v>
      </c>
      <c r="M456" s="14" t="s">
        <v>848</v>
      </c>
      <c r="S456" s="23"/>
      <c r="T456" s="16">
        <f>S456</f>
        <v>0</v>
      </c>
      <c r="U456" s="17" t="str">
        <f t="array" aca="1" ref="U456" ca="1">IFERROR(
IF(NOT(OR($G456="OBX",$G456="OBR")),INDEX(INDIRECT(U$2&amp;"!$A$1:$BJ$500"),MATCH("*"&amp;$G456&amp;"*",INDIRECT(U$2&amp;"!$B$1:$B$500"),0),MATCH($H456,INDIRECT(U$2&amp;"!$1:$1"),0)),
IF(OR($G456="OBX",$G456="OBR"),INDEX(INDIRECT(U$2&amp;"!$A$1:$BJ$500"),MATCH((("*"&amp;$G456&amp;"*")&amp;("*"&amp;$I456&amp;"*")&amp;("*"&amp;$J456&amp;"*")&amp;("*"&amp;$K456&amp;"*")),INDIRECT(U$2&amp;"!$B$1:$B$500")&amp;INDIRECT(U$2&amp;"!$E$1:$E$500")&amp;INDIRECT(U$2&amp;"!$G$1:$G$500")&amp;INDIRECT(U$2&amp;"!$F$1:$F$500"),0),MATCH($H456,INDIRECT(U$2&amp;"!$1:$1"),0)))),
"Not found")</f>
        <v>Not found</v>
      </c>
      <c r="V456" s="18" t="str">
        <f t="shared" ca="1" si="45"/>
        <v/>
      </c>
    </row>
    <row r="457" spans="1:22" ht="15" customHeight="1" x14ac:dyDescent="0.25">
      <c r="A457" s="11">
        <v>456</v>
      </c>
      <c r="B457" s="50"/>
      <c r="C457" s="11" t="s">
        <v>260</v>
      </c>
      <c r="D457" s="11" t="s">
        <v>259</v>
      </c>
      <c r="E457" s="11" t="s">
        <v>79</v>
      </c>
      <c r="F457" s="11" t="s">
        <v>296</v>
      </c>
      <c r="G457" s="11" t="s">
        <v>79</v>
      </c>
      <c r="H457" s="11">
        <v>11</v>
      </c>
      <c r="I457" s="11" t="s">
        <v>296</v>
      </c>
      <c r="L457" s="11" t="s">
        <v>366</v>
      </c>
      <c r="M457" s="14" t="s">
        <v>366</v>
      </c>
      <c r="S457" s="23" t="s">
        <v>78</v>
      </c>
      <c r="T457" s="19" t="str">
        <f>S457</f>
        <v>F</v>
      </c>
      <c r="U457" s="17" t="str">
        <f t="array" aca="1" ref="U457" ca="1">IFERROR(
IF(NOT(OR($G457="OBX",$G457="OBR")),INDEX(INDIRECT(U$2&amp;"!$A$1:$BJ$500"),MATCH("*"&amp;$G457&amp;"*",INDIRECT(U$2&amp;"!$B$1:$B$500"),0),MATCH($H457,INDIRECT(U$2&amp;"!$1:$1"),0)),
IF(OR($G457="OBX",$G457="OBR"),INDEX(INDIRECT(U$2&amp;"!$A$1:$BJ$500"),MATCH((("*"&amp;$G457&amp;"*")&amp;("*"&amp;$I457&amp;"*")&amp;("*"&amp;$J457&amp;"*")&amp;("*"&amp;$K457&amp;"*")),INDIRECT(U$2&amp;"!$B$1:$B$500")&amp;INDIRECT(U$2&amp;"!$E$1:$E$500")&amp;INDIRECT(U$2&amp;"!$G$1:$G$500")&amp;INDIRECT(U$2&amp;"!$F$1:$F$500"),0),MATCH($H457,INDIRECT(U$2&amp;"!$1:$1"),0)))),
"Not found")</f>
        <v>Not found</v>
      </c>
      <c r="V457" s="18" t="str">
        <f t="shared" ca="1" si="45"/>
        <v/>
      </c>
    </row>
    <row r="458" spans="1:22" ht="15" customHeight="1" x14ac:dyDescent="0.25">
      <c r="A458" s="11">
        <v>457</v>
      </c>
      <c r="B458" s="50"/>
      <c r="C458" s="11" t="s">
        <v>260</v>
      </c>
      <c r="D458" s="11" t="s">
        <v>259</v>
      </c>
      <c r="E458" s="11" t="s">
        <v>79</v>
      </c>
      <c r="F458" s="11" t="s">
        <v>296</v>
      </c>
      <c r="G458" s="11" t="s">
        <v>79</v>
      </c>
      <c r="H458" s="11">
        <v>19</v>
      </c>
      <c r="I458" s="11" t="s">
        <v>296</v>
      </c>
      <c r="L458" s="11" t="s">
        <v>297</v>
      </c>
      <c r="M458" s="14" t="s">
        <v>860</v>
      </c>
      <c r="S458" s="23"/>
      <c r="T458" s="16">
        <f>S458</f>
        <v>0</v>
      </c>
      <c r="U458" s="17" t="str">
        <f t="array" aca="1" ref="U458" ca="1">IFERROR(
IF(NOT(OR($G458="OBX",$G458="OBR")),INDEX(INDIRECT(U$2&amp;"!$A$1:$BJ$500"),MATCH("*"&amp;$G458&amp;"*",INDIRECT(U$2&amp;"!$B$1:$B$500"),0),MATCH($H458,INDIRECT(U$2&amp;"!$1:$1"),0)),
IF(OR($G458="OBX",$G458="OBR"),INDEX(INDIRECT(U$2&amp;"!$A$1:$BJ$500"),MATCH((("*"&amp;$G458&amp;"*")&amp;("*"&amp;$I458&amp;"*")&amp;("*"&amp;$J458&amp;"*")&amp;("*"&amp;$K458&amp;"*")),INDIRECT(U$2&amp;"!$B$1:$B$500")&amp;INDIRECT(U$2&amp;"!$E$1:$E$500")&amp;INDIRECT(U$2&amp;"!$G$1:$G$500")&amp;INDIRECT(U$2&amp;"!$F$1:$F$500"),0),MATCH($H458,INDIRECT(U$2&amp;"!$1:$1"),0)))),
"Not found")</f>
        <v>Not found</v>
      </c>
      <c r="V458" s="18" t="str">
        <f t="shared" ca="1" si="45"/>
        <v/>
      </c>
    </row>
    <row r="459" spans="1:22" ht="15" customHeight="1" x14ac:dyDescent="0.25">
      <c r="A459" s="11">
        <v>458</v>
      </c>
      <c r="B459" s="50"/>
      <c r="C459" s="11" t="s">
        <v>260</v>
      </c>
      <c r="D459" s="11" t="s">
        <v>259</v>
      </c>
      <c r="E459" s="11" t="s">
        <v>79</v>
      </c>
      <c r="F459" s="11" t="s">
        <v>296</v>
      </c>
      <c r="G459" s="11" t="s">
        <v>79</v>
      </c>
      <c r="H459" s="11">
        <v>29</v>
      </c>
      <c r="I459" s="11" t="s">
        <v>296</v>
      </c>
      <c r="L459" s="2" t="s">
        <v>515</v>
      </c>
      <c r="M459" s="11" t="s">
        <v>515</v>
      </c>
      <c r="S459" s="23"/>
      <c r="T459" s="19">
        <f>S459</f>
        <v>0</v>
      </c>
      <c r="U459" s="17" t="str">
        <f t="array" aca="1" ref="U459" ca="1">IFERROR(
IF(NOT(OR($G459="OBX",$G459="OBR")),INDEX(INDIRECT(U$2&amp;"!$A$1:$BJ$500"),MATCH("*"&amp;$G459&amp;"*",INDIRECT(U$2&amp;"!$B$1:$B$500"),0),MATCH($H459,INDIRECT(U$2&amp;"!$1:$1"),0)),
IF(OR($G459="OBX",$G459="OBR"),INDEX(INDIRECT(U$2&amp;"!$A$1:$BJ$500"),MATCH((("*"&amp;$G459&amp;"*")&amp;("*"&amp;$I459&amp;"*")&amp;("*"&amp;$J459&amp;"*")&amp;("*"&amp;$K459&amp;"*")),INDIRECT(U$2&amp;"!$B$1:$B$500")&amp;INDIRECT(U$2&amp;"!$E$1:$E$500")&amp;INDIRECT(U$2&amp;"!$G$1:$G$500")&amp;INDIRECT(U$2&amp;"!$F$1:$F$500"),0),MATCH($H459,INDIRECT(U$2&amp;"!$1:$1"),0)))),
"Not found")</f>
        <v>Not found</v>
      </c>
      <c r="V459" s="18" t="str">
        <f t="shared" ca="1" si="45"/>
        <v/>
      </c>
    </row>
    <row r="460" spans="1:22" ht="15" customHeight="1" x14ac:dyDescent="0.25">
      <c r="A460" s="11">
        <v>459</v>
      </c>
      <c r="B460" s="50"/>
      <c r="C460" s="26" t="s">
        <v>260</v>
      </c>
      <c r="D460" s="26"/>
      <c r="E460" s="26" t="s">
        <v>79</v>
      </c>
      <c r="F460" s="26"/>
      <c r="G460" s="26"/>
      <c r="H460" s="26"/>
      <c r="I460" s="26"/>
      <c r="J460" s="26"/>
      <c r="K460" s="26"/>
      <c r="L460" s="26"/>
      <c r="M460" s="26" t="s">
        <v>6</v>
      </c>
      <c r="N460" s="26"/>
      <c r="O460" s="26"/>
      <c r="P460" s="26"/>
      <c r="Q460" s="26"/>
      <c r="R460" s="26"/>
      <c r="S460" s="26"/>
      <c r="T460" s="27"/>
      <c r="U460" s="27"/>
      <c r="V460" s="26"/>
    </row>
    <row r="461" spans="1:22" ht="15" customHeight="1" x14ac:dyDescent="0.25">
      <c r="A461" s="11">
        <v>460</v>
      </c>
      <c r="B461" s="50"/>
      <c r="C461" s="11" t="s">
        <v>260</v>
      </c>
      <c r="D461" s="11" t="s">
        <v>259</v>
      </c>
      <c r="E461" s="11" t="s">
        <v>79</v>
      </c>
      <c r="F461" s="11" t="s">
        <v>5</v>
      </c>
      <c r="G461" s="11" t="s">
        <v>79</v>
      </c>
      <c r="H461" s="11">
        <v>3</v>
      </c>
      <c r="I461" s="11" t="s">
        <v>5</v>
      </c>
      <c r="L461" s="11" t="s">
        <v>6</v>
      </c>
      <c r="M461" s="14" t="s">
        <v>534</v>
      </c>
      <c r="N461" s="11" t="s">
        <v>900</v>
      </c>
      <c r="O461" s="11" t="s">
        <v>613</v>
      </c>
      <c r="P461" s="11" t="s">
        <v>320</v>
      </c>
      <c r="R461" s="11" t="s">
        <v>2725</v>
      </c>
      <c r="S461" s="23"/>
      <c r="T461" s="19" t="s">
        <v>2939</v>
      </c>
      <c r="U461" s="17" t="str">
        <f t="array" aca="1" ref="U461" ca="1">IFERROR(
IF(NOT(OR($G461="OBX",$G461="OBR")),INDEX(INDIRECT(U$2&amp;"!$A$1:$BJ$500"),MATCH("*"&amp;$G461&amp;"*",INDIRECT(U$2&amp;"!$B$1:$B$500"),0),MATCH($H461,INDIRECT(U$2&amp;"!$1:$1"),0)),
IF(OR($G461="OBX",$G461="OBR"),INDEX(INDIRECT(U$2&amp;"!$A$1:$BJ$500"),MATCH((("*"&amp;$G461&amp;"*")&amp;("*"&amp;$I461&amp;"*")&amp;("*"&amp;$J461&amp;"*")&amp;("*"&amp;$K461&amp;"*")),INDIRECT(U$2&amp;"!$B$1:$B$500")&amp;INDIRECT(U$2&amp;"!$E$1:$E$500")&amp;INDIRECT(U$2&amp;"!$G$1:$G$500")&amp;INDIRECT(U$2&amp;"!$F$1:$F$500"),0),MATCH($H461,INDIRECT(U$2&amp;"!$1:$1"),0)))),
"Not found")</f>
        <v>Not found</v>
      </c>
      <c r="V461" s="18" t="str">
        <f t="shared" ref="V461:V467" ca="1" si="46">IF(T461=U461,"Match","")</f>
        <v/>
      </c>
    </row>
    <row r="462" spans="1:22" ht="15" customHeight="1" x14ac:dyDescent="0.25">
      <c r="A462" s="11">
        <v>461</v>
      </c>
      <c r="B462" s="50"/>
      <c r="C462" s="11" t="s">
        <v>260</v>
      </c>
      <c r="D462" s="11" t="s">
        <v>259</v>
      </c>
      <c r="E462" s="11" t="s">
        <v>79</v>
      </c>
      <c r="F462" s="11" t="s">
        <v>5</v>
      </c>
      <c r="G462" s="11" t="s">
        <v>79</v>
      </c>
      <c r="H462" s="10">
        <v>5</v>
      </c>
      <c r="I462" s="11" t="s">
        <v>5</v>
      </c>
      <c r="L462" s="11" t="s">
        <v>6</v>
      </c>
      <c r="M462" s="11" t="s">
        <v>390</v>
      </c>
      <c r="S462" s="20"/>
      <c r="T462" s="19" t="str">
        <f t="array" ref="T462">IFERROR(INDEX(Mappings!$L:$L,MATCH(S462&amp;$L462,Mappings!$J:$J&amp;Mappings!$D:$D,0)),"")</f>
        <v/>
      </c>
      <c r="U462" s="17" t="str">
        <f t="array" aca="1" ref="U462" ca="1">IFERROR(
IF(NOT(OR($G462="OBX",$G462="OBR")),INDEX(INDIRECT(U$2&amp;"!$A$1:$BJ$500"),MATCH("*"&amp;$G462&amp;"*",INDIRECT(U$2&amp;"!$B$1:$B$500"),0),MATCH($H462,INDIRECT(U$2&amp;"!$1:$1"),0)),
IF(OR($G462="OBX",$G462="OBR"),INDEX(INDIRECT(U$2&amp;"!$A$1:$BJ$500"),MATCH((("*"&amp;$G462&amp;"*")&amp;("*"&amp;$I462&amp;"*")&amp;("*"&amp;$J462&amp;"*")&amp;("*"&amp;$K462&amp;"*")),INDIRECT(U$2&amp;"!$B$1:$B$500")&amp;INDIRECT(U$2&amp;"!$E$1:$E$500")&amp;INDIRECT(U$2&amp;"!$G$1:$G$500")&amp;INDIRECT(U$2&amp;"!$F$1:$F$500"),0),MATCH($H462,INDIRECT(U$2&amp;"!$1:$1"),0)))),
"Not found")</f>
        <v>Not found</v>
      </c>
      <c r="V462" s="18" t="str">
        <f t="shared" ca="1" si="46"/>
        <v/>
      </c>
    </row>
    <row r="463" spans="1:22" ht="15" customHeight="1" x14ac:dyDescent="0.25">
      <c r="A463" s="11">
        <v>462</v>
      </c>
      <c r="B463" s="50"/>
      <c r="C463" s="11" t="s">
        <v>260</v>
      </c>
      <c r="D463" s="11" t="s">
        <v>259</v>
      </c>
      <c r="E463" s="11" t="s">
        <v>79</v>
      </c>
      <c r="F463" s="11" t="s">
        <v>5</v>
      </c>
      <c r="G463" s="11" t="s">
        <v>79</v>
      </c>
      <c r="H463" s="11">
        <v>2</v>
      </c>
      <c r="I463" s="11" t="s">
        <v>5</v>
      </c>
      <c r="L463" s="14" t="s">
        <v>397</v>
      </c>
      <c r="M463" s="14" t="s">
        <v>397</v>
      </c>
      <c r="S463" s="23"/>
      <c r="T463" s="19" t="s">
        <v>81</v>
      </c>
      <c r="U463" s="17" t="str">
        <f t="array" aca="1" ref="U463" ca="1">IFERROR(
IF(NOT(OR($G463="OBX",$G463="OBR")),INDEX(INDIRECT(U$2&amp;"!$A$1:$BJ$500"),MATCH("*"&amp;$G463&amp;"*",INDIRECT(U$2&amp;"!$B$1:$B$500"),0),MATCH($H463,INDIRECT(U$2&amp;"!$1:$1"),0)),
IF(OR($G463="OBX",$G463="OBR"),INDEX(INDIRECT(U$2&amp;"!$A$1:$BJ$500"),MATCH((("*"&amp;$G463&amp;"*")&amp;("*"&amp;$I463&amp;"*")&amp;("*"&amp;$J463&amp;"*")&amp;("*"&amp;$K463&amp;"*")),INDIRECT(U$2&amp;"!$B$1:$B$500")&amp;INDIRECT(U$2&amp;"!$E$1:$E$500")&amp;INDIRECT(U$2&amp;"!$G$1:$G$500")&amp;INDIRECT(U$2&amp;"!$F$1:$F$500"),0),MATCH($H463,INDIRECT(U$2&amp;"!$1:$1"),0)))),
"Not found")</f>
        <v>Not found</v>
      </c>
      <c r="V463" s="18" t="str">
        <f t="shared" ca="1" si="46"/>
        <v/>
      </c>
    </row>
    <row r="464" spans="1:22" ht="15" customHeight="1" x14ac:dyDescent="0.25">
      <c r="A464" s="11">
        <v>463</v>
      </c>
      <c r="B464" s="50"/>
      <c r="C464" s="11" t="s">
        <v>260</v>
      </c>
      <c r="D464" s="11" t="s">
        <v>259</v>
      </c>
      <c r="E464" s="11" t="s">
        <v>79</v>
      </c>
      <c r="F464" s="11" t="s">
        <v>5</v>
      </c>
      <c r="G464" s="11" t="s">
        <v>79</v>
      </c>
      <c r="H464" s="11">
        <v>4</v>
      </c>
      <c r="I464" s="11" t="s">
        <v>5</v>
      </c>
      <c r="L464" s="11" t="s">
        <v>6</v>
      </c>
      <c r="M464" s="14" t="s">
        <v>848</v>
      </c>
      <c r="S464" s="23"/>
      <c r="T464" s="16">
        <f>S464</f>
        <v>0</v>
      </c>
      <c r="U464" s="17" t="str">
        <f t="array" aca="1" ref="U464" ca="1">IFERROR(
IF(NOT(OR($G464="OBX",$G464="OBR")),INDEX(INDIRECT(U$2&amp;"!$A$1:$BJ$500"),MATCH("*"&amp;$G464&amp;"*",INDIRECT(U$2&amp;"!$B$1:$B$500"),0),MATCH($H464,INDIRECT(U$2&amp;"!$1:$1"),0)),
IF(OR($G464="OBX",$G464="OBR"),INDEX(INDIRECT(U$2&amp;"!$A$1:$BJ$500"),MATCH((("*"&amp;$G464&amp;"*")&amp;("*"&amp;$I464&amp;"*")&amp;("*"&amp;$J464&amp;"*")&amp;("*"&amp;$K464&amp;"*")),INDIRECT(U$2&amp;"!$B$1:$B$500")&amp;INDIRECT(U$2&amp;"!$E$1:$E$500")&amp;INDIRECT(U$2&amp;"!$G$1:$G$500")&amp;INDIRECT(U$2&amp;"!$F$1:$F$500"),0),MATCH($H464,INDIRECT(U$2&amp;"!$1:$1"),0)))),
"Not found")</f>
        <v>Not found</v>
      </c>
      <c r="V464" s="18" t="str">
        <f t="shared" ca="1" si="46"/>
        <v/>
      </c>
    </row>
    <row r="465" spans="1:22" ht="15" customHeight="1" x14ac:dyDescent="0.25">
      <c r="A465" s="11">
        <v>464</v>
      </c>
      <c r="B465" s="50"/>
      <c r="C465" s="11" t="s">
        <v>260</v>
      </c>
      <c r="D465" s="11" t="s">
        <v>259</v>
      </c>
      <c r="E465" s="11" t="s">
        <v>79</v>
      </c>
      <c r="F465" s="11" t="s">
        <v>5</v>
      </c>
      <c r="G465" s="11" t="s">
        <v>79</v>
      </c>
      <c r="H465" s="11">
        <v>11</v>
      </c>
      <c r="I465" s="11" t="s">
        <v>5</v>
      </c>
      <c r="L465" s="11" t="s">
        <v>366</v>
      </c>
      <c r="M465" s="14" t="s">
        <v>366</v>
      </c>
      <c r="S465" s="23" t="s">
        <v>78</v>
      </c>
      <c r="T465" s="19" t="str">
        <f>S465</f>
        <v>F</v>
      </c>
      <c r="U465" s="17" t="str">
        <f t="array" aca="1" ref="U465" ca="1">IFERROR(
IF(NOT(OR($G465="OBX",$G465="OBR")),INDEX(INDIRECT(U$2&amp;"!$A$1:$BJ$500"),MATCH("*"&amp;$G465&amp;"*",INDIRECT(U$2&amp;"!$B$1:$B$500"),0),MATCH($H465,INDIRECT(U$2&amp;"!$1:$1"),0)),
IF(OR($G465="OBX",$G465="OBR"),INDEX(INDIRECT(U$2&amp;"!$A$1:$BJ$500"),MATCH((("*"&amp;$G465&amp;"*")&amp;("*"&amp;$I465&amp;"*")&amp;("*"&amp;$J465&amp;"*")&amp;("*"&amp;$K465&amp;"*")),INDIRECT(U$2&amp;"!$B$1:$B$500")&amp;INDIRECT(U$2&amp;"!$E$1:$E$500")&amp;INDIRECT(U$2&amp;"!$G$1:$G$500")&amp;INDIRECT(U$2&amp;"!$F$1:$F$500"),0),MATCH($H465,INDIRECT(U$2&amp;"!$1:$1"),0)))),
"Not found")</f>
        <v>Not found</v>
      </c>
      <c r="V465" s="18" t="str">
        <f t="shared" ca="1" si="46"/>
        <v/>
      </c>
    </row>
    <row r="466" spans="1:22" ht="15" customHeight="1" x14ac:dyDescent="0.25">
      <c r="A466" s="11">
        <v>465</v>
      </c>
      <c r="B466" s="50"/>
      <c r="C466" s="11" t="s">
        <v>260</v>
      </c>
      <c r="D466" s="11" t="s">
        <v>259</v>
      </c>
      <c r="E466" s="11" t="s">
        <v>79</v>
      </c>
      <c r="F466" s="11" t="s">
        <v>5</v>
      </c>
      <c r="G466" s="11" t="s">
        <v>79</v>
      </c>
      <c r="H466" s="11">
        <v>19</v>
      </c>
      <c r="I466" s="11" t="s">
        <v>5</v>
      </c>
      <c r="L466" s="11" t="s">
        <v>6</v>
      </c>
      <c r="M466" s="14" t="s">
        <v>860</v>
      </c>
      <c r="S466" s="23"/>
      <c r="T466" s="16">
        <f>S466</f>
        <v>0</v>
      </c>
      <c r="U466" s="17" t="str">
        <f t="array" aca="1" ref="U466" ca="1">IFERROR(
IF(NOT(OR($G466="OBX",$G466="OBR")),INDEX(INDIRECT(U$2&amp;"!$A$1:$BJ$500"),MATCH("*"&amp;$G466&amp;"*",INDIRECT(U$2&amp;"!$B$1:$B$500"),0),MATCH($H466,INDIRECT(U$2&amp;"!$1:$1"),0)),
IF(OR($G466="OBX",$G466="OBR"),INDEX(INDIRECT(U$2&amp;"!$A$1:$BJ$500"),MATCH((("*"&amp;$G466&amp;"*")&amp;("*"&amp;$I466&amp;"*")&amp;("*"&amp;$J466&amp;"*")&amp;("*"&amp;$K466&amp;"*")),INDIRECT(U$2&amp;"!$B$1:$B$500")&amp;INDIRECT(U$2&amp;"!$E$1:$E$500")&amp;INDIRECT(U$2&amp;"!$G$1:$G$500")&amp;INDIRECT(U$2&amp;"!$F$1:$F$500"),0),MATCH($H466,INDIRECT(U$2&amp;"!$1:$1"),0)))),
"Not found")</f>
        <v>Not found</v>
      </c>
      <c r="V466" s="18" t="str">
        <f t="shared" ca="1" si="46"/>
        <v/>
      </c>
    </row>
    <row r="467" spans="1:22" ht="15" customHeight="1" x14ac:dyDescent="0.25">
      <c r="A467" s="11">
        <v>466</v>
      </c>
      <c r="B467" s="50"/>
      <c r="C467" s="11" t="s">
        <v>260</v>
      </c>
      <c r="D467" s="11" t="s">
        <v>259</v>
      </c>
      <c r="E467" s="11" t="s">
        <v>79</v>
      </c>
      <c r="F467" s="11" t="s">
        <v>5</v>
      </c>
      <c r="G467" s="11" t="s">
        <v>79</v>
      </c>
      <c r="H467" s="11">
        <v>29</v>
      </c>
      <c r="I467" s="11" t="s">
        <v>5</v>
      </c>
      <c r="L467" s="2" t="s">
        <v>515</v>
      </c>
      <c r="M467" s="11" t="s">
        <v>515</v>
      </c>
      <c r="S467" s="23"/>
      <c r="T467" s="19">
        <f>S467</f>
        <v>0</v>
      </c>
      <c r="U467" s="17" t="str">
        <f t="array" aca="1" ref="U467" ca="1">IFERROR(
IF(NOT(OR($G467="OBX",$G467="OBR")),INDEX(INDIRECT(U$2&amp;"!$A$1:$BJ$500"),MATCH("*"&amp;$G467&amp;"*",INDIRECT(U$2&amp;"!$B$1:$B$500"),0),MATCH($H467,INDIRECT(U$2&amp;"!$1:$1"),0)),
IF(OR($G467="OBX",$G467="OBR"),INDEX(INDIRECT(U$2&amp;"!$A$1:$BJ$500"),MATCH((("*"&amp;$G467&amp;"*")&amp;("*"&amp;$I467&amp;"*")&amp;("*"&amp;$J467&amp;"*")&amp;("*"&amp;$K467&amp;"*")),INDIRECT(U$2&amp;"!$B$1:$B$500")&amp;INDIRECT(U$2&amp;"!$E$1:$E$500")&amp;INDIRECT(U$2&amp;"!$G$1:$G$500")&amp;INDIRECT(U$2&amp;"!$F$1:$F$500"),0),MATCH($H467,INDIRECT(U$2&amp;"!$1:$1"),0)))),
"Not found")</f>
        <v>Not found</v>
      </c>
      <c r="V467" s="18" t="str">
        <f t="shared" ca="1" si="46"/>
        <v/>
      </c>
    </row>
    <row r="468" spans="1:22" ht="15" customHeight="1" x14ac:dyDescent="0.25">
      <c r="A468" s="11">
        <v>467</v>
      </c>
      <c r="B468" s="50"/>
      <c r="C468" s="26" t="s">
        <v>260</v>
      </c>
      <c r="D468" s="26"/>
      <c r="E468" s="26" t="s">
        <v>79</v>
      </c>
      <c r="F468" s="26"/>
      <c r="G468" s="26"/>
      <c r="H468" s="26"/>
      <c r="I468" s="26"/>
      <c r="J468" s="26"/>
      <c r="K468" s="26"/>
      <c r="L468" s="26"/>
      <c r="M468" s="26" t="s">
        <v>276</v>
      </c>
      <c r="N468" s="26"/>
      <c r="O468" s="26"/>
      <c r="P468" s="26"/>
      <c r="Q468" s="26"/>
      <c r="R468" s="26"/>
      <c r="S468" s="26"/>
      <c r="T468" s="27"/>
      <c r="U468" s="27"/>
      <c r="V468" s="26"/>
    </row>
    <row r="469" spans="1:22" ht="15" customHeight="1" x14ac:dyDescent="0.25">
      <c r="A469" s="11">
        <v>468</v>
      </c>
      <c r="B469" s="50"/>
      <c r="C469" s="11" t="s">
        <v>260</v>
      </c>
      <c r="D469" s="11" t="s">
        <v>259</v>
      </c>
      <c r="E469" s="11" t="s">
        <v>79</v>
      </c>
      <c r="F469" s="11" t="s">
        <v>275</v>
      </c>
      <c r="G469" s="11" t="s">
        <v>79</v>
      </c>
      <c r="H469" s="11">
        <v>3</v>
      </c>
      <c r="I469" s="11" t="s">
        <v>275</v>
      </c>
      <c r="L469" s="11" t="s">
        <v>276</v>
      </c>
      <c r="M469" s="14" t="s">
        <v>534</v>
      </c>
      <c r="N469" s="11" t="s">
        <v>273</v>
      </c>
      <c r="O469" s="11" t="s">
        <v>613</v>
      </c>
      <c r="P469" s="11" t="s">
        <v>320</v>
      </c>
      <c r="R469" s="11" t="s">
        <v>2451</v>
      </c>
      <c r="S469" s="23"/>
      <c r="T469" s="19" t="s">
        <v>910</v>
      </c>
      <c r="U469" s="17" t="str">
        <f t="array" aca="1" ref="U469" ca="1">IFERROR(
IF(NOT(OR($G469="OBX",$G469="OBR")),INDEX(INDIRECT(U$2&amp;"!$A$1:$BJ$500"),MATCH("*"&amp;$G469&amp;"*",INDIRECT(U$2&amp;"!$B$1:$B$500"),0),MATCH($H469,INDIRECT(U$2&amp;"!$1:$1"),0)),
IF(OR($G469="OBX",$G469="OBR"),INDEX(INDIRECT(U$2&amp;"!$A$1:$BJ$500"),MATCH((("*"&amp;$G469&amp;"*")&amp;("*"&amp;$I469&amp;"*")&amp;("*"&amp;$J469&amp;"*")&amp;("*"&amp;$K469&amp;"*")),INDIRECT(U$2&amp;"!$B$1:$B$500")&amp;INDIRECT(U$2&amp;"!$E$1:$E$500")&amp;INDIRECT(U$2&amp;"!$G$1:$G$500")&amp;INDIRECT(U$2&amp;"!$F$1:$F$500"),0),MATCH($H469,INDIRECT(U$2&amp;"!$1:$1"),0)))),
"Not found")</f>
        <v>Not found</v>
      </c>
      <c r="V469" s="18" t="str">
        <f t="shared" ref="V469:V476" ca="1" si="47">IF(T469=U469,"Match","")</f>
        <v/>
      </c>
    </row>
    <row r="470" spans="1:22" ht="15" customHeight="1" x14ac:dyDescent="0.25">
      <c r="A470" s="11">
        <v>469</v>
      </c>
      <c r="B470" s="50"/>
      <c r="C470" s="11" t="s">
        <v>260</v>
      </c>
      <c r="D470" s="11" t="s">
        <v>259</v>
      </c>
      <c r="E470" s="11" t="s">
        <v>79</v>
      </c>
      <c r="F470" s="11" t="s">
        <v>275</v>
      </c>
      <c r="G470" s="11" t="s">
        <v>79</v>
      </c>
      <c r="H470" s="10">
        <v>5</v>
      </c>
      <c r="I470" s="11" t="s">
        <v>275</v>
      </c>
      <c r="L470" s="11" t="s">
        <v>276</v>
      </c>
      <c r="M470" s="11" t="s">
        <v>390</v>
      </c>
      <c r="S470" s="23"/>
      <c r="T470" s="16">
        <f>S470</f>
        <v>0</v>
      </c>
      <c r="U470" s="17" t="str">
        <f t="array" aca="1" ref="U470" ca="1">IFERROR(
IF(NOT(OR($G470="OBX",$G470="OBR")),INDEX(INDIRECT(U$2&amp;"!$A$1:$BJ$500"),MATCH("*"&amp;$G470&amp;"*",INDIRECT(U$2&amp;"!$B$1:$B$500"),0),MATCH($H470,INDIRECT(U$2&amp;"!$1:$1"),0)),
IF(OR($G470="OBX",$G470="OBR"),INDEX(INDIRECT(U$2&amp;"!$A$1:$BJ$500"),MATCH((("*"&amp;$G470&amp;"*")&amp;("*"&amp;$I470&amp;"*")&amp;("*"&amp;$J470&amp;"*")&amp;("*"&amp;$K470&amp;"*")),INDIRECT(U$2&amp;"!$B$1:$B$500")&amp;INDIRECT(U$2&amp;"!$E$1:$E$500")&amp;INDIRECT(U$2&amp;"!$G$1:$G$500")&amp;INDIRECT(U$2&amp;"!$F$1:$F$500"),0),MATCH($H470,INDIRECT(U$2&amp;"!$1:$1"),0)))),
"Not found")</f>
        <v>Not found</v>
      </c>
      <c r="V470" s="18" t="str">
        <f t="shared" ca="1" si="47"/>
        <v/>
      </c>
    </row>
    <row r="471" spans="1:22" ht="15" customHeight="1" x14ac:dyDescent="0.25">
      <c r="A471" s="11">
        <v>470</v>
      </c>
      <c r="B471" s="50"/>
      <c r="C471" s="11" t="s">
        <v>260</v>
      </c>
      <c r="D471" s="11" t="s">
        <v>259</v>
      </c>
      <c r="E471" s="11" t="s">
        <v>79</v>
      </c>
      <c r="F471" s="11" t="s">
        <v>275</v>
      </c>
      <c r="G471" s="11" t="s">
        <v>79</v>
      </c>
      <c r="H471" s="10">
        <v>6</v>
      </c>
      <c r="I471" s="11" t="s">
        <v>275</v>
      </c>
      <c r="L471" s="11" t="s">
        <v>276</v>
      </c>
      <c r="M471" s="11" t="s">
        <v>543</v>
      </c>
      <c r="S471" s="23"/>
      <c r="T471" s="16">
        <f>S471</f>
        <v>0</v>
      </c>
      <c r="U471" s="17" t="str">
        <f t="array" aca="1" ref="U471" ca="1">IFERROR(
IF(NOT(OR($G471="OBX",$G471="OBR")),INDEX(INDIRECT(U$2&amp;"!$A$1:$BJ$500"),MATCH("*"&amp;$G471&amp;"*",INDIRECT(U$2&amp;"!$B$1:$B$500"),0),MATCH($H471,INDIRECT(U$2&amp;"!$1:$1"),0)),
IF(OR($G471="OBX",$G471="OBR"),INDEX(INDIRECT(U$2&amp;"!$A$1:$BJ$500"),MATCH((("*"&amp;$G471&amp;"*")&amp;("*"&amp;$I471&amp;"*")&amp;("*"&amp;$J471&amp;"*")&amp;("*"&amp;$K471&amp;"*")),INDIRECT(U$2&amp;"!$B$1:$B$500")&amp;INDIRECT(U$2&amp;"!$E$1:$E$500")&amp;INDIRECT(U$2&amp;"!$G$1:$G$500")&amp;INDIRECT(U$2&amp;"!$F$1:$F$500"),0),MATCH($H471,INDIRECT(U$2&amp;"!$1:$1"),0)))),
"Not found")</f>
        <v>Not found</v>
      </c>
      <c r="V471" s="18" t="str">
        <f t="shared" ca="1" si="47"/>
        <v/>
      </c>
    </row>
    <row r="472" spans="1:22" ht="15" customHeight="1" x14ac:dyDescent="0.25">
      <c r="A472" s="11">
        <v>471</v>
      </c>
      <c r="B472" s="50"/>
      <c r="C472" s="11" t="s">
        <v>260</v>
      </c>
      <c r="D472" s="11" t="s">
        <v>259</v>
      </c>
      <c r="E472" s="11" t="s">
        <v>79</v>
      </c>
      <c r="F472" s="11" t="s">
        <v>275</v>
      </c>
      <c r="G472" s="11" t="s">
        <v>79</v>
      </c>
      <c r="H472" s="11">
        <v>2</v>
      </c>
      <c r="I472" s="11" t="s">
        <v>275</v>
      </c>
      <c r="L472" s="14" t="s">
        <v>397</v>
      </c>
      <c r="M472" s="14" t="s">
        <v>397</v>
      </c>
      <c r="S472" s="23"/>
      <c r="T472" s="19" t="s">
        <v>415</v>
      </c>
      <c r="U472" s="17" t="str">
        <f t="array" aca="1" ref="U472" ca="1">IFERROR(
IF(NOT(OR($G472="OBX",$G472="OBR")),INDEX(INDIRECT(U$2&amp;"!$A$1:$BJ$500"),MATCH("*"&amp;$G472&amp;"*",INDIRECT(U$2&amp;"!$B$1:$B$500"),0),MATCH($H472,INDIRECT(U$2&amp;"!$1:$1"),0)),
IF(OR($G472="OBX",$G472="OBR"),INDEX(INDIRECT(U$2&amp;"!$A$1:$BJ$500"),MATCH((("*"&amp;$G472&amp;"*")&amp;("*"&amp;$I472&amp;"*")&amp;("*"&amp;$J472&amp;"*")&amp;("*"&amp;$K472&amp;"*")),INDIRECT(U$2&amp;"!$B$1:$B$500")&amp;INDIRECT(U$2&amp;"!$E$1:$E$500")&amp;INDIRECT(U$2&amp;"!$G$1:$G$500")&amp;INDIRECT(U$2&amp;"!$F$1:$F$500"),0),MATCH($H472,INDIRECT(U$2&amp;"!$1:$1"),0)))),
"Not found")</f>
        <v>Not found</v>
      </c>
      <c r="V472" s="18" t="str">
        <f t="shared" ca="1" si="47"/>
        <v/>
      </c>
    </row>
    <row r="473" spans="1:22" ht="15" customHeight="1" x14ac:dyDescent="0.25">
      <c r="A473" s="11">
        <v>472</v>
      </c>
      <c r="B473" s="50"/>
      <c r="C473" s="11" t="s">
        <v>260</v>
      </c>
      <c r="D473" s="11" t="s">
        <v>259</v>
      </c>
      <c r="E473" s="11" t="s">
        <v>79</v>
      </c>
      <c r="F473" s="11" t="s">
        <v>275</v>
      </c>
      <c r="G473" s="11" t="s">
        <v>79</v>
      </c>
      <c r="H473" s="11">
        <v>4</v>
      </c>
      <c r="I473" s="11" t="s">
        <v>275</v>
      </c>
      <c r="L473" s="11" t="s">
        <v>276</v>
      </c>
      <c r="M473" s="14" t="s">
        <v>848</v>
      </c>
      <c r="S473" s="23"/>
      <c r="T473" s="16">
        <f>S473</f>
        <v>0</v>
      </c>
      <c r="U473" s="17" t="str">
        <f t="array" aca="1" ref="U473" ca="1">IFERROR(
IF(NOT(OR($G473="OBX",$G473="OBR")),INDEX(INDIRECT(U$2&amp;"!$A$1:$BJ$500"),MATCH("*"&amp;$G473&amp;"*",INDIRECT(U$2&amp;"!$B$1:$B$500"),0),MATCH($H473,INDIRECT(U$2&amp;"!$1:$1"),0)),
IF(OR($G473="OBX",$G473="OBR"),INDEX(INDIRECT(U$2&amp;"!$A$1:$BJ$500"),MATCH((("*"&amp;$G473&amp;"*")&amp;("*"&amp;$I473&amp;"*")&amp;("*"&amp;$J473&amp;"*")&amp;("*"&amp;$K473&amp;"*")),INDIRECT(U$2&amp;"!$B$1:$B$500")&amp;INDIRECT(U$2&amp;"!$E$1:$E$500")&amp;INDIRECT(U$2&amp;"!$G$1:$G$500")&amp;INDIRECT(U$2&amp;"!$F$1:$F$500"),0),MATCH($H473,INDIRECT(U$2&amp;"!$1:$1"),0)))),
"Not found")</f>
        <v>Not found</v>
      </c>
      <c r="V473" s="18" t="str">
        <f t="shared" ca="1" si="47"/>
        <v/>
      </c>
    </row>
    <row r="474" spans="1:22" ht="15" customHeight="1" x14ac:dyDescent="0.25">
      <c r="A474" s="11">
        <v>473</v>
      </c>
      <c r="B474" s="50"/>
      <c r="C474" s="11" t="s">
        <v>260</v>
      </c>
      <c r="D474" s="11" t="s">
        <v>259</v>
      </c>
      <c r="E474" s="11" t="s">
        <v>79</v>
      </c>
      <c r="F474" s="11" t="s">
        <v>275</v>
      </c>
      <c r="G474" s="11" t="s">
        <v>79</v>
      </c>
      <c r="H474" s="11">
        <v>11</v>
      </c>
      <c r="I474" s="11" t="s">
        <v>275</v>
      </c>
      <c r="L474" s="11" t="s">
        <v>366</v>
      </c>
      <c r="M474" s="14" t="s">
        <v>366</v>
      </c>
      <c r="S474" s="23" t="s">
        <v>78</v>
      </c>
      <c r="T474" s="19" t="str">
        <f>S474</f>
        <v>F</v>
      </c>
      <c r="U474" s="17" t="str">
        <f t="array" aca="1" ref="U474" ca="1">IFERROR(
IF(NOT(OR($G474="OBX",$G474="OBR")),INDEX(INDIRECT(U$2&amp;"!$A$1:$BJ$500"),MATCH("*"&amp;$G474&amp;"*",INDIRECT(U$2&amp;"!$B$1:$B$500"),0),MATCH($H474,INDIRECT(U$2&amp;"!$1:$1"),0)),
IF(OR($G474="OBX",$G474="OBR"),INDEX(INDIRECT(U$2&amp;"!$A$1:$BJ$500"),MATCH((("*"&amp;$G474&amp;"*")&amp;("*"&amp;$I474&amp;"*")&amp;("*"&amp;$J474&amp;"*")&amp;("*"&amp;$K474&amp;"*")),INDIRECT(U$2&amp;"!$B$1:$B$500")&amp;INDIRECT(U$2&amp;"!$E$1:$E$500")&amp;INDIRECT(U$2&amp;"!$G$1:$G$500")&amp;INDIRECT(U$2&amp;"!$F$1:$F$500"),0),MATCH($H474,INDIRECT(U$2&amp;"!$1:$1"),0)))),
"Not found")</f>
        <v>Not found</v>
      </c>
      <c r="V474" s="18" t="str">
        <f t="shared" ca="1" si="47"/>
        <v/>
      </c>
    </row>
    <row r="475" spans="1:22" ht="15" customHeight="1" x14ac:dyDescent="0.25">
      <c r="A475" s="11">
        <v>474</v>
      </c>
      <c r="B475" s="50"/>
      <c r="C475" s="11" t="s">
        <v>260</v>
      </c>
      <c r="D475" s="11" t="s">
        <v>259</v>
      </c>
      <c r="E475" s="11" t="s">
        <v>79</v>
      </c>
      <c r="F475" s="11" t="s">
        <v>275</v>
      </c>
      <c r="G475" s="11" t="s">
        <v>79</v>
      </c>
      <c r="H475" s="11">
        <v>19</v>
      </c>
      <c r="I475" s="11" t="s">
        <v>275</v>
      </c>
      <c r="L475" s="11" t="s">
        <v>276</v>
      </c>
      <c r="M475" s="14" t="s">
        <v>860</v>
      </c>
      <c r="S475" s="23"/>
      <c r="T475" s="16">
        <f>S475</f>
        <v>0</v>
      </c>
      <c r="U475" s="17" t="str">
        <f t="array" aca="1" ref="U475" ca="1">IFERROR(
IF(NOT(OR($G475="OBX",$G475="OBR")),INDEX(INDIRECT(U$2&amp;"!$A$1:$BJ$500"),MATCH("*"&amp;$G475&amp;"*",INDIRECT(U$2&amp;"!$B$1:$B$500"),0),MATCH($H475,INDIRECT(U$2&amp;"!$1:$1"),0)),
IF(OR($G475="OBX",$G475="OBR"),INDEX(INDIRECT(U$2&amp;"!$A$1:$BJ$500"),MATCH((("*"&amp;$G475&amp;"*")&amp;("*"&amp;$I475&amp;"*")&amp;("*"&amp;$J475&amp;"*")&amp;("*"&amp;$K475&amp;"*")),INDIRECT(U$2&amp;"!$B$1:$B$500")&amp;INDIRECT(U$2&amp;"!$E$1:$E$500")&amp;INDIRECT(U$2&amp;"!$G$1:$G$500")&amp;INDIRECT(U$2&amp;"!$F$1:$F$500"),0),MATCH($H475,INDIRECT(U$2&amp;"!$1:$1"),0)))),
"Not found")</f>
        <v>Not found</v>
      </c>
      <c r="V475" s="18" t="str">
        <f t="shared" ca="1" si="47"/>
        <v/>
      </c>
    </row>
    <row r="476" spans="1:22" ht="15" customHeight="1" x14ac:dyDescent="0.25">
      <c r="A476" s="11">
        <v>475</v>
      </c>
      <c r="B476" s="50"/>
      <c r="C476" s="11" t="s">
        <v>260</v>
      </c>
      <c r="D476" s="11" t="s">
        <v>259</v>
      </c>
      <c r="E476" s="11" t="s">
        <v>79</v>
      </c>
      <c r="F476" s="11" t="s">
        <v>275</v>
      </c>
      <c r="G476" s="11" t="s">
        <v>79</v>
      </c>
      <c r="H476" s="11">
        <v>29</v>
      </c>
      <c r="I476" s="11" t="s">
        <v>275</v>
      </c>
      <c r="L476" s="2" t="s">
        <v>515</v>
      </c>
      <c r="M476" s="11" t="s">
        <v>515</v>
      </c>
      <c r="S476" s="23"/>
      <c r="T476" s="19">
        <f>S476</f>
        <v>0</v>
      </c>
      <c r="U476" s="17" t="str">
        <f t="array" aca="1" ref="U476" ca="1">IFERROR(
IF(NOT(OR($G476="OBX",$G476="OBR")),INDEX(INDIRECT(U$2&amp;"!$A$1:$BJ$500"),MATCH("*"&amp;$G476&amp;"*",INDIRECT(U$2&amp;"!$B$1:$B$500"),0),MATCH($H476,INDIRECT(U$2&amp;"!$1:$1"),0)),
IF(OR($G476="OBX",$G476="OBR"),INDEX(INDIRECT(U$2&amp;"!$A$1:$BJ$500"),MATCH((("*"&amp;$G476&amp;"*")&amp;("*"&amp;$I476&amp;"*")&amp;("*"&amp;$J476&amp;"*")&amp;("*"&amp;$K476&amp;"*")),INDIRECT(U$2&amp;"!$B$1:$B$500")&amp;INDIRECT(U$2&amp;"!$E$1:$E$500")&amp;INDIRECT(U$2&amp;"!$G$1:$G$500")&amp;INDIRECT(U$2&amp;"!$F$1:$F$500"),0),MATCH($H476,INDIRECT(U$2&amp;"!$1:$1"),0)))),
"Not found")</f>
        <v>Not found</v>
      </c>
      <c r="V476" s="18" t="str">
        <f t="shared" ca="1" si="47"/>
        <v/>
      </c>
    </row>
    <row r="477" spans="1:22" ht="15" customHeight="1" x14ac:dyDescent="0.25">
      <c r="A477" s="11">
        <v>476</v>
      </c>
      <c r="B477" s="50"/>
      <c r="C477" s="26" t="s">
        <v>260</v>
      </c>
      <c r="D477" s="26"/>
      <c r="E477" s="26" t="s">
        <v>79</v>
      </c>
      <c r="F477" s="26"/>
      <c r="G477" s="26"/>
      <c r="H477" s="26"/>
      <c r="I477" s="26"/>
      <c r="J477" s="26"/>
      <c r="K477" s="26"/>
      <c r="L477" s="26"/>
      <c r="M477" s="26" t="s">
        <v>8</v>
      </c>
      <c r="N477" s="26"/>
      <c r="O477" s="26"/>
      <c r="P477" s="26"/>
      <c r="Q477" s="26"/>
      <c r="R477" s="26"/>
      <c r="S477" s="26"/>
      <c r="T477" s="27"/>
      <c r="U477" s="27"/>
      <c r="V477" s="26"/>
    </row>
    <row r="478" spans="1:22" ht="15" customHeight="1" x14ac:dyDescent="0.25">
      <c r="A478" s="11">
        <v>477</v>
      </c>
      <c r="B478" s="50"/>
      <c r="C478" s="11" t="s">
        <v>260</v>
      </c>
      <c r="D478" s="11" t="s">
        <v>259</v>
      </c>
      <c r="E478" s="11" t="s">
        <v>79</v>
      </c>
      <c r="F478" s="11" t="s">
        <v>7</v>
      </c>
      <c r="G478" s="11" t="s">
        <v>79</v>
      </c>
      <c r="H478" s="11">
        <v>3</v>
      </c>
      <c r="I478" s="11" t="s">
        <v>7</v>
      </c>
      <c r="L478" s="11" t="s">
        <v>8</v>
      </c>
      <c r="M478" s="14" t="s">
        <v>534</v>
      </c>
      <c r="N478" s="11" t="s">
        <v>900</v>
      </c>
      <c r="O478" s="11" t="s">
        <v>648</v>
      </c>
      <c r="P478" s="11" t="s">
        <v>320</v>
      </c>
      <c r="R478" s="11" t="s">
        <v>2720</v>
      </c>
      <c r="S478" s="23"/>
      <c r="T478" s="19" t="s">
        <v>2933</v>
      </c>
      <c r="U478" s="17" t="str">
        <f t="array" aca="1" ref="U478" ca="1">IFERROR(
IF(NOT(OR($G478="OBX",$G478="OBR")),INDEX(INDIRECT(U$2&amp;"!$A$1:$BJ$500"),MATCH("*"&amp;$G478&amp;"*",INDIRECT(U$2&amp;"!$B$1:$B$500"),0),MATCH($H478,INDIRECT(U$2&amp;"!$1:$1"),0)),
IF(OR($G478="OBX",$G478="OBR"),INDEX(INDIRECT(U$2&amp;"!$A$1:$BJ$500"),MATCH((("*"&amp;$G478&amp;"*")&amp;("*"&amp;$I478&amp;"*")&amp;("*"&amp;$J478&amp;"*")&amp;("*"&amp;$K478&amp;"*")),INDIRECT(U$2&amp;"!$B$1:$B$500")&amp;INDIRECT(U$2&amp;"!$E$1:$E$500")&amp;INDIRECT(U$2&amp;"!$G$1:$G$500")&amp;INDIRECT(U$2&amp;"!$F$1:$F$500"),0),MATCH($H478,INDIRECT(U$2&amp;"!$1:$1"),0)))),
"Not found")</f>
        <v>Not found</v>
      </c>
      <c r="V478" s="18" t="str">
        <f t="shared" ref="V478:V484" ca="1" si="48">IF(T478=U478,"Match","")</f>
        <v/>
      </c>
    </row>
    <row r="479" spans="1:22" ht="15" customHeight="1" x14ac:dyDescent="0.25">
      <c r="A479" s="11">
        <v>478</v>
      </c>
      <c r="B479" s="50"/>
      <c r="C479" s="11" t="s">
        <v>260</v>
      </c>
      <c r="D479" s="11" t="s">
        <v>259</v>
      </c>
      <c r="E479" s="11" t="s">
        <v>79</v>
      </c>
      <c r="F479" s="11" t="s">
        <v>7</v>
      </c>
      <c r="G479" s="11" t="s">
        <v>79</v>
      </c>
      <c r="H479" s="10">
        <v>5</v>
      </c>
      <c r="I479" s="11" t="s">
        <v>7</v>
      </c>
      <c r="J479" s="19" t="str">
        <f t="array" ref="J479">IFERROR(INDEX(Mappings!I:I,MATCH(S479&amp;L479,Mappings!J:J&amp;Mappings!D:D,0)),"")</f>
        <v/>
      </c>
      <c r="L479" s="11" t="s">
        <v>8</v>
      </c>
      <c r="M479" s="11" t="s">
        <v>390</v>
      </c>
      <c r="S479" s="20"/>
      <c r="T479" s="19" t="str">
        <f t="array" ref="T479">IFERROR(INDEX(Mappings!$L:$L,MATCH(S479&amp;$L479,Mappings!$J:$J&amp;Mappings!$D:$D,0)),"")</f>
        <v/>
      </c>
      <c r="U479" s="17" t="str">
        <f t="array" aca="1" ref="U479" ca="1">IFERROR(
IF(NOT(OR($G479="OBX",$G479="OBR")),INDEX(INDIRECT(U$2&amp;"!$A$1:$BJ$500"),MATCH("*"&amp;$G479&amp;"*",INDIRECT(U$2&amp;"!$B$1:$B$500"),0),MATCH($H479,INDIRECT(U$2&amp;"!$1:$1"),0)),
IF(OR($G479="OBX",$G479="OBR"),INDEX(INDIRECT(U$2&amp;"!$A$1:$BJ$500"),MATCH((("*"&amp;$G479&amp;"*")&amp;("*"&amp;$I479&amp;"*")&amp;("*"&amp;$J479&amp;"*")&amp;("*"&amp;$K479&amp;"*")),INDIRECT(U$2&amp;"!$B$1:$B$500")&amp;INDIRECT(U$2&amp;"!$E$1:$E$500")&amp;INDIRECT(U$2&amp;"!$G$1:$G$500")&amp;INDIRECT(U$2&amp;"!$F$1:$F$500"),0),MATCH($H479,INDIRECT(U$2&amp;"!$1:$1"),0)))),
"Not found")</f>
        <v>Not found</v>
      </c>
      <c r="V479" s="18" t="str">
        <f t="shared" ca="1" si="48"/>
        <v/>
      </c>
    </row>
    <row r="480" spans="1:22" ht="15" customHeight="1" x14ac:dyDescent="0.25">
      <c r="A480" s="11">
        <v>479</v>
      </c>
      <c r="B480" s="50"/>
      <c r="C480" s="11" t="s">
        <v>260</v>
      </c>
      <c r="D480" s="11" t="s">
        <v>259</v>
      </c>
      <c r="E480" s="11" t="s">
        <v>79</v>
      </c>
      <c r="F480" s="11" t="s">
        <v>7</v>
      </c>
      <c r="G480" s="11" t="s">
        <v>79</v>
      </c>
      <c r="H480" s="11">
        <v>2</v>
      </c>
      <c r="I480" s="11" t="s">
        <v>7</v>
      </c>
      <c r="L480" s="14" t="s">
        <v>397</v>
      </c>
      <c r="M480" s="14" t="s">
        <v>397</v>
      </c>
      <c r="S480" s="23"/>
      <c r="T480" s="19" t="s">
        <v>81</v>
      </c>
      <c r="U480" s="17" t="str">
        <f t="array" aca="1" ref="U480" ca="1">IFERROR(
IF(NOT(OR($G480="OBX",$G480="OBR")),INDEX(INDIRECT(U$2&amp;"!$A$1:$BJ$500"),MATCH("*"&amp;$G480&amp;"*",INDIRECT(U$2&amp;"!$B$1:$B$500"),0),MATCH($H480,INDIRECT(U$2&amp;"!$1:$1"),0)),
IF(OR($G480="OBX",$G480="OBR"),INDEX(INDIRECT(U$2&amp;"!$A$1:$BJ$500"),MATCH((("*"&amp;$G480&amp;"*")&amp;("*"&amp;$I480&amp;"*")&amp;("*"&amp;$J480&amp;"*")&amp;("*"&amp;$K480&amp;"*")),INDIRECT(U$2&amp;"!$B$1:$B$500")&amp;INDIRECT(U$2&amp;"!$E$1:$E$500")&amp;INDIRECT(U$2&amp;"!$G$1:$G$500")&amp;INDIRECT(U$2&amp;"!$F$1:$F$500"),0),MATCH($H480,INDIRECT(U$2&amp;"!$1:$1"),0)))),
"Not found")</f>
        <v>Not found</v>
      </c>
      <c r="V480" s="18" t="str">
        <f t="shared" ca="1" si="48"/>
        <v/>
      </c>
    </row>
    <row r="481" spans="1:22" ht="15" customHeight="1" x14ac:dyDescent="0.25">
      <c r="A481" s="11">
        <v>480</v>
      </c>
      <c r="B481" s="50"/>
      <c r="C481" s="11" t="s">
        <v>260</v>
      </c>
      <c r="D481" s="11" t="s">
        <v>259</v>
      </c>
      <c r="E481" s="11" t="s">
        <v>79</v>
      </c>
      <c r="F481" s="11" t="s">
        <v>7</v>
      </c>
      <c r="G481" s="11" t="s">
        <v>79</v>
      </c>
      <c r="H481" s="11">
        <v>4</v>
      </c>
      <c r="I481" s="11" t="s">
        <v>7</v>
      </c>
      <c r="L481" s="11" t="s">
        <v>8</v>
      </c>
      <c r="M481" s="14" t="s">
        <v>848</v>
      </c>
      <c r="S481" s="23"/>
      <c r="T481" s="16">
        <f>S481</f>
        <v>0</v>
      </c>
      <c r="U481" s="17" t="str">
        <f t="array" aca="1" ref="U481" ca="1">IFERROR(
IF(NOT(OR($G481="OBX",$G481="OBR")),INDEX(INDIRECT(U$2&amp;"!$A$1:$BJ$500"),MATCH("*"&amp;$G481&amp;"*",INDIRECT(U$2&amp;"!$B$1:$B$500"),0),MATCH($H481,INDIRECT(U$2&amp;"!$1:$1"),0)),
IF(OR($G481="OBX",$G481="OBR"),INDEX(INDIRECT(U$2&amp;"!$A$1:$BJ$500"),MATCH((("*"&amp;$G481&amp;"*")&amp;("*"&amp;$I481&amp;"*")&amp;("*"&amp;$J481&amp;"*")&amp;("*"&amp;$K481&amp;"*")),INDIRECT(U$2&amp;"!$B$1:$B$500")&amp;INDIRECT(U$2&amp;"!$E$1:$E$500")&amp;INDIRECT(U$2&amp;"!$G$1:$G$500")&amp;INDIRECT(U$2&amp;"!$F$1:$F$500"),0),MATCH($H481,INDIRECT(U$2&amp;"!$1:$1"),0)))),
"Not found")</f>
        <v>Not found</v>
      </c>
      <c r="V481" s="18" t="str">
        <f t="shared" ca="1" si="48"/>
        <v/>
      </c>
    </row>
    <row r="482" spans="1:22" ht="15" customHeight="1" x14ac:dyDescent="0.25">
      <c r="A482" s="11">
        <v>481</v>
      </c>
      <c r="B482" s="50"/>
      <c r="C482" s="11" t="s">
        <v>260</v>
      </c>
      <c r="D482" s="11" t="s">
        <v>259</v>
      </c>
      <c r="E482" s="11" t="s">
        <v>79</v>
      </c>
      <c r="F482" s="11" t="s">
        <v>7</v>
      </c>
      <c r="G482" s="11" t="s">
        <v>79</v>
      </c>
      <c r="H482" s="11">
        <v>11</v>
      </c>
      <c r="I482" s="11" t="s">
        <v>7</v>
      </c>
      <c r="L482" s="11" t="s">
        <v>366</v>
      </c>
      <c r="M482" s="14" t="s">
        <v>366</v>
      </c>
      <c r="S482" s="23" t="s">
        <v>78</v>
      </c>
      <c r="T482" s="19" t="str">
        <f>S482</f>
        <v>F</v>
      </c>
      <c r="U482" s="17" t="str">
        <f t="array" aca="1" ref="U482" ca="1">IFERROR(
IF(NOT(OR($G482="OBX",$G482="OBR")),INDEX(INDIRECT(U$2&amp;"!$A$1:$BJ$500"),MATCH("*"&amp;$G482&amp;"*",INDIRECT(U$2&amp;"!$B$1:$B$500"),0),MATCH($H482,INDIRECT(U$2&amp;"!$1:$1"),0)),
IF(OR($G482="OBX",$G482="OBR"),INDEX(INDIRECT(U$2&amp;"!$A$1:$BJ$500"),MATCH((("*"&amp;$G482&amp;"*")&amp;("*"&amp;$I482&amp;"*")&amp;("*"&amp;$J482&amp;"*")&amp;("*"&amp;$K482&amp;"*")),INDIRECT(U$2&amp;"!$B$1:$B$500")&amp;INDIRECT(U$2&amp;"!$E$1:$E$500")&amp;INDIRECT(U$2&amp;"!$G$1:$G$500")&amp;INDIRECT(U$2&amp;"!$F$1:$F$500"),0),MATCH($H482,INDIRECT(U$2&amp;"!$1:$1"),0)))),
"Not found")</f>
        <v>Not found</v>
      </c>
      <c r="V482" s="18" t="str">
        <f t="shared" ca="1" si="48"/>
        <v/>
      </c>
    </row>
    <row r="483" spans="1:22" ht="15" customHeight="1" x14ac:dyDescent="0.25">
      <c r="A483" s="11">
        <v>482</v>
      </c>
      <c r="B483" s="50"/>
      <c r="C483" s="11" t="s">
        <v>260</v>
      </c>
      <c r="D483" s="11" t="s">
        <v>259</v>
      </c>
      <c r="E483" s="11" t="s">
        <v>79</v>
      </c>
      <c r="F483" s="11" t="s">
        <v>7</v>
      </c>
      <c r="G483" s="11" t="s">
        <v>79</v>
      </c>
      <c r="H483" s="11">
        <v>19</v>
      </c>
      <c r="I483" s="11" t="s">
        <v>7</v>
      </c>
      <c r="L483" s="11" t="s">
        <v>8</v>
      </c>
      <c r="M483" s="14" t="s">
        <v>860</v>
      </c>
      <c r="S483" s="23"/>
      <c r="T483" s="16">
        <f>S483</f>
        <v>0</v>
      </c>
      <c r="U483" s="17" t="str">
        <f t="array" aca="1" ref="U483" ca="1">IFERROR(
IF(NOT(OR($G483="OBX",$G483="OBR")),INDEX(INDIRECT(U$2&amp;"!$A$1:$BJ$500"),MATCH("*"&amp;$G483&amp;"*",INDIRECT(U$2&amp;"!$B$1:$B$500"),0),MATCH($H483,INDIRECT(U$2&amp;"!$1:$1"),0)),
IF(OR($G483="OBX",$G483="OBR"),INDEX(INDIRECT(U$2&amp;"!$A$1:$BJ$500"),MATCH((("*"&amp;$G483&amp;"*")&amp;("*"&amp;$I483&amp;"*")&amp;("*"&amp;$J483&amp;"*")&amp;("*"&amp;$K483&amp;"*")),INDIRECT(U$2&amp;"!$B$1:$B$500")&amp;INDIRECT(U$2&amp;"!$E$1:$E$500")&amp;INDIRECT(U$2&amp;"!$G$1:$G$500")&amp;INDIRECT(U$2&amp;"!$F$1:$F$500"),0),MATCH($H483,INDIRECT(U$2&amp;"!$1:$1"),0)))),
"Not found")</f>
        <v>Not found</v>
      </c>
      <c r="V483" s="18" t="str">
        <f t="shared" ca="1" si="48"/>
        <v/>
      </c>
    </row>
    <row r="484" spans="1:22" ht="15" customHeight="1" x14ac:dyDescent="0.25">
      <c r="A484" s="11">
        <v>483</v>
      </c>
      <c r="B484" s="50"/>
      <c r="C484" s="11" t="s">
        <v>260</v>
      </c>
      <c r="D484" s="11" t="s">
        <v>259</v>
      </c>
      <c r="E484" s="11" t="s">
        <v>79</v>
      </c>
      <c r="F484" s="11" t="s">
        <v>7</v>
      </c>
      <c r="G484" s="11" t="s">
        <v>79</v>
      </c>
      <c r="H484" s="11">
        <v>29</v>
      </c>
      <c r="I484" s="11" t="s">
        <v>7</v>
      </c>
      <c r="L484" s="2" t="s">
        <v>515</v>
      </c>
      <c r="M484" s="11" t="s">
        <v>515</v>
      </c>
      <c r="S484" s="23"/>
      <c r="T484" s="19">
        <f>S484</f>
        <v>0</v>
      </c>
      <c r="U484" s="17" t="str">
        <f t="array" aca="1" ref="U484" ca="1">IFERROR(
IF(NOT(OR($G484="OBX",$G484="OBR")),INDEX(INDIRECT(U$2&amp;"!$A$1:$BJ$500"),MATCH("*"&amp;$G484&amp;"*",INDIRECT(U$2&amp;"!$B$1:$B$500"),0),MATCH($H484,INDIRECT(U$2&amp;"!$1:$1"),0)),
IF(OR($G484="OBX",$G484="OBR"),INDEX(INDIRECT(U$2&amp;"!$A$1:$BJ$500"),MATCH((("*"&amp;$G484&amp;"*")&amp;("*"&amp;$I484&amp;"*")&amp;("*"&amp;$J484&amp;"*")&amp;("*"&amp;$K484&amp;"*")),INDIRECT(U$2&amp;"!$B$1:$B$500")&amp;INDIRECT(U$2&amp;"!$E$1:$E$500")&amp;INDIRECT(U$2&amp;"!$G$1:$G$500")&amp;INDIRECT(U$2&amp;"!$F$1:$F$500"),0),MATCH($H484,INDIRECT(U$2&amp;"!$1:$1"),0)))),
"Not found")</f>
        <v>Not found</v>
      </c>
      <c r="V484" s="18" t="str">
        <f t="shared" ca="1" si="48"/>
        <v/>
      </c>
    </row>
    <row r="485" spans="1:22" ht="15" customHeight="1" x14ac:dyDescent="0.25">
      <c r="A485" s="11">
        <v>484</v>
      </c>
      <c r="B485" s="50"/>
      <c r="C485" s="26" t="s">
        <v>260</v>
      </c>
      <c r="D485" s="26"/>
      <c r="E485" s="26" t="s">
        <v>79</v>
      </c>
      <c r="F485" s="26"/>
      <c r="G485" s="26"/>
      <c r="H485" s="26"/>
      <c r="I485" s="26"/>
      <c r="J485" s="26"/>
      <c r="K485" s="26"/>
      <c r="L485" s="26"/>
      <c r="M485" s="26" t="s">
        <v>281</v>
      </c>
      <c r="N485" s="26"/>
      <c r="O485" s="26"/>
      <c r="P485" s="26"/>
      <c r="Q485" s="26"/>
      <c r="R485" s="26"/>
      <c r="S485" s="26"/>
      <c r="T485" s="27"/>
      <c r="U485" s="27"/>
      <c r="V485" s="26"/>
    </row>
    <row r="486" spans="1:22" ht="15" customHeight="1" x14ac:dyDescent="0.25">
      <c r="A486" s="11">
        <v>485</v>
      </c>
      <c r="B486" s="50"/>
      <c r="C486" s="11" t="s">
        <v>260</v>
      </c>
      <c r="D486" s="11" t="s">
        <v>259</v>
      </c>
      <c r="E486" s="11" t="s">
        <v>79</v>
      </c>
      <c r="F486" s="11" t="s">
        <v>280</v>
      </c>
      <c r="G486" s="11" t="s">
        <v>79</v>
      </c>
      <c r="H486" s="11">
        <v>3</v>
      </c>
      <c r="I486" s="11" t="s">
        <v>280</v>
      </c>
      <c r="L486" s="11" t="s">
        <v>281</v>
      </c>
      <c r="M486" s="14" t="s">
        <v>534</v>
      </c>
      <c r="N486" s="11" t="s">
        <v>279</v>
      </c>
      <c r="O486" s="11" t="s">
        <v>648</v>
      </c>
      <c r="P486" s="11" t="s">
        <v>336</v>
      </c>
      <c r="R486" s="11" t="s">
        <v>902</v>
      </c>
      <c r="S486" s="23"/>
      <c r="T486" s="19" t="s">
        <v>2985</v>
      </c>
      <c r="U486" s="17" t="str">
        <f t="array" aca="1" ref="U486" ca="1">IFERROR(
IF(NOT(OR($G486="OBX",$G486="OBR")),INDEX(INDIRECT(U$2&amp;"!$A$1:$BJ$500"),MATCH("*"&amp;$G486&amp;"*",INDIRECT(U$2&amp;"!$B$1:$B$500"),0),MATCH($H486,INDIRECT(U$2&amp;"!$1:$1"),0)),
IF(OR($G486="OBX",$G486="OBR"),INDEX(INDIRECT(U$2&amp;"!$A$1:$BJ$500"),MATCH((("*"&amp;$G486&amp;"*")&amp;("*"&amp;$I486&amp;"*")&amp;("*"&amp;$J486&amp;"*")&amp;("*"&amp;$K486&amp;"*")),INDIRECT(U$2&amp;"!$B$1:$B$500")&amp;INDIRECT(U$2&amp;"!$E$1:$E$500")&amp;INDIRECT(U$2&amp;"!$G$1:$G$500")&amp;INDIRECT(U$2&amp;"!$F$1:$F$500"),0),MATCH($H486,INDIRECT(U$2&amp;"!$1:$1"),0)))),
"Not found")</f>
        <v>Not found</v>
      </c>
      <c r="V486" s="18" t="str">
        <f t="shared" ref="V486:V492" ca="1" si="49">IF(T486=U486,"Match","")</f>
        <v/>
      </c>
    </row>
    <row r="487" spans="1:22" ht="15" customHeight="1" x14ac:dyDescent="0.25">
      <c r="A487" s="11">
        <v>486</v>
      </c>
      <c r="B487" s="50"/>
      <c r="C487" s="11" t="s">
        <v>260</v>
      </c>
      <c r="D487" s="11" t="s">
        <v>259</v>
      </c>
      <c r="E487" s="11" t="s">
        <v>79</v>
      </c>
      <c r="F487" s="11" t="s">
        <v>280</v>
      </c>
      <c r="G487" s="11" t="s">
        <v>79</v>
      </c>
      <c r="H487" s="10">
        <v>5</v>
      </c>
      <c r="I487" s="11" t="s">
        <v>280</v>
      </c>
      <c r="J487" s="19">
        <f t="array" ref="J487">IFERROR(INDEX(Mappings!I:I,MATCH(S487&amp;L487,Mappings!J:J&amp;Mappings!D:D,0)),"")</f>
        <v>0</v>
      </c>
      <c r="L487" s="11" t="s">
        <v>281</v>
      </c>
      <c r="M487" s="11" t="s">
        <v>390</v>
      </c>
      <c r="S487" s="23"/>
      <c r="T487" s="19">
        <f>S487</f>
        <v>0</v>
      </c>
      <c r="U487" s="17" t="str">
        <f t="array" aca="1" ref="U487" ca="1">IFERROR(
IF(NOT(OR($G487="OBX",$G487="OBR")),INDEX(INDIRECT(U$2&amp;"!$A$1:$BJ$500"),MATCH("*"&amp;$G487&amp;"*",INDIRECT(U$2&amp;"!$B$1:$B$500"),0),MATCH($H487,INDIRECT(U$2&amp;"!$1:$1"),0)),
IF(OR($G487="OBX",$G487="OBR"),INDEX(INDIRECT(U$2&amp;"!$A$1:$BJ$500"),MATCH((("*"&amp;$G487&amp;"*")&amp;("*"&amp;$I487&amp;"*")&amp;("*"&amp;$J487&amp;"*")&amp;("*"&amp;$K487&amp;"*")),INDIRECT(U$2&amp;"!$B$1:$B$500")&amp;INDIRECT(U$2&amp;"!$E$1:$E$500")&amp;INDIRECT(U$2&amp;"!$G$1:$G$500")&amp;INDIRECT(U$2&amp;"!$F$1:$F$500"),0),MATCH($H487,INDIRECT(U$2&amp;"!$1:$1"),0)))),
"Not found")</f>
        <v>Not found</v>
      </c>
      <c r="V487" s="18" t="str">
        <f t="shared" ca="1" si="49"/>
        <v/>
      </c>
    </row>
    <row r="488" spans="1:22" ht="15" customHeight="1" x14ac:dyDescent="0.25">
      <c r="A488" s="11">
        <v>487</v>
      </c>
      <c r="B488" s="50"/>
      <c r="C488" s="11" t="s">
        <v>260</v>
      </c>
      <c r="D488" s="11" t="s">
        <v>259</v>
      </c>
      <c r="E488" s="11" t="s">
        <v>79</v>
      </c>
      <c r="F488" s="11" t="s">
        <v>280</v>
      </c>
      <c r="G488" s="11" t="s">
        <v>79</v>
      </c>
      <c r="H488" s="11">
        <v>2</v>
      </c>
      <c r="I488" s="11" t="s">
        <v>280</v>
      </c>
      <c r="L488" s="14" t="s">
        <v>397</v>
      </c>
      <c r="M488" s="14" t="s">
        <v>397</v>
      </c>
      <c r="S488" s="23"/>
      <c r="T488" s="19" t="s">
        <v>422</v>
      </c>
      <c r="U488" s="17" t="str">
        <f t="array" aca="1" ref="U488" ca="1">IFERROR(
IF(NOT(OR($G488="OBX",$G488="OBR")),INDEX(INDIRECT(U$2&amp;"!$A$1:$BJ$500"),MATCH("*"&amp;$G488&amp;"*",INDIRECT(U$2&amp;"!$B$1:$B$500"),0),MATCH($H488,INDIRECT(U$2&amp;"!$1:$1"),0)),
IF(OR($G488="OBX",$G488="OBR"),INDEX(INDIRECT(U$2&amp;"!$A$1:$BJ$500"),MATCH((("*"&amp;$G488&amp;"*")&amp;("*"&amp;$I488&amp;"*")&amp;("*"&amp;$J488&amp;"*")&amp;("*"&amp;$K488&amp;"*")),INDIRECT(U$2&amp;"!$B$1:$B$500")&amp;INDIRECT(U$2&amp;"!$E$1:$E$500")&amp;INDIRECT(U$2&amp;"!$G$1:$G$500")&amp;INDIRECT(U$2&amp;"!$F$1:$F$500"),0),MATCH($H488,INDIRECT(U$2&amp;"!$1:$1"),0)))),
"Not found")</f>
        <v>Not found</v>
      </c>
      <c r="V488" s="18" t="str">
        <f t="shared" ca="1" si="49"/>
        <v/>
      </c>
    </row>
    <row r="489" spans="1:22" ht="15" customHeight="1" x14ac:dyDescent="0.25">
      <c r="A489" s="11">
        <v>488</v>
      </c>
      <c r="B489" s="50"/>
      <c r="C489" s="11" t="s">
        <v>260</v>
      </c>
      <c r="D489" s="11" t="s">
        <v>259</v>
      </c>
      <c r="E489" s="11" t="s">
        <v>79</v>
      </c>
      <c r="F489" s="11" t="s">
        <v>280</v>
      </c>
      <c r="G489" s="11" t="s">
        <v>79</v>
      </c>
      <c r="H489" s="11">
        <v>4</v>
      </c>
      <c r="I489" s="11" t="s">
        <v>280</v>
      </c>
      <c r="L489" s="11" t="s">
        <v>281</v>
      </c>
      <c r="M489" s="14" t="s">
        <v>848</v>
      </c>
      <c r="S489" s="23"/>
      <c r="T489" s="16">
        <f>S489</f>
        <v>0</v>
      </c>
      <c r="U489" s="17" t="str">
        <f t="array" aca="1" ref="U489" ca="1">IFERROR(
IF(NOT(OR($G489="OBX",$G489="OBR")),INDEX(INDIRECT(U$2&amp;"!$A$1:$BJ$500"),MATCH("*"&amp;$G489&amp;"*",INDIRECT(U$2&amp;"!$B$1:$B$500"),0),MATCH($H489,INDIRECT(U$2&amp;"!$1:$1"),0)),
IF(OR($G489="OBX",$G489="OBR"),INDEX(INDIRECT(U$2&amp;"!$A$1:$BJ$500"),MATCH((("*"&amp;$G489&amp;"*")&amp;("*"&amp;$I489&amp;"*")&amp;("*"&amp;$J489&amp;"*")&amp;("*"&amp;$K489&amp;"*")),INDIRECT(U$2&amp;"!$B$1:$B$500")&amp;INDIRECT(U$2&amp;"!$E$1:$E$500")&amp;INDIRECT(U$2&amp;"!$G$1:$G$500")&amp;INDIRECT(U$2&amp;"!$F$1:$F$500"),0),MATCH($H489,INDIRECT(U$2&amp;"!$1:$1"),0)))),
"Not found")</f>
        <v>Not found</v>
      </c>
      <c r="V489" s="18" t="str">
        <f t="shared" ca="1" si="49"/>
        <v/>
      </c>
    </row>
    <row r="490" spans="1:22" ht="15" customHeight="1" x14ac:dyDescent="0.25">
      <c r="A490" s="11">
        <v>489</v>
      </c>
      <c r="B490" s="50"/>
      <c r="C490" s="11" t="s">
        <v>260</v>
      </c>
      <c r="D490" s="11" t="s">
        <v>259</v>
      </c>
      <c r="E490" s="11" t="s">
        <v>79</v>
      </c>
      <c r="F490" s="11" t="s">
        <v>280</v>
      </c>
      <c r="G490" s="11" t="s">
        <v>79</v>
      </c>
      <c r="H490" s="11">
        <v>11</v>
      </c>
      <c r="I490" s="11" t="s">
        <v>280</v>
      </c>
      <c r="L490" s="11" t="s">
        <v>366</v>
      </c>
      <c r="M490" s="14" t="s">
        <v>366</v>
      </c>
      <c r="S490" s="23" t="s">
        <v>78</v>
      </c>
      <c r="T490" s="19" t="str">
        <f>S490</f>
        <v>F</v>
      </c>
      <c r="U490" s="17" t="str">
        <f t="array" aca="1" ref="U490" ca="1">IFERROR(
IF(NOT(OR($G490="OBX",$G490="OBR")),INDEX(INDIRECT(U$2&amp;"!$A$1:$BJ$500"),MATCH("*"&amp;$G490&amp;"*",INDIRECT(U$2&amp;"!$B$1:$B$500"),0),MATCH($H490,INDIRECT(U$2&amp;"!$1:$1"),0)),
IF(OR($G490="OBX",$G490="OBR"),INDEX(INDIRECT(U$2&amp;"!$A$1:$BJ$500"),MATCH((("*"&amp;$G490&amp;"*")&amp;("*"&amp;$I490&amp;"*")&amp;("*"&amp;$J490&amp;"*")&amp;("*"&amp;$K490&amp;"*")),INDIRECT(U$2&amp;"!$B$1:$B$500")&amp;INDIRECT(U$2&amp;"!$E$1:$E$500")&amp;INDIRECT(U$2&amp;"!$G$1:$G$500")&amp;INDIRECT(U$2&amp;"!$F$1:$F$500"),0),MATCH($H490,INDIRECT(U$2&amp;"!$1:$1"),0)))),
"Not found")</f>
        <v>Not found</v>
      </c>
      <c r="V490" s="18" t="str">
        <f t="shared" ca="1" si="49"/>
        <v/>
      </c>
    </row>
    <row r="491" spans="1:22" ht="15" customHeight="1" x14ac:dyDescent="0.25">
      <c r="A491" s="11">
        <v>490</v>
      </c>
      <c r="B491" s="50"/>
      <c r="C491" s="11" t="s">
        <v>260</v>
      </c>
      <c r="D491" s="11" t="s">
        <v>259</v>
      </c>
      <c r="E491" s="11" t="s">
        <v>79</v>
      </c>
      <c r="F491" s="11" t="s">
        <v>280</v>
      </c>
      <c r="G491" s="11" t="s">
        <v>79</v>
      </c>
      <c r="H491" s="11">
        <v>19</v>
      </c>
      <c r="I491" s="11" t="s">
        <v>280</v>
      </c>
      <c r="L491" s="11" t="s">
        <v>281</v>
      </c>
      <c r="M491" s="14" t="s">
        <v>860</v>
      </c>
      <c r="S491" s="23"/>
      <c r="T491" s="16">
        <f>S491</f>
        <v>0</v>
      </c>
      <c r="U491" s="17" t="str">
        <f t="array" aca="1" ref="U491" ca="1">IFERROR(
IF(NOT(OR($G491="OBX",$G491="OBR")),INDEX(INDIRECT(U$2&amp;"!$A$1:$BJ$500"),MATCH("*"&amp;$G491&amp;"*",INDIRECT(U$2&amp;"!$B$1:$B$500"),0),MATCH($H491,INDIRECT(U$2&amp;"!$1:$1"),0)),
IF(OR($G491="OBX",$G491="OBR"),INDEX(INDIRECT(U$2&amp;"!$A$1:$BJ$500"),MATCH((("*"&amp;$G491&amp;"*")&amp;("*"&amp;$I491&amp;"*")&amp;("*"&amp;$J491&amp;"*")&amp;("*"&amp;$K491&amp;"*")),INDIRECT(U$2&amp;"!$B$1:$B$500")&amp;INDIRECT(U$2&amp;"!$E$1:$E$500")&amp;INDIRECT(U$2&amp;"!$G$1:$G$500")&amp;INDIRECT(U$2&amp;"!$F$1:$F$500"),0),MATCH($H491,INDIRECT(U$2&amp;"!$1:$1"),0)))),
"Not found")</f>
        <v>Not found</v>
      </c>
      <c r="V491" s="18" t="str">
        <f t="shared" ca="1" si="49"/>
        <v/>
      </c>
    </row>
    <row r="492" spans="1:22" ht="15" customHeight="1" x14ac:dyDescent="0.25">
      <c r="A492" s="11">
        <v>491</v>
      </c>
      <c r="B492" s="50"/>
      <c r="C492" s="11" t="s">
        <v>260</v>
      </c>
      <c r="D492" s="11" t="s">
        <v>259</v>
      </c>
      <c r="E492" s="11" t="s">
        <v>79</v>
      </c>
      <c r="F492" s="11" t="s">
        <v>280</v>
      </c>
      <c r="G492" s="11" t="s">
        <v>79</v>
      </c>
      <c r="H492" s="11">
        <v>29</v>
      </c>
      <c r="I492" s="11" t="s">
        <v>280</v>
      </c>
      <c r="L492" s="2" t="s">
        <v>515</v>
      </c>
      <c r="M492" s="11" t="s">
        <v>515</v>
      </c>
      <c r="S492" s="23"/>
      <c r="T492" s="19">
        <f>S492</f>
        <v>0</v>
      </c>
      <c r="U492" s="17" t="str">
        <f t="array" aca="1" ref="U492" ca="1">IFERROR(
IF(NOT(OR($G492="OBX",$G492="OBR")),INDEX(INDIRECT(U$2&amp;"!$A$1:$BJ$500"),MATCH("*"&amp;$G492&amp;"*",INDIRECT(U$2&amp;"!$B$1:$B$500"),0),MATCH($H492,INDIRECT(U$2&amp;"!$1:$1"),0)),
IF(OR($G492="OBX",$G492="OBR"),INDEX(INDIRECT(U$2&amp;"!$A$1:$BJ$500"),MATCH((("*"&amp;$G492&amp;"*")&amp;("*"&amp;$I492&amp;"*")&amp;("*"&amp;$J492&amp;"*")&amp;("*"&amp;$K492&amp;"*")),INDIRECT(U$2&amp;"!$B$1:$B$500")&amp;INDIRECT(U$2&amp;"!$E$1:$E$500")&amp;INDIRECT(U$2&amp;"!$G$1:$G$500")&amp;INDIRECT(U$2&amp;"!$F$1:$F$500"),0),MATCH($H492,INDIRECT(U$2&amp;"!$1:$1"),0)))),
"Not found")</f>
        <v>Not found</v>
      </c>
      <c r="V492" s="18" t="str">
        <f t="shared" ca="1" si="49"/>
        <v/>
      </c>
    </row>
    <row r="493" spans="1:22" ht="15" customHeight="1" x14ac:dyDescent="0.25">
      <c r="A493" s="11">
        <v>492</v>
      </c>
      <c r="B493" s="50"/>
      <c r="C493" s="26" t="s">
        <v>260</v>
      </c>
      <c r="D493" s="26"/>
      <c r="E493" s="26" t="s">
        <v>79</v>
      </c>
      <c r="F493" s="26"/>
      <c r="G493" s="26"/>
      <c r="H493" s="26"/>
      <c r="I493" s="26"/>
      <c r="J493" s="26"/>
      <c r="K493" s="26"/>
      <c r="L493" s="26"/>
      <c r="M493" s="26" t="s">
        <v>113</v>
      </c>
      <c r="N493" s="26"/>
      <c r="O493" s="26"/>
      <c r="P493" s="26"/>
      <c r="Q493" s="26"/>
      <c r="R493" s="26"/>
      <c r="S493" s="26"/>
      <c r="T493" s="27"/>
      <c r="U493" s="27"/>
      <c r="V493" s="26"/>
    </row>
    <row r="494" spans="1:22" ht="15" customHeight="1" x14ac:dyDescent="0.25">
      <c r="A494" s="11">
        <v>493</v>
      </c>
      <c r="B494" s="50"/>
      <c r="C494" s="11" t="s">
        <v>260</v>
      </c>
      <c r="D494" s="11" t="s">
        <v>259</v>
      </c>
      <c r="E494" s="11" t="s">
        <v>79</v>
      </c>
      <c r="F494" s="11" t="s">
        <v>112</v>
      </c>
      <c r="G494" s="11" t="s">
        <v>79</v>
      </c>
      <c r="H494" s="11">
        <v>3</v>
      </c>
      <c r="I494" s="11" t="s">
        <v>112</v>
      </c>
      <c r="L494" s="11" t="s">
        <v>113</v>
      </c>
      <c r="M494" s="14" t="s">
        <v>534</v>
      </c>
      <c r="N494" s="11" t="s">
        <v>900</v>
      </c>
      <c r="O494" s="11" t="s">
        <v>648</v>
      </c>
      <c r="P494" s="11" t="s">
        <v>320</v>
      </c>
      <c r="R494" s="11" t="s">
        <v>2726</v>
      </c>
      <c r="S494" s="23"/>
      <c r="T494" s="19" t="s">
        <v>2987</v>
      </c>
      <c r="U494" s="17" t="str">
        <f t="array" aca="1" ref="U494" ca="1">IFERROR(
IF(NOT(OR($G494="OBX",$G494="OBR")),INDEX(INDIRECT(U$2&amp;"!$A$1:$BJ$500"),MATCH("*"&amp;$G494&amp;"*",INDIRECT(U$2&amp;"!$B$1:$B$500"),0),MATCH($H494,INDIRECT(U$2&amp;"!$1:$1"),0)),
IF(OR($G494="OBX",$G494="OBR"),INDEX(INDIRECT(U$2&amp;"!$A$1:$BJ$500"),MATCH((("*"&amp;$G494&amp;"*")&amp;("*"&amp;$I494&amp;"*")&amp;("*"&amp;$J494&amp;"*")&amp;("*"&amp;$K494&amp;"*")),INDIRECT(U$2&amp;"!$B$1:$B$500")&amp;INDIRECT(U$2&amp;"!$E$1:$E$500")&amp;INDIRECT(U$2&amp;"!$G$1:$G$500")&amp;INDIRECT(U$2&amp;"!$F$1:$F$500"),0),MATCH($H494,INDIRECT(U$2&amp;"!$1:$1"),0)))),
"Not found")</f>
        <v>Not found</v>
      </c>
      <c r="V494" s="18" t="str">
        <f t="shared" ref="V494:V500" ca="1" si="50">IF(T494=U494,"Match","")</f>
        <v/>
      </c>
    </row>
    <row r="495" spans="1:22" ht="15" customHeight="1" x14ac:dyDescent="0.25">
      <c r="A495" s="11">
        <v>494</v>
      </c>
      <c r="B495" s="50"/>
      <c r="C495" s="11" t="s">
        <v>260</v>
      </c>
      <c r="D495" s="11" t="s">
        <v>259</v>
      </c>
      <c r="E495" s="11" t="s">
        <v>79</v>
      </c>
      <c r="F495" s="11" t="s">
        <v>112</v>
      </c>
      <c r="G495" s="11" t="s">
        <v>79</v>
      </c>
      <c r="H495" s="10">
        <v>5</v>
      </c>
      <c r="I495" s="11" t="s">
        <v>112</v>
      </c>
      <c r="J495" s="19" t="str">
        <f t="array" ref="J495">IFERROR(INDEX(Mappings!I:I,MATCH(S495&amp;L495,Mappings!J:J&amp;Mappings!D:D,0)),"")</f>
        <v/>
      </c>
      <c r="L495" s="11" t="s">
        <v>113</v>
      </c>
      <c r="M495" s="11" t="s">
        <v>390</v>
      </c>
      <c r="S495" s="20"/>
      <c r="T495" s="19" t="str">
        <f t="array" ref="T495">IFERROR(INDEX(Mappings!$L:$L,MATCH(S495&amp;$L495,Mappings!$J:$J&amp;Mappings!$D:$D,0)),"")</f>
        <v/>
      </c>
      <c r="U495" s="17" t="str">
        <f t="array" aca="1" ref="U495" ca="1">IFERROR(
IF(NOT(OR($G495="OBX",$G495="OBR")),INDEX(INDIRECT(U$2&amp;"!$A$1:$BJ$500"),MATCH("*"&amp;$G495&amp;"*",INDIRECT(U$2&amp;"!$B$1:$B$500"),0),MATCH($H495,INDIRECT(U$2&amp;"!$1:$1"),0)),
IF(OR($G495="OBX",$G495="OBR"),INDEX(INDIRECT(U$2&amp;"!$A$1:$BJ$500"),MATCH((("*"&amp;$G495&amp;"*")&amp;("*"&amp;$I495&amp;"*")&amp;("*"&amp;$J495&amp;"*")&amp;("*"&amp;$K495&amp;"*")),INDIRECT(U$2&amp;"!$B$1:$B$500")&amp;INDIRECT(U$2&amp;"!$E$1:$E$500")&amp;INDIRECT(U$2&amp;"!$G$1:$G$500")&amp;INDIRECT(U$2&amp;"!$F$1:$F$500"),0),MATCH($H495,INDIRECT(U$2&amp;"!$1:$1"),0)))),
"Not found")</f>
        <v>Not found</v>
      </c>
      <c r="V495" s="18" t="str">
        <f t="shared" ca="1" si="50"/>
        <v/>
      </c>
    </row>
    <row r="496" spans="1:22" ht="15" customHeight="1" x14ac:dyDescent="0.25">
      <c r="A496" s="11">
        <v>495</v>
      </c>
      <c r="B496" s="50"/>
      <c r="C496" s="11" t="s">
        <v>260</v>
      </c>
      <c r="D496" s="11" t="s">
        <v>259</v>
      </c>
      <c r="E496" s="11" t="s">
        <v>79</v>
      </c>
      <c r="F496" s="11" t="s">
        <v>112</v>
      </c>
      <c r="G496" s="11" t="s">
        <v>79</v>
      </c>
      <c r="H496" s="11">
        <v>2</v>
      </c>
      <c r="I496" s="11" t="s">
        <v>112</v>
      </c>
      <c r="L496" s="14" t="s">
        <v>397</v>
      </c>
      <c r="M496" s="14" t="s">
        <v>397</v>
      </c>
      <c r="S496" s="23"/>
      <c r="T496" s="19" t="s">
        <v>81</v>
      </c>
      <c r="U496" s="17" t="str">
        <f t="array" aca="1" ref="U496" ca="1">IFERROR(
IF(NOT(OR($G496="OBX",$G496="OBR")),INDEX(INDIRECT(U$2&amp;"!$A$1:$BJ$500"),MATCH("*"&amp;$G496&amp;"*",INDIRECT(U$2&amp;"!$B$1:$B$500"),0),MATCH($H496,INDIRECT(U$2&amp;"!$1:$1"),0)),
IF(OR($G496="OBX",$G496="OBR"),INDEX(INDIRECT(U$2&amp;"!$A$1:$BJ$500"),MATCH((("*"&amp;$G496&amp;"*")&amp;("*"&amp;$I496&amp;"*")&amp;("*"&amp;$J496&amp;"*")&amp;("*"&amp;$K496&amp;"*")),INDIRECT(U$2&amp;"!$B$1:$B$500")&amp;INDIRECT(U$2&amp;"!$E$1:$E$500")&amp;INDIRECT(U$2&amp;"!$G$1:$G$500")&amp;INDIRECT(U$2&amp;"!$F$1:$F$500"),0),MATCH($H496,INDIRECT(U$2&amp;"!$1:$1"),0)))),
"Not found")</f>
        <v>Not found</v>
      </c>
      <c r="V496" s="18" t="str">
        <f t="shared" ca="1" si="50"/>
        <v/>
      </c>
    </row>
    <row r="497" spans="1:22" ht="15" customHeight="1" x14ac:dyDescent="0.25">
      <c r="A497" s="11">
        <v>496</v>
      </c>
      <c r="B497" s="50"/>
      <c r="C497" s="11" t="s">
        <v>260</v>
      </c>
      <c r="D497" s="11" t="s">
        <v>259</v>
      </c>
      <c r="E497" s="11" t="s">
        <v>79</v>
      </c>
      <c r="F497" s="11" t="s">
        <v>112</v>
      </c>
      <c r="G497" s="11" t="s">
        <v>79</v>
      </c>
      <c r="H497" s="11">
        <v>4</v>
      </c>
      <c r="I497" s="11" t="s">
        <v>112</v>
      </c>
      <c r="L497" s="11" t="s">
        <v>113</v>
      </c>
      <c r="M497" s="14" t="s">
        <v>848</v>
      </c>
      <c r="S497" s="23"/>
      <c r="T497" s="16">
        <f>S497</f>
        <v>0</v>
      </c>
      <c r="U497" s="17" t="str">
        <f t="array" aca="1" ref="U497" ca="1">IFERROR(
IF(NOT(OR($G497="OBX",$G497="OBR")),INDEX(INDIRECT(U$2&amp;"!$A$1:$BJ$500"),MATCH("*"&amp;$G497&amp;"*",INDIRECT(U$2&amp;"!$B$1:$B$500"),0),MATCH($H497,INDIRECT(U$2&amp;"!$1:$1"),0)),
IF(OR($G497="OBX",$G497="OBR"),INDEX(INDIRECT(U$2&amp;"!$A$1:$BJ$500"),MATCH((("*"&amp;$G497&amp;"*")&amp;("*"&amp;$I497&amp;"*")&amp;("*"&amp;$J497&amp;"*")&amp;("*"&amp;$K497&amp;"*")),INDIRECT(U$2&amp;"!$B$1:$B$500")&amp;INDIRECT(U$2&amp;"!$E$1:$E$500")&amp;INDIRECT(U$2&amp;"!$G$1:$G$500")&amp;INDIRECT(U$2&amp;"!$F$1:$F$500"),0),MATCH($H497,INDIRECT(U$2&amp;"!$1:$1"),0)))),
"Not found")</f>
        <v>Not found</v>
      </c>
      <c r="V497" s="18" t="str">
        <f t="shared" ca="1" si="50"/>
        <v/>
      </c>
    </row>
    <row r="498" spans="1:22" ht="15" customHeight="1" x14ac:dyDescent="0.25">
      <c r="A498" s="11">
        <v>497</v>
      </c>
      <c r="B498" s="50"/>
      <c r="C498" s="11" t="s">
        <v>260</v>
      </c>
      <c r="D498" s="11" t="s">
        <v>259</v>
      </c>
      <c r="E498" s="11" t="s">
        <v>79</v>
      </c>
      <c r="F498" s="11" t="s">
        <v>112</v>
      </c>
      <c r="G498" s="11" t="s">
        <v>79</v>
      </c>
      <c r="H498" s="11">
        <v>11</v>
      </c>
      <c r="I498" s="11" t="s">
        <v>112</v>
      </c>
      <c r="L498" s="11" t="s">
        <v>366</v>
      </c>
      <c r="M498" s="14" t="s">
        <v>366</v>
      </c>
      <c r="S498" s="23" t="s">
        <v>78</v>
      </c>
      <c r="T498" s="19" t="str">
        <f>S498</f>
        <v>F</v>
      </c>
      <c r="U498" s="17" t="str">
        <f t="array" aca="1" ref="U498" ca="1">IFERROR(
IF(NOT(OR($G498="OBX",$G498="OBR")),INDEX(INDIRECT(U$2&amp;"!$A$1:$BJ$500"),MATCH("*"&amp;$G498&amp;"*",INDIRECT(U$2&amp;"!$B$1:$B$500"),0),MATCH($H498,INDIRECT(U$2&amp;"!$1:$1"),0)),
IF(OR($G498="OBX",$G498="OBR"),INDEX(INDIRECT(U$2&amp;"!$A$1:$BJ$500"),MATCH((("*"&amp;$G498&amp;"*")&amp;("*"&amp;$I498&amp;"*")&amp;("*"&amp;$J498&amp;"*")&amp;("*"&amp;$K498&amp;"*")),INDIRECT(U$2&amp;"!$B$1:$B$500")&amp;INDIRECT(U$2&amp;"!$E$1:$E$500")&amp;INDIRECT(U$2&amp;"!$G$1:$G$500")&amp;INDIRECT(U$2&amp;"!$F$1:$F$500"),0),MATCH($H498,INDIRECT(U$2&amp;"!$1:$1"),0)))),
"Not found")</f>
        <v>Not found</v>
      </c>
      <c r="V498" s="18" t="str">
        <f t="shared" ca="1" si="50"/>
        <v/>
      </c>
    </row>
    <row r="499" spans="1:22" ht="15" customHeight="1" x14ac:dyDescent="0.25">
      <c r="A499" s="11">
        <v>498</v>
      </c>
      <c r="B499" s="50"/>
      <c r="C499" s="11" t="s">
        <v>260</v>
      </c>
      <c r="D499" s="11" t="s">
        <v>259</v>
      </c>
      <c r="E499" s="11" t="s">
        <v>79</v>
      </c>
      <c r="F499" s="11" t="s">
        <v>112</v>
      </c>
      <c r="G499" s="11" t="s">
        <v>79</v>
      </c>
      <c r="H499" s="11">
        <v>19</v>
      </c>
      <c r="I499" s="11" t="s">
        <v>112</v>
      </c>
      <c r="L499" s="11" t="s">
        <v>113</v>
      </c>
      <c r="M499" s="14" t="s">
        <v>860</v>
      </c>
      <c r="S499" s="23"/>
      <c r="T499" s="16">
        <f>S499</f>
        <v>0</v>
      </c>
      <c r="U499" s="17" t="str">
        <f t="array" aca="1" ref="U499" ca="1">IFERROR(
IF(NOT(OR($G499="OBX",$G499="OBR")),INDEX(INDIRECT(U$2&amp;"!$A$1:$BJ$500"),MATCH("*"&amp;$G499&amp;"*",INDIRECT(U$2&amp;"!$B$1:$B$500"),0),MATCH($H499,INDIRECT(U$2&amp;"!$1:$1"),0)),
IF(OR($G499="OBX",$G499="OBR"),INDEX(INDIRECT(U$2&amp;"!$A$1:$BJ$500"),MATCH((("*"&amp;$G499&amp;"*")&amp;("*"&amp;$I499&amp;"*")&amp;("*"&amp;$J499&amp;"*")&amp;("*"&amp;$K499&amp;"*")),INDIRECT(U$2&amp;"!$B$1:$B$500")&amp;INDIRECT(U$2&amp;"!$E$1:$E$500")&amp;INDIRECT(U$2&amp;"!$G$1:$G$500")&amp;INDIRECT(U$2&amp;"!$F$1:$F$500"),0),MATCH($H499,INDIRECT(U$2&amp;"!$1:$1"),0)))),
"Not found")</f>
        <v>Not found</v>
      </c>
      <c r="V499" s="18" t="str">
        <f t="shared" ca="1" si="50"/>
        <v/>
      </c>
    </row>
    <row r="500" spans="1:22" ht="15" customHeight="1" x14ac:dyDescent="0.25">
      <c r="A500" s="11">
        <v>499</v>
      </c>
      <c r="B500" s="50"/>
      <c r="C500" s="11" t="s">
        <v>260</v>
      </c>
      <c r="D500" s="11" t="s">
        <v>259</v>
      </c>
      <c r="E500" s="11" t="s">
        <v>79</v>
      </c>
      <c r="F500" s="11" t="s">
        <v>112</v>
      </c>
      <c r="G500" s="11" t="s">
        <v>79</v>
      </c>
      <c r="H500" s="11">
        <v>29</v>
      </c>
      <c r="I500" s="11" t="s">
        <v>112</v>
      </c>
      <c r="L500" s="2" t="s">
        <v>515</v>
      </c>
      <c r="M500" s="11" t="s">
        <v>515</v>
      </c>
      <c r="S500" s="23"/>
      <c r="T500" s="19">
        <f>S500</f>
        <v>0</v>
      </c>
      <c r="U500" s="17" t="str">
        <f t="array" aca="1" ref="U500" ca="1">IFERROR(
IF(NOT(OR($G500="OBX",$G500="OBR")),INDEX(INDIRECT(U$2&amp;"!$A$1:$BJ$500"),MATCH("*"&amp;$G500&amp;"*",INDIRECT(U$2&amp;"!$B$1:$B$500"),0),MATCH($H500,INDIRECT(U$2&amp;"!$1:$1"),0)),
IF(OR($G500="OBX",$G500="OBR"),INDEX(INDIRECT(U$2&amp;"!$A$1:$BJ$500"),MATCH((("*"&amp;$G500&amp;"*")&amp;("*"&amp;$I500&amp;"*")&amp;("*"&amp;$J500&amp;"*")&amp;("*"&amp;$K500&amp;"*")),INDIRECT(U$2&amp;"!$B$1:$B$500")&amp;INDIRECT(U$2&amp;"!$E$1:$E$500")&amp;INDIRECT(U$2&amp;"!$G$1:$G$500")&amp;INDIRECT(U$2&amp;"!$F$1:$F$500"),0),MATCH($H500,INDIRECT(U$2&amp;"!$1:$1"),0)))),
"Not found")</f>
        <v>Not found</v>
      </c>
      <c r="V500" s="18" t="str">
        <f t="shared" ca="1" si="50"/>
        <v/>
      </c>
    </row>
    <row r="501" spans="1:22" ht="15" customHeight="1" x14ac:dyDescent="0.25">
      <c r="A501" s="11">
        <v>500</v>
      </c>
      <c r="B501" s="50"/>
      <c r="C501" s="26" t="s">
        <v>260</v>
      </c>
      <c r="D501" s="26"/>
      <c r="E501" s="26" t="s">
        <v>79</v>
      </c>
      <c r="F501" s="26"/>
      <c r="G501" s="26"/>
      <c r="H501" s="26"/>
      <c r="I501" s="26"/>
      <c r="J501" s="26"/>
      <c r="K501" s="26"/>
      <c r="L501" s="26"/>
      <c r="M501" s="26" t="s">
        <v>283</v>
      </c>
      <c r="N501" s="26"/>
      <c r="O501" s="26"/>
      <c r="P501" s="26"/>
      <c r="Q501" s="26"/>
      <c r="R501" s="26"/>
      <c r="S501" s="26"/>
      <c r="T501" s="27"/>
      <c r="U501" s="27"/>
      <c r="V501" s="26"/>
    </row>
    <row r="502" spans="1:22" ht="15" customHeight="1" x14ac:dyDescent="0.25">
      <c r="A502" s="11">
        <v>501</v>
      </c>
      <c r="B502" s="50"/>
      <c r="C502" s="11" t="s">
        <v>260</v>
      </c>
      <c r="D502" s="11" t="s">
        <v>259</v>
      </c>
      <c r="E502" s="11" t="s">
        <v>79</v>
      </c>
      <c r="F502" s="11" t="s">
        <v>282</v>
      </c>
      <c r="G502" s="11" t="s">
        <v>79</v>
      </c>
      <c r="H502" s="11">
        <v>3</v>
      </c>
      <c r="I502" s="11" t="s">
        <v>282</v>
      </c>
      <c r="L502" s="11" t="s">
        <v>283</v>
      </c>
      <c r="M502" s="14" t="s">
        <v>534</v>
      </c>
      <c r="N502" s="11" t="s">
        <v>279</v>
      </c>
      <c r="O502" s="11" t="s">
        <v>648</v>
      </c>
      <c r="P502" s="11" t="s">
        <v>336</v>
      </c>
      <c r="R502" s="11" t="s">
        <v>2452</v>
      </c>
      <c r="S502" s="23"/>
      <c r="T502" s="19" t="s">
        <v>2988</v>
      </c>
      <c r="U502" s="17" t="str">
        <f t="array" aca="1" ref="U502" ca="1">IFERROR(
IF(NOT(OR($G502="OBX",$G502="OBR")),INDEX(INDIRECT(U$2&amp;"!$A$1:$BJ$500"),MATCH("*"&amp;$G502&amp;"*",INDIRECT(U$2&amp;"!$B$1:$B$500"),0),MATCH($H502,INDIRECT(U$2&amp;"!$1:$1"),0)),
IF(OR($G502="OBX",$G502="OBR"),INDEX(INDIRECT(U$2&amp;"!$A$1:$BJ$500"),MATCH((("*"&amp;$G502&amp;"*")&amp;("*"&amp;$I502&amp;"*")&amp;("*"&amp;$J502&amp;"*")&amp;("*"&amp;$K502&amp;"*")),INDIRECT(U$2&amp;"!$B$1:$B$500")&amp;INDIRECT(U$2&amp;"!$E$1:$E$500")&amp;INDIRECT(U$2&amp;"!$G$1:$G$500")&amp;INDIRECT(U$2&amp;"!$F$1:$F$500"),0),MATCH($H502,INDIRECT(U$2&amp;"!$1:$1"),0)))),
"Not found")</f>
        <v>Not found</v>
      </c>
      <c r="V502" s="18" t="str">
        <f t="shared" ref="V502:V508" ca="1" si="51">IF(T502=U502,"Match","")</f>
        <v/>
      </c>
    </row>
    <row r="503" spans="1:22" ht="15" customHeight="1" x14ac:dyDescent="0.25">
      <c r="A503" s="11">
        <v>502</v>
      </c>
      <c r="B503" s="50"/>
      <c r="C503" s="11" t="s">
        <v>260</v>
      </c>
      <c r="D503" s="11" t="s">
        <v>259</v>
      </c>
      <c r="E503" s="11" t="s">
        <v>79</v>
      </c>
      <c r="F503" s="11" t="s">
        <v>282</v>
      </c>
      <c r="G503" s="11" t="s">
        <v>79</v>
      </c>
      <c r="H503" s="10">
        <v>5</v>
      </c>
      <c r="I503" s="11" t="s">
        <v>282</v>
      </c>
      <c r="J503" s="19">
        <f t="array" ref="J503">IFERROR(INDEX(Mappings!I:I,MATCH(S503&amp;L503,Mappings!J:J&amp;Mappings!D:D,0)),"")</f>
        <v>0</v>
      </c>
      <c r="L503" s="11" t="s">
        <v>283</v>
      </c>
      <c r="M503" s="11" t="s">
        <v>390</v>
      </c>
      <c r="S503" s="23"/>
      <c r="T503" s="19">
        <f>S503</f>
        <v>0</v>
      </c>
      <c r="U503" s="17" t="str">
        <f t="array" aca="1" ref="U503" ca="1">IFERROR(
IF(NOT(OR($G503="OBX",$G503="OBR")),INDEX(INDIRECT(U$2&amp;"!$A$1:$BJ$500"),MATCH("*"&amp;$G503&amp;"*",INDIRECT(U$2&amp;"!$B$1:$B$500"),0),MATCH($H503,INDIRECT(U$2&amp;"!$1:$1"),0)),
IF(OR($G503="OBX",$G503="OBR"),INDEX(INDIRECT(U$2&amp;"!$A$1:$BJ$500"),MATCH((("*"&amp;$G503&amp;"*")&amp;("*"&amp;$I503&amp;"*")&amp;("*"&amp;$J503&amp;"*")&amp;("*"&amp;$K503&amp;"*")),INDIRECT(U$2&amp;"!$B$1:$B$500")&amp;INDIRECT(U$2&amp;"!$E$1:$E$500")&amp;INDIRECT(U$2&amp;"!$G$1:$G$500")&amp;INDIRECT(U$2&amp;"!$F$1:$F$500"),0),MATCH($H503,INDIRECT(U$2&amp;"!$1:$1"),0)))),
"Not found")</f>
        <v>Not found</v>
      </c>
      <c r="V503" s="18" t="str">
        <f t="shared" ca="1" si="51"/>
        <v/>
      </c>
    </row>
    <row r="504" spans="1:22" ht="15" customHeight="1" x14ac:dyDescent="0.25">
      <c r="A504" s="11">
        <v>503</v>
      </c>
      <c r="B504" s="50"/>
      <c r="C504" s="11" t="s">
        <v>260</v>
      </c>
      <c r="D504" s="11" t="s">
        <v>259</v>
      </c>
      <c r="E504" s="11" t="s">
        <v>79</v>
      </c>
      <c r="F504" s="11" t="s">
        <v>282</v>
      </c>
      <c r="G504" s="11" t="s">
        <v>79</v>
      </c>
      <c r="H504" s="11">
        <v>2</v>
      </c>
      <c r="I504" s="11" t="s">
        <v>282</v>
      </c>
      <c r="L504" s="14" t="s">
        <v>397</v>
      </c>
      <c r="M504" s="14" t="s">
        <v>397</v>
      </c>
      <c r="S504" s="23"/>
      <c r="T504" s="19" t="s">
        <v>422</v>
      </c>
      <c r="U504" s="17" t="str">
        <f t="array" aca="1" ref="U504" ca="1">IFERROR(
IF(NOT(OR($G504="OBX",$G504="OBR")),INDEX(INDIRECT(U$2&amp;"!$A$1:$BJ$500"),MATCH("*"&amp;$G504&amp;"*",INDIRECT(U$2&amp;"!$B$1:$B$500"),0),MATCH($H504,INDIRECT(U$2&amp;"!$1:$1"),0)),
IF(OR($G504="OBX",$G504="OBR"),INDEX(INDIRECT(U$2&amp;"!$A$1:$BJ$500"),MATCH((("*"&amp;$G504&amp;"*")&amp;("*"&amp;$I504&amp;"*")&amp;("*"&amp;$J504&amp;"*")&amp;("*"&amp;$K504&amp;"*")),INDIRECT(U$2&amp;"!$B$1:$B$500")&amp;INDIRECT(U$2&amp;"!$E$1:$E$500")&amp;INDIRECT(U$2&amp;"!$G$1:$G$500")&amp;INDIRECT(U$2&amp;"!$F$1:$F$500"),0),MATCH($H504,INDIRECT(U$2&amp;"!$1:$1"),0)))),
"Not found")</f>
        <v>Not found</v>
      </c>
      <c r="V504" s="18" t="str">
        <f t="shared" ca="1" si="51"/>
        <v/>
      </c>
    </row>
    <row r="505" spans="1:22" ht="15" customHeight="1" x14ac:dyDescent="0.25">
      <c r="A505" s="11">
        <v>504</v>
      </c>
      <c r="B505" s="50"/>
      <c r="C505" s="11" t="s">
        <v>260</v>
      </c>
      <c r="D505" s="11" t="s">
        <v>259</v>
      </c>
      <c r="E505" s="11" t="s">
        <v>79</v>
      </c>
      <c r="F505" s="11" t="s">
        <v>282</v>
      </c>
      <c r="G505" s="11" t="s">
        <v>79</v>
      </c>
      <c r="H505" s="11">
        <v>4</v>
      </c>
      <c r="I505" s="11" t="s">
        <v>282</v>
      </c>
      <c r="L505" s="11" t="s">
        <v>283</v>
      </c>
      <c r="M505" s="14" t="s">
        <v>848</v>
      </c>
      <c r="S505" s="23"/>
      <c r="T505" s="16">
        <f>S505</f>
        <v>0</v>
      </c>
      <c r="U505" s="17" t="str">
        <f t="array" aca="1" ref="U505" ca="1">IFERROR(
IF(NOT(OR($G505="OBX",$G505="OBR")),INDEX(INDIRECT(U$2&amp;"!$A$1:$BJ$500"),MATCH("*"&amp;$G505&amp;"*",INDIRECT(U$2&amp;"!$B$1:$B$500"),0),MATCH($H505,INDIRECT(U$2&amp;"!$1:$1"),0)),
IF(OR($G505="OBX",$G505="OBR"),INDEX(INDIRECT(U$2&amp;"!$A$1:$BJ$500"),MATCH((("*"&amp;$G505&amp;"*")&amp;("*"&amp;$I505&amp;"*")&amp;("*"&amp;$J505&amp;"*")&amp;("*"&amp;$K505&amp;"*")),INDIRECT(U$2&amp;"!$B$1:$B$500")&amp;INDIRECT(U$2&amp;"!$E$1:$E$500")&amp;INDIRECT(U$2&amp;"!$G$1:$G$500")&amp;INDIRECT(U$2&amp;"!$F$1:$F$500"),0),MATCH($H505,INDIRECT(U$2&amp;"!$1:$1"),0)))),
"Not found")</f>
        <v>Not found</v>
      </c>
      <c r="V505" s="18" t="str">
        <f t="shared" ca="1" si="51"/>
        <v/>
      </c>
    </row>
    <row r="506" spans="1:22" ht="15" customHeight="1" x14ac:dyDescent="0.25">
      <c r="A506" s="11">
        <v>505</v>
      </c>
      <c r="B506" s="50"/>
      <c r="C506" s="11" t="s">
        <v>260</v>
      </c>
      <c r="D506" s="11" t="s">
        <v>259</v>
      </c>
      <c r="E506" s="11" t="s">
        <v>79</v>
      </c>
      <c r="F506" s="11" t="s">
        <v>282</v>
      </c>
      <c r="G506" s="11" t="s">
        <v>79</v>
      </c>
      <c r="H506" s="11">
        <v>11</v>
      </c>
      <c r="I506" s="11" t="s">
        <v>282</v>
      </c>
      <c r="L506" s="11" t="s">
        <v>366</v>
      </c>
      <c r="M506" s="14" t="s">
        <v>366</v>
      </c>
      <c r="S506" s="23" t="s">
        <v>78</v>
      </c>
      <c r="T506" s="19" t="str">
        <f>S506</f>
        <v>F</v>
      </c>
      <c r="U506" s="17" t="str">
        <f t="array" aca="1" ref="U506" ca="1">IFERROR(
IF(NOT(OR($G506="OBX",$G506="OBR")),INDEX(INDIRECT(U$2&amp;"!$A$1:$BJ$500"),MATCH("*"&amp;$G506&amp;"*",INDIRECT(U$2&amp;"!$B$1:$B$500"),0),MATCH($H506,INDIRECT(U$2&amp;"!$1:$1"),0)),
IF(OR($G506="OBX",$G506="OBR"),INDEX(INDIRECT(U$2&amp;"!$A$1:$BJ$500"),MATCH((("*"&amp;$G506&amp;"*")&amp;("*"&amp;$I506&amp;"*")&amp;("*"&amp;$J506&amp;"*")&amp;("*"&amp;$K506&amp;"*")),INDIRECT(U$2&amp;"!$B$1:$B$500")&amp;INDIRECT(U$2&amp;"!$E$1:$E$500")&amp;INDIRECT(U$2&amp;"!$G$1:$G$500")&amp;INDIRECT(U$2&amp;"!$F$1:$F$500"),0),MATCH($H506,INDIRECT(U$2&amp;"!$1:$1"),0)))),
"Not found")</f>
        <v>Not found</v>
      </c>
      <c r="V506" s="18" t="str">
        <f t="shared" ca="1" si="51"/>
        <v/>
      </c>
    </row>
    <row r="507" spans="1:22" ht="15" customHeight="1" x14ac:dyDescent="0.25">
      <c r="A507" s="11">
        <v>506</v>
      </c>
      <c r="B507" s="50"/>
      <c r="C507" s="11" t="s">
        <v>260</v>
      </c>
      <c r="D507" s="11" t="s">
        <v>259</v>
      </c>
      <c r="E507" s="11" t="s">
        <v>79</v>
      </c>
      <c r="F507" s="11" t="s">
        <v>282</v>
      </c>
      <c r="G507" s="11" t="s">
        <v>79</v>
      </c>
      <c r="H507" s="11">
        <v>19</v>
      </c>
      <c r="I507" s="11" t="s">
        <v>282</v>
      </c>
      <c r="L507" s="11" t="s">
        <v>283</v>
      </c>
      <c r="M507" s="14" t="s">
        <v>860</v>
      </c>
      <c r="S507" s="23"/>
      <c r="T507" s="16">
        <f>S507</f>
        <v>0</v>
      </c>
      <c r="U507" s="17" t="str">
        <f t="array" aca="1" ref="U507" ca="1">IFERROR(
IF(NOT(OR($G507="OBX",$G507="OBR")),INDEX(INDIRECT(U$2&amp;"!$A$1:$BJ$500"),MATCH("*"&amp;$G507&amp;"*",INDIRECT(U$2&amp;"!$B$1:$B$500"),0),MATCH($H507,INDIRECT(U$2&amp;"!$1:$1"),0)),
IF(OR($G507="OBX",$G507="OBR"),INDEX(INDIRECT(U$2&amp;"!$A$1:$BJ$500"),MATCH((("*"&amp;$G507&amp;"*")&amp;("*"&amp;$I507&amp;"*")&amp;("*"&amp;$J507&amp;"*")&amp;("*"&amp;$K507&amp;"*")),INDIRECT(U$2&amp;"!$B$1:$B$500")&amp;INDIRECT(U$2&amp;"!$E$1:$E$500")&amp;INDIRECT(U$2&amp;"!$G$1:$G$500")&amp;INDIRECT(U$2&amp;"!$F$1:$F$500"),0),MATCH($H507,INDIRECT(U$2&amp;"!$1:$1"),0)))),
"Not found")</f>
        <v>Not found</v>
      </c>
      <c r="V507" s="18" t="str">
        <f t="shared" ca="1" si="51"/>
        <v/>
      </c>
    </row>
    <row r="508" spans="1:22" ht="15" customHeight="1" x14ac:dyDescent="0.25">
      <c r="A508" s="11">
        <v>507</v>
      </c>
      <c r="B508" s="50"/>
      <c r="C508" s="11" t="s">
        <v>260</v>
      </c>
      <c r="D508" s="11" t="s">
        <v>259</v>
      </c>
      <c r="E508" s="11" t="s">
        <v>79</v>
      </c>
      <c r="F508" s="11" t="s">
        <v>282</v>
      </c>
      <c r="G508" s="11" t="s">
        <v>79</v>
      </c>
      <c r="H508" s="11">
        <v>29</v>
      </c>
      <c r="I508" s="11" t="s">
        <v>282</v>
      </c>
      <c r="L508" s="2" t="s">
        <v>515</v>
      </c>
      <c r="M508" s="11" t="s">
        <v>515</v>
      </c>
      <c r="S508" s="23"/>
      <c r="T508" s="19">
        <f>S508</f>
        <v>0</v>
      </c>
      <c r="U508" s="17" t="str">
        <f t="array" aca="1" ref="U508" ca="1">IFERROR(
IF(NOT(OR($G508="OBX",$G508="OBR")),INDEX(INDIRECT(U$2&amp;"!$A$1:$BJ$500"),MATCH("*"&amp;$G508&amp;"*",INDIRECT(U$2&amp;"!$B$1:$B$500"),0),MATCH($H508,INDIRECT(U$2&amp;"!$1:$1"),0)),
IF(OR($G508="OBX",$G508="OBR"),INDEX(INDIRECT(U$2&amp;"!$A$1:$BJ$500"),MATCH((("*"&amp;$G508&amp;"*")&amp;("*"&amp;$I508&amp;"*")&amp;("*"&amp;$J508&amp;"*")&amp;("*"&amp;$K508&amp;"*")),INDIRECT(U$2&amp;"!$B$1:$B$500")&amp;INDIRECT(U$2&amp;"!$E$1:$E$500")&amp;INDIRECT(U$2&amp;"!$G$1:$G$500")&amp;INDIRECT(U$2&amp;"!$F$1:$F$500"),0),MATCH($H508,INDIRECT(U$2&amp;"!$1:$1"),0)))),
"Not found")</f>
        <v>Not found</v>
      </c>
      <c r="V508" s="18" t="str">
        <f t="shared" ca="1" si="51"/>
        <v/>
      </c>
    </row>
    <row r="509" spans="1:22" ht="15" customHeight="1" x14ac:dyDescent="0.25">
      <c r="A509" s="11">
        <v>508</v>
      </c>
      <c r="B509" s="50"/>
      <c r="C509" s="26" t="s">
        <v>260</v>
      </c>
      <c r="D509" s="26"/>
      <c r="E509" s="26" t="s">
        <v>79</v>
      </c>
      <c r="F509" s="26"/>
      <c r="G509" s="26"/>
      <c r="H509" s="26"/>
      <c r="I509" s="26"/>
      <c r="J509" s="26"/>
      <c r="K509" s="26"/>
      <c r="L509" s="26"/>
      <c r="M509" s="26" t="s">
        <v>123</v>
      </c>
      <c r="N509" s="26"/>
      <c r="O509" s="26"/>
      <c r="P509" s="26"/>
      <c r="Q509" s="26"/>
      <c r="R509" s="26"/>
      <c r="S509" s="26"/>
      <c r="T509" s="27"/>
      <c r="U509" s="27"/>
      <c r="V509" s="26"/>
    </row>
    <row r="510" spans="1:22" ht="15" customHeight="1" x14ac:dyDescent="0.25">
      <c r="A510" s="11">
        <v>509</v>
      </c>
      <c r="B510" s="50"/>
      <c r="C510" s="11" t="s">
        <v>260</v>
      </c>
      <c r="D510" s="11" t="s">
        <v>259</v>
      </c>
      <c r="E510" s="11" t="s">
        <v>79</v>
      </c>
      <c r="F510" s="11" t="s">
        <v>122</v>
      </c>
      <c r="G510" s="11" t="s">
        <v>79</v>
      </c>
      <c r="H510" s="11">
        <v>3</v>
      </c>
      <c r="I510" s="11" t="s">
        <v>122</v>
      </c>
      <c r="L510" s="11" t="s">
        <v>123</v>
      </c>
      <c r="M510" s="14" t="s">
        <v>534</v>
      </c>
      <c r="N510" s="11" t="s">
        <v>900</v>
      </c>
      <c r="O510" s="11" t="s">
        <v>613</v>
      </c>
      <c r="P510" s="11" t="s">
        <v>320</v>
      </c>
      <c r="R510" s="11" t="s">
        <v>2727</v>
      </c>
      <c r="S510" s="23"/>
      <c r="T510" s="19" t="s">
        <v>3029</v>
      </c>
      <c r="U510" s="17" t="str">
        <f t="array" aca="1" ref="U510" ca="1">IFERROR(
IF(NOT(OR($G510="OBX",$G510="OBR")),INDEX(INDIRECT(U$2&amp;"!$A$1:$BJ$500"),MATCH("*"&amp;$G510&amp;"*",INDIRECT(U$2&amp;"!$B$1:$B$500"),0),MATCH($H510,INDIRECT(U$2&amp;"!$1:$1"),0)),
IF(OR($G510="OBX",$G510="OBR"),INDEX(INDIRECT(U$2&amp;"!$A$1:$BJ$500"),MATCH((("*"&amp;$G510&amp;"*")&amp;("*"&amp;$I510&amp;"*")&amp;("*"&amp;$J510&amp;"*")&amp;("*"&amp;$K510&amp;"*")),INDIRECT(U$2&amp;"!$B$1:$B$500")&amp;INDIRECT(U$2&amp;"!$E$1:$E$500")&amp;INDIRECT(U$2&amp;"!$G$1:$G$500")&amp;INDIRECT(U$2&amp;"!$F$1:$F$500"),0),MATCH($H510,INDIRECT(U$2&amp;"!$1:$1"),0)))),
"Not found")</f>
        <v>Not found</v>
      </c>
      <c r="V510" s="18" t="str">
        <f t="shared" ref="V510:V516" ca="1" si="52">IF(T510=U510,"Match","")</f>
        <v/>
      </c>
    </row>
    <row r="511" spans="1:22" ht="15" customHeight="1" x14ac:dyDescent="0.25">
      <c r="A511" s="11">
        <v>510</v>
      </c>
      <c r="B511" s="50"/>
      <c r="C511" s="11" t="s">
        <v>260</v>
      </c>
      <c r="D511" s="11" t="s">
        <v>259</v>
      </c>
      <c r="E511" s="11" t="s">
        <v>79</v>
      </c>
      <c r="F511" s="11" t="s">
        <v>122</v>
      </c>
      <c r="G511" s="11" t="s">
        <v>79</v>
      </c>
      <c r="H511" s="10">
        <v>5</v>
      </c>
      <c r="I511" s="11" t="s">
        <v>122</v>
      </c>
      <c r="J511" s="19" t="str">
        <f t="array" ref="J511">IFERROR(INDEX(Mappings!I:I,MATCH(S511&amp;L511,Mappings!J:J&amp;Mappings!D:D,0)),"")</f>
        <v/>
      </c>
      <c r="L511" s="11" t="s">
        <v>123</v>
      </c>
      <c r="M511" s="11" t="s">
        <v>390</v>
      </c>
      <c r="S511" s="20"/>
      <c r="T511" s="19" t="str">
        <f t="array" ref="T511">IFERROR(INDEX(Mappings!$L:$L,MATCH(S511&amp;$L511,Mappings!$J:$J&amp;Mappings!$D:$D,0)),"")</f>
        <v/>
      </c>
      <c r="U511" s="17" t="str">
        <f t="array" aca="1" ref="U511" ca="1">IFERROR(
IF(NOT(OR($G511="OBX",$G511="OBR")),INDEX(INDIRECT(U$2&amp;"!$A$1:$BJ$500"),MATCH("*"&amp;$G511&amp;"*",INDIRECT(U$2&amp;"!$B$1:$B$500"),0),MATCH($H511,INDIRECT(U$2&amp;"!$1:$1"),0)),
IF(OR($G511="OBX",$G511="OBR"),INDEX(INDIRECT(U$2&amp;"!$A$1:$BJ$500"),MATCH((("*"&amp;$G511&amp;"*")&amp;("*"&amp;$I511&amp;"*")&amp;("*"&amp;$J511&amp;"*")&amp;("*"&amp;$K511&amp;"*")),INDIRECT(U$2&amp;"!$B$1:$B$500")&amp;INDIRECT(U$2&amp;"!$E$1:$E$500")&amp;INDIRECT(U$2&amp;"!$G$1:$G$500")&amp;INDIRECT(U$2&amp;"!$F$1:$F$500"),0),MATCH($H511,INDIRECT(U$2&amp;"!$1:$1"),0)))),
"Not found")</f>
        <v>Not found</v>
      </c>
      <c r="V511" s="18" t="str">
        <f t="shared" ca="1" si="52"/>
        <v/>
      </c>
    </row>
    <row r="512" spans="1:22" ht="15" customHeight="1" x14ac:dyDescent="0.25">
      <c r="A512" s="11">
        <v>511</v>
      </c>
      <c r="B512" s="50"/>
      <c r="C512" s="11" t="s">
        <v>260</v>
      </c>
      <c r="D512" s="11" t="s">
        <v>259</v>
      </c>
      <c r="E512" s="11" t="s">
        <v>79</v>
      </c>
      <c r="F512" s="11" t="s">
        <v>122</v>
      </c>
      <c r="G512" s="11" t="s">
        <v>79</v>
      </c>
      <c r="H512" s="11">
        <v>2</v>
      </c>
      <c r="I512" s="11" t="s">
        <v>122</v>
      </c>
      <c r="L512" s="14" t="s">
        <v>397</v>
      </c>
      <c r="M512" s="14" t="s">
        <v>397</v>
      </c>
      <c r="S512" s="23"/>
      <c r="T512" s="19" t="s">
        <v>81</v>
      </c>
      <c r="U512" s="17" t="str">
        <f t="array" aca="1" ref="U512" ca="1">IFERROR(
IF(NOT(OR($G512="OBX",$G512="OBR")),INDEX(INDIRECT(U$2&amp;"!$A$1:$BJ$500"),MATCH("*"&amp;$G512&amp;"*",INDIRECT(U$2&amp;"!$B$1:$B$500"),0),MATCH($H512,INDIRECT(U$2&amp;"!$1:$1"),0)),
IF(OR($G512="OBX",$G512="OBR"),INDEX(INDIRECT(U$2&amp;"!$A$1:$BJ$500"),MATCH((("*"&amp;$G512&amp;"*")&amp;("*"&amp;$I512&amp;"*")&amp;("*"&amp;$J512&amp;"*")&amp;("*"&amp;$K512&amp;"*")),INDIRECT(U$2&amp;"!$B$1:$B$500")&amp;INDIRECT(U$2&amp;"!$E$1:$E$500")&amp;INDIRECT(U$2&amp;"!$G$1:$G$500")&amp;INDIRECT(U$2&amp;"!$F$1:$F$500"),0),MATCH($H512,INDIRECT(U$2&amp;"!$1:$1"),0)))),
"Not found")</f>
        <v>Not found</v>
      </c>
      <c r="V512" s="18" t="str">
        <f t="shared" ca="1" si="52"/>
        <v/>
      </c>
    </row>
    <row r="513" spans="1:22" ht="15" customHeight="1" x14ac:dyDescent="0.25">
      <c r="A513" s="11">
        <v>512</v>
      </c>
      <c r="B513" s="50"/>
      <c r="C513" s="11" t="s">
        <v>260</v>
      </c>
      <c r="D513" s="11" t="s">
        <v>259</v>
      </c>
      <c r="E513" s="11" t="s">
        <v>79</v>
      </c>
      <c r="F513" s="11" t="s">
        <v>122</v>
      </c>
      <c r="G513" s="11" t="s">
        <v>79</v>
      </c>
      <c r="H513" s="11">
        <v>4</v>
      </c>
      <c r="I513" s="11" t="s">
        <v>122</v>
      </c>
      <c r="L513" s="11" t="s">
        <v>123</v>
      </c>
      <c r="M513" s="14" t="s">
        <v>848</v>
      </c>
      <c r="S513" s="23"/>
      <c r="T513" s="16">
        <f>S513</f>
        <v>0</v>
      </c>
      <c r="U513" s="17" t="str">
        <f t="array" aca="1" ref="U513" ca="1">IFERROR(
IF(NOT(OR($G513="OBX",$G513="OBR")),INDEX(INDIRECT(U$2&amp;"!$A$1:$BJ$500"),MATCH("*"&amp;$G513&amp;"*",INDIRECT(U$2&amp;"!$B$1:$B$500"),0),MATCH($H513,INDIRECT(U$2&amp;"!$1:$1"),0)),
IF(OR($G513="OBX",$G513="OBR"),INDEX(INDIRECT(U$2&amp;"!$A$1:$BJ$500"),MATCH((("*"&amp;$G513&amp;"*")&amp;("*"&amp;$I513&amp;"*")&amp;("*"&amp;$J513&amp;"*")&amp;("*"&amp;$K513&amp;"*")),INDIRECT(U$2&amp;"!$B$1:$B$500")&amp;INDIRECT(U$2&amp;"!$E$1:$E$500")&amp;INDIRECT(U$2&amp;"!$G$1:$G$500")&amp;INDIRECT(U$2&amp;"!$F$1:$F$500"),0),MATCH($H513,INDIRECT(U$2&amp;"!$1:$1"),0)))),
"Not found")</f>
        <v>Not found</v>
      </c>
      <c r="V513" s="18" t="str">
        <f t="shared" ca="1" si="52"/>
        <v/>
      </c>
    </row>
    <row r="514" spans="1:22" ht="15" customHeight="1" x14ac:dyDescent="0.25">
      <c r="A514" s="11">
        <v>513</v>
      </c>
      <c r="B514" s="50"/>
      <c r="C514" s="11" t="s">
        <v>260</v>
      </c>
      <c r="D514" s="11" t="s">
        <v>259</v>
      </c>
      <c r="E514" s="11" t="s">
        <v>79</v>
      </c>
      <c r="F514" s="11" t="s">
        <v>122</v>
      </c>
      <c r="G514" s="11" t="s">
        <v>79</v>
      </c>
      <c r="H514" s="11">
        <v>11</v>
      </c>
      <c r="I514" s="11" t="s">
        <v>122</v>
      </c>
      <c r="L514" s="11" t="s">
        <v>366</v>
      </c>
      <c r="M514" s="14" t="s">
        <v>366</v>
      </c>
      <c r="S514" s="23" t="s">
        <v>78</v>
      </c>
      <c r="T514" s="19" t="str">
        <f>S514</f>
        <v>F</v>
      </c>
      <c r="U514" s="17" t="str">
        <f t="array" aca="1" ref="U514" ca="1">IFERROR(
IF(NOT(OR($G514="OBX",$G514="OBR")),INDEX(INDIRECT(U$2&amp;"!$A$1:$BJ$500"),MATCH("*"&amp;$G514&amp;"*",INDIRECT(U$2&amp;"!$B$1:$B$500"),0),MATCH($H514,INDIRECT(U$2&amp;"!$1:$1"),0)),
IF(OR($G514="OBX",$G514="OBR"),INDEX(INDIRECT(U$2&amp;"!$A$1:$BJ$500"),MATCH((("*"&amp;$G514&amp;"*")&amp;("*"&amp;$I514&amp;"*")&amp;("*"&amp;$J514&amp;"*")&amp;("*"&amp;$K514&amp;"*")),INDIRECT(U$2&amp;"!$B$1:$B$500")&amp;INDIRECT(U$2&amp;"!$E$1:$E$500")&amp;INDIRECT(U$2&amp;"!$G$1:$G$500")&amp;INDIRECT(U$2&amp;"!$F$1:$F$500"),0),MATCH($H514,INDIRECT(U$2&amp;"!$1:$1"),0)))),
"Not found")</f>
        <v>Not found</v>
      </c>
      <c r="V514" s="18" t="str">
        <f t="shared" ca="1" si="52"/>
        <v/>
      </c>
    </row>
    <row r="515" spans="1:22" ht="15" customHeight="1" x14ac:dyDescent="0.25">
      <c r="A515" s="11">
        <v>514</v>
      </c>
      <c r="B515" s="50"/>
      <c r="C515" s="11" t="s">
        <v>260</v>
      </c>
      <c r="D515" s="11" t="s">
        <v>259</v>
      </c>
      <c r="E515" s="11" t="s">
        <v>79</v>
      </c>
      <c r="F515" s="11" t="s">
        <v>122</v>
      </c>
      <c r="G515" s="11" t="s">
        <v>79</v>
      </c>
      <c r="H515" s="11">
        <v>19</v>
      </c>
      <c r="I515" s="11" t="s">
        <v>122</v>
      </c>
      <c r="L515" s="11" t="s">
        <v>123</v>
      </c>
      <c r="M515" s="14" t="s">
        <v>860</v>
      </c>
      <c r="S515" s="23"/>
      <c r="T515" s="16">
        <f>S515</f>
        <v>0</v>
      </c>
      <c r="U515" s="17" t="str">
        <f t="array" aca="1" ref="U515" ca="1">IFERROR(
IF(NOT(OR($G515="OBX",$G515="OBR")),INDEX(INDIRECT(U$2&amp;"!$A$1:$BJ$500"),MATCH("*"&amp;$G515&amp;"*",INDIRECT(U$2&amp;"!$B$1:$B$500"),0),MATCH($H515,INDIRECT(U$2&amp;"!$1:$1"),0)),
IF(OR($G515="OBX",$G515="OBR"),INDEX(INDIRECT(U$2&amp;"!$A$1:$BJ$500"),MATCH((("*"&amp;$G515&amp;"*")&amp;("*"&amp;$I515&amp;"*")&amp;("*"&amp;$J515&amp;"*")&amp;("*"&amp;$K515&amp;"*")),INDIRECT(U$2&amp;"!$B$1:$B$500")&amp;INDIRECT(U$2&amp;"!$E$1:$E$500")&amp;INDIRECT(U$2&amp;"!$G$1:$G$500")&amp;INDIRECT(U$2&amp;"!$F$1:$F$500"),0),MATCH($H515,INDIRECT(U$2&amp;"!$1:$1"),0)))),
"Not found")</f>
        <v>Not found</v>
      </c>
      <c r="V515" s="18" t="str">
        <f t="shared" ca="1" si="52"/>
        <v/>
      </c>
    </row>
    <row r="516" spans="1:22" ht="15" customHeight="1" x14ac:dyDescent="0.25">
      <c r="A516" s="11">
        <v>515</v>
      </c>
      <c r="B516" s="50"/>
      <c r="C516" s="11" t="s">
        <v>260</v>
      </c>
      <c r="D516" s="11" t="s">
        <v>259</v>
      </c>
      <c r="E516" s="11" t="s">
        <v>79</v>
      </c>
      <c r="F516" s="11" t="s">
        <v>122</v>
      </c>
      <c r="G516" s="11" t="s">
        <v>79</v>
      </c>
      <c r="H516" s="11">
        <v>29</v>
      </c>
      <c r="I516" s="11" t="s">
        <v>122</v>
      </c>
      <c r="L516" s="2" t="s">
        <v>515</v>
      </c>
      <c r="M516" s="11" t="s">
        <v>515</v>
      </c>
      <c r="S516" s="23"/>
      <c r="T516" s="19">
        <f>S516</f>
        <v>0</v>
      </c>
      <c r="U516" s="17" t="str">
        <f t="array" aca="1" ref="U516" ca="1">IFERROR(
IF(NOT(OR($G516="OBX",$G516="OBR")),INDEX(INDIRECT(U$2&amp;"!$A$1:$BJ$500"),MATCH("*"&amp;$G516&amp;"*",INDIRECT(U$2&amp;"!$B$1:$B$500"),0),MATCH($H516,INDIRECT(U$2&amp;"!$1:$1"),0)),
IF(OR($G516="OBX",$G516="OBR"),INDEX(INDIRECT(U$2&amp;"!$A$1:$BJ$500"),MATCH((("*"&amp;$G516&amp;"*")&amp;("*"&amp;$I516&amp;"*")&amp;("*"&amp;$J516&amp;"*")&amp;("*"&amp;$K516&amp;"*")),INDIRECT(U$2&amp;"!$B$1:$B$500")&amp;INDIRECT(U$2&amp;"!$E$1:$E$500")&amp;INDIRECT(U$2&amp;"!$G$1:$G$500")&amp;INDIRECT(U$2&amp;"!$F$1:$F$500"),0),MATCH($H516,INDIRECT(U$2&amp;"!$1:$1"),0)))),
"Not found")</f>
        <v>Not found</v>
      </c>
      <c r="V516" s="18" t="str">
        <f t="shared" ca="1" si="52"/>
        <v/>
      </c>
    </row>
    <row r="517" spans="1:22" ht="15" customHeight="1" x14ac:dyDescent="0.25">
      <c r="A517" s="11">
        <v>516</v>
      </c>
      <c r="B517" s="50"/>
      <c r="C517" s="26" t="s">
        <v>260</v>
      </c>
      <c r="D517" s="26"/>
      <c r="E517" s="26" t="s">
        <v>79</v>
      </c>
      <c r="F517" s="26"/>
      <c r="G517" s="26"/>
      <c r="H517" s="26"/>
      <c r="I517" s="26"/>
      <c r="J517" s="26"/>
      <c r="K517" s="26"/>
      <c r="L517" s="26"/>
      <c r="M517" s="26" t="s">
        <v>130</v>
      </c>
      <c r="N517" s="26"/>
      <c r="O517" s="26"/>
      <c r="P517" s="26"/>
      <c r="Q517" s="26"/>
      <c r="R517" s="26"/>
      <c r="S517" s="26"/>
      <c r="T517" s="27"/>
      <c r="U517" s="27"/>
      <c r="V517" s="26"/>
    </row>
    <row r="518" spans="1:22" ht="15" customHeight="1" x14ac:dyDescent="0.25">
      <c r="A518" s="11">
        <v>517</v>
      </c>
      <c r="B518" s="50"/>
      <c r="C518" s="11" t="s">
        <v>260</v>
      </c>
      <c r="D518" s="11" t="s">
        <v>259</v>
      </c>
      <c r="E518" s="11" t="s">
        <v>79</v>
      </c>
      <c r="F518" s="11" t="s">
        <v>129</v>
      </c>
      <c r="G518" s="11" t="s">
        <v>79</v>
      </c>
      <c r="H518" s="11">
        <v>3</v>
      </c>
      <c r="I518" s="11" t="s">
        <v>129</v>
      </c>
      <c r="L518" s="11" t="s">
        <v>130</v>
      </c>
      <c r="M518" s="14" t="s">
        <v>534</v>
      </c>
      <c r="N518" s="11" t="s">
        <v>900</v>
      </c>
      <c r="O518" s="11" t="s">
        <v>613</v>
      </c>
      <c r="P518" s="11" t="s">
        <v>320</v>
      </c>
      <c r="R518" s="11" t="s">
        <v>2728</v>
      </c>
      <c r="S518" s="23"/>
      <c r="T518" s="19" t="s">
        <v>2932</v>
      </c>
      <c r="U518" s="17" t="str">
        <f t="array" aca="1" ref="U518" ca="1">IFERROR(
IF(NOT(OR($G518="OBX",$G518="OBR")),INDEX(INDIRECT(U$2&amp;"!$A$1:$BJ$500"),MATCH("*"&amp;$G518&amp;"*",INDIRECT(U$2&amp;"!$B$1:$B$500"),0),MATCH($H518,INDIRECT(U$2&amp;"!$1:$1"),0)),
IF(OR($G518="OBX",$G518="OBR"),INDEX(INDIRECT(U$2&amp;"!$A$1:$BJ$500"),MATCH((("*"&amp;$G518&amp;"*")&amp;("*"&amp;$I518&amp;"*")&amp;("*"&amp;$J518&amp;"*")&amp;("*"&amp;$K518&amp;"*")),INDIRECT(U$2&amp;"!$B$1:$B$500")&amp;INDIRECT(U$2&amp;"!$E$1:$E$500")&amp;INDIRECT(U$2&amp;"!$G$1:$G$500")&amp;INDIRECT(U$2&amp;"!$F$1:$F$500"),0),MATCH($H518,INDIRECT(U$2&amp;"!$1:$1"),0)))),
"Not found")</f>
        <v>Not found</v>
      </c>
      <c r="V518" s="18" t="str">
        <f t="shared" ref="V518:V524" ca="1" si="53">IF(T518=U518,"Match","")</f>
        <v/>
      </c>
    </row>
    <row r="519" spans="1:22" ht="15" customHeight="1" x14ac:dyDescent="0.25">
      <c r="A519" s="11">
        <v>518</v>
      </c>
      <c r="B519" s="50"/>
      <c r="C519" s="11" t="s">
        <v>260</v>
      </c>
      <c r="D519" s="11" t="s">
        <v>259</v>
      </c>
      <c r="E519" s="11" t="s">
        <v>79</v>
      </c>
      <c r="F519" s="11" t="s">
        <v>129</v>
      </c>
      <c r="G519" s="11" t="s">
        <v>79</v>
      </c>
      <c r="H519" s="10">
        <v>5</v>
      </c>
      <c r="I519" s="11" t="s">
        <v>129</v>
      </c>
      <c r="J519" s="19" t="str">
        <f t="array" ref="J519">IFERROR(INDEX(Mappings!I:I,MATCH(S519&amp;L519,Mappings!J:J&amp;Mappings!D:D,0)),"")</f>
        <v/>
      </c>
      <c r="L519" s="11" t="s">
        <v>130</v>
      </c>
      <c r="M519" s="11" t="s">
        <v>390</v>
      </c>
      <c r="S519" s="20"/>
      <c r="T519" s="19" t="str">
        <f t="array" ref="T519">IFERROR(INDEX(Mappings!$L:$L,MATCH(S519&amp;$L519,Mappings!$J:$J&amp;Mappings!$D:$D,0)),"")</f>
        <v/>
      </c>
      <c r="U519" s="17" t="str">
        <f t="array" aca="1" ref="U519" ca="1">IFERROR(
IF(NOT(OR($G519="OBX",$G519="OBR")),INDEX(INDIRECT(U$2&amp;"!$A$1:$BJ$500"),MATCH("*"&amp;$G519&amp;"*",INDIRECT(U$2&amp;"!$B$1:$B$500"),0),MATCH($H519,INDIRECT(U$2&amp;"!$1:$1"),0)),
IF(OR($G519="OBX",$G519="OBR"),INDEX(INDIRECT(U$2&amp;"!$A$1:$BJ$500"),MATCH((("*"&amp;$G519&amp;"*")&amp;("*"&amp;$I519&amp;"*")&amp;("*"&amp;$J519&amp;"*")&amp;("*"&amp;$K519&amp;"*")),INDIRECT(U$2&amp;"!$B$1:$B$500")&amp;INDIRECT(U$2&amp;"!$E$1:$E$500")&amp;INDIRECT(U$2&amp;"!$G$1:$G$500")&amp;INDIRECT(U$2&amp;"!$F$1:$F$500"),0),MATCH($H519,INDIRECT(U$2&amp;"!$1:$1"),0)))),
"Not found")</f>
        <v>Not found</v>
      </c>
      <c r="V519" s="18" t="str">
        <f t="shared" ca="1" si="53"/>
        <v/>
      </c>
    </row>
    <row r="520" spans="1:22" ht="15" customHeight="1" x14ac:dyDescent="0.25">
      <c r="A520" s="11">
        <v>519</v>
      </c>
      <c r="B520" s="50"/>
      <c r="C520" s="11" t="s">
        <v>260</v>
      </c>
      <c r="D520" s="11" t="s">
        <v>259</v>
      </c>
      <c r="E520" s="11" t="s">
        <v>79</v>
      </c>
      <c r="F520" s="11" t="s">
        <v>129</v>
      </c>
      <c r="G520" s="11" t="s">
        <v>79</v>
      </c>
      <c r="H520" s="11">
        <v>2</v>
      </c>
      <c r="I520" s="11" t="s">
        <v>129</v>
      </c>
      <c r="L520" s="14" t="s">
        <v>397</v>
      </c>
      <c r="M520" s="14" t="s">
        <v>397</v>
      </c>
      <c r="S520" s="23"/>
      <c r="T520" s="19" t="s">
        <v>81</v>
      </c>
      <c r="U520" s="17" t="str">
        <f t="array" aca="1" ref="U520" ca="1">IFERROR(
IF(NOT(OR($G520="OBX",$G520="OBR")),INDEX(INDIRECT(U$2&amp;"!$A$1:$BJ$500"),MATCH("*"&amp;$G520&amp;"*",INDIRECT(U$2&amp;"!$B$1:$B$500"),0),MATCH($H520,INDIRECT(U$2&amp;"!$1:$1"),0)),
IF(OR($G520="OBX",$G520="OBR"),INDEX(INDIRECT(U$2&amp;"!$A$1:$BJ$500"),MATCH((("*"&amp;$G520&amp;"*")&amp;("*"&amp;$I520&amp;"*")&amp;("*"&amp;$J520&amp;"*")&amp;("*"&amp;$K520&amp;"*")),INDIRECT(U$2&amp;"!$B$1:$B$500")&amp;INDIRECT(U$2&amp;"!$E$1:$E$500")&amp;INDIRECT(U$2&amp;"!$G$1:$G$500")&amp;INDIRECT(U$2&amp;"!$F$1:$F$500"),0),MATCH($H520,INDIRECT(U$2&amp;"!$1:$1"),0)))),
"Not found")</f>
        <v>Not found</v>
      </c>
      <c r="V520" s="18" t="str">
        <f t="shared" ca="1" si="53"/>
        <v/>
      </c>
    </row>
    <row r="521" spans="1:22" ht="15" customHeight="1" x14ac:dyDescent="0.25">
      <c r="A521" s="11">
        <v>520</v>
      </c>
      <c r="B521" s="50"/>
      <c r="C521" s="11" t="s">
        <v>260</v>
      </c>
      <c r="D521" s="11" t="s">
        <v>259</v>
      </c>
      <c r="E521" s="11" t="s">
        <v>79</v>
      </c>
      <c r="F521" s="11" t="s">
        <v>129</v>
      </c>
      <c r="G521" s="11" t="s">
        <v>79</v>
      </c>
      <c r="H521" s="11">
        <v>4</v>
      </c>
      <c r="I521" s="11" t="s">
        <v>129</v>
      </c>
      <c r="L521" s="11" t="s">
        <v>130</v>
      </c>
      <c r="M521" s="14" t="s">
        <v>848</v>
      </c>
      <c r="S521" s="23"/>
      <c r="T521" s="16">
        <f>S521</f>
        <v>0</v>
      </c>
      <c r="U521" s="17" t="str">
        <f t="array" aca="1" ref="U521" ca="1">IFERROR(
IF(NOT(OR($G521="OBX",$G521="OBR")),INDEX(INDIRECT(U$2&amp;"!$A$1:$BJ$500"),MATCH("*"&amp;$G521&amp;"*",INDIRECT(U$2&amp;"!$B$1:$B$500"),0),MATCH($H521,INDIRECT(U$2&amp;"!$1:$1"),0)),
IF(OR($G521="OBX",$G521="OBR"),INDEX(INDIRECT(U$2&amp;"!$A$1:$BJ$500"),MATCH((("*"&amp;$G521&amp;"*")&amp;("*"&amp;$I521&amp;"*")&amp;("*"&amp;$J521&amp;"*")&amp;("*"&amp;$K521&amp;"*")),INDIRECT(U$2&amp;"!$B$1:$B$500")&amp;INDIRECT(U$2&amp;"!$E$1:$E$500")&amp;INDIRECT(U$2&amp;"!$G$1:$G$500")&amp;INDIRECT(U$2&amp;"!$F$1:$F$500"),0),MATCH($H521,INDIRECT(U$2&amp;"!$1:$1"),0)))),
"Not found")</f>
        <v>Not found</v>
      </c>
      <c r="V521" s="18" t="str">
        <f t="shared" ca="1" si="53"/>
        <v/>
      </c>
    </row>
    <row r="522" spans="1:22" ht="15" customHeight="1" x14ac:dyDescent="0.25">
      <c r="A522" s="11">
        <v>521</v>
      </c>
      <c r="B522" s="50"/>
      <c r="C522" s="11" t="s">
        <v>260</v>
      </c>
      <c r="D522" s="11" t="s">
        <v>259</v>
      </c>
      <c r="E522" s="11" t="s">
        <v>79</v>
      </c>
      <c r="F522" s="11" t="s">
        <v>129</v>
      </c>
      <c r="G522" s="11" t="s">
        <v>79</v>
      </c>
      <c r="H522" s="11">
        <v>11</v>
      </c>
      <c r="I522" s="11" t="s">
        <v>129</v>
      </c>
      <c r="L522" s="11" t="s">
        <v>366</v>
      </c>
      <c r="M522" s="14" t="s">
        <v>366</v>
      </c>
      <c r="S522" s="23" t="s">
        <v>78</v>
      </c>
      <c r="T522" s="19" t="str">
        <f>S522</f>
        <v>F</v>
      </c>
      <c r="U522" s="17" t="str">
        <f t="array" aca="1" ref="U522" ca="1">IFERROR(
IF(NOT(OR($G522="OBX",$G522="OBR")),INDEX(INDIRECT(U$2&amp;"!$A$1:$BJ$500"),MATCH("*"&amp;$G522&amp;"*",INDIRECT(U$2&amp;"!$B$1:$B$500"),0),MATCH($H522,INDIRECT(U$2&amp;"!$1:$1"),0)),
IF(OR($G522="OBX",$G522="OBR"),INDEX(INDIRECT(U$2&amp;"!$A$1:$BJ$500"),MATCH((("*"&amp;$G522&amp;"*")&amp;("*"&amp;$I522&amp;"*")&amp;("*"&amp;$J522&amp;"*")&amp;("*"&amp;$K522&amp;"*")),INDIRECT(U$2&amp;"!$B$1:$B$500")&amp;INDIRECT(U$2&amp;"!$E$1:$E$500")&amp;INDIRECT(U$2&amp;"!$G$1:$G$500")&amp;INDIRECT(U$2&amp;"!$F$1:$F$500"),0),MATCH($H522,INDIRECT(U$2&amp;"!$1:$1"),0)))),
"Not found")</f>
        <v>Not found</v>
      </c>
      <c r="V522" s="18" t="str">
        <f t="shared" ca="1" si="53"/>
        <v/>
      </c>
    </row>
    <row r="523" spans="1:22" ht="15" customHeight="1" x14ac:dyDescent="0.25">
      <c r="A523" s="11">
        <v>522</v>
      </c>
      <c r="B523" s="50"/>
      <c r="C523" s="11" t="s">
        <v>260</v>
      </c>
      <c r="D523" s="11" t="s">
        <v>259</v>
      </c>
      <c r="E523" s="11" t="s">
        <v>79</v>
      </c>
      <c r="F523" s="11" t="s">
        <v>129</v>
      </c>
      <c r="G523" s="11" t="s">
        <v>79</v>
      </c>
      <c r="H523" s="11">
        <v>19</v>
      </c>
      <c r="I523" s="11" t="s">
        <v>129</v>
      </c>
      <c r="L523" s="11" t="s">
        <v>130</v>
      </c>
      <c r="M523" s="14" t="s">
        <v>860</v>
      </c>
      <c r="S523" s="23"/>
      <c r="T523" s="16">
        <f>S523</f>
        <v>0</v>
      </c>
      <c r="U523" s="17" t="str">
        <f t="array" aca="1" ref="U523" ca="1">IFERROR(
IF(NOT(OR($G523="OBX",$G523="OBR")),INDEX(INDIRECT(U$2&amp;"!$A$1:$BJ$500"),MATCH("*"&amp;$G523&amp;"*",INDIRECT(U$2&amp;"!$B$1:$B$500"),0),MATCH($H523,INDIRECT(U$2&amp;"!$1:$1"),0)),
IF(OR($G523="OBX",$G523="OBR"),INDEX(INDIRECT(U$2&amp;"!$A$1:$BJ$500"),MATCH((("*"&amp;$G523&amp;"*")&amp;("*"&amp;$I523&amp;"*")&amp;("*"&amp;$J523&amp;"*")&amp;("*"&amp;$K523&amp;"*")),INDIRECT(U$2&amp;"!$B$1:$B$500")&amp;INDIRECT(U$2&amp;"!$E$1:$E$500")&amp;INDIRECT(U$2&amp;"!$G$1:$G$500")&amp;INDIRECT(U$2&amp;"!$F$1:$F$500"),0),MATCH($H523,INDIRECT(U$2&amp;"!$1:$1"),0)))),
"Not found")</f>
        <v>Not found</v>
      </c>
      <c r="V523" s="18" t="str">
        <f t="shared" ca="1" si="53"/>
        <v/>
      </c>
    </row>
    <row r="524" spans="1:22" ht="15" customHeight="1" x14ac:dyDescent="0.25">
      <c r="A524" s="11">
        <v>523</v>
      </c>
      <c r="B524" s="50"/>
      <c r="C524" s="11" t="s">
        <v>260</v>
      </c>
      <c r="D524" s="11" t="s">
        <v>259</v>
      </c>
      <c r="E524" s="11" t="s">
        <v>79</v>
      </c>
      <c r="F524" s="11" t="s">
        <v>129</v>
      </c>
      <c r="G524" s="11" t="s">
        <v>79</v>
      </c>
      <c r="H524" s="11">
        <v>29</v>
      </c>
      <c r="I524" s="11" t="s">
        <v>129</v>
      </c>
      <c r="L524" s="2" t="s">
        <v>515</v>
      </c>
      <c r="M524" s="11" t="s">
        <v>515</v>
      </c>
      <c r="S524" s="23"/>
      <c r="T524" s="19">
        <f>S524</f>
        <v>0</v>
      </c>
      <c r="U524" s="17" t="str">
        <f t="array" aca="1" ref="U524" ca="1">IFERROR(
IF(NOT(OR($G524="OBX",$G524="OBR")),INDEX(INDIRECT(U$2&amp;"!$A$1:$BJ$500"),MATCH("*"&amp;$G524&amp;"*",INDIRECT(U$2&amp;"!$B$1:$B$500"),0),MATCH($H524,INDIRECT(U$2&amp;"!$1:$1"),0)),
IF(OR($G524="OBX",$G524="OBR"),INDEX(INDIRECT(U$2&amp;"!$A$1:$BJ$500"),MATCH((("*"&amp;$G524&amp;"*")&amp;("*"&amp;$I524&amp;"*")&amp;("*"&amp;$J524&amp;"*")&amp;("*"&amp;$K524&amp;"*")),INDIRECT(U$2&amp;"!$B$1:$B$500")&amp;INDIRECT(U$2&amp;"!$E$1:$E$500")&amp;INDIRECT(U$2&amp;"!$G$1:$G$500")&amp;INDIRECT(U$2&amp;"!$F$1:$F$500"),0),MATCH($H524,INDIRECT(U$2&amp;"!$1:$1"),0)))),
"Not found")</f>
        <v>Not found</v>
      </c>
      <c r="V524" s="18" t="str">
        <f t="shared" ca="1" si="53"/>
        <v/>
      </c>
    </row>
    <row r="525" spans="1:22" ht="15" customHeight="1" x14ac:dyDescent="0.25">
      <c r="A525" s="11">
        <v>524</v>
      </c>
      <c r="B525" s="50"/>
      <c r="C525" s="26" t="s">
        <v>260</v>
      </c>
      <c r="D525" s="26"/>
      <c r="E525" s="26" t="s">
        <v>79</v>
      </c>
      <c r="F525" s="26"/>
      <c r="G525" s="26"/>
      <c r="H525" s="26"/>
      <c r="I525" s="26"/>
      <c r="J525" s="26"/>
      <c r="K525" s="26"/>
      <c r="L525" s="26"/>
      <c r="M525" s="26" t="s">
        <v>141</v>
      </c>
      <c r="N525" s="26"/>
      <c r="O525" s="26"/>
      <c r="P525" s="26"/>
      <c r="Q525" s="26"/>
      <c r="R525" s="26"/>
      <c r="S525" s="26"/>
      <c r="T525" s="27"/>
      <c r="U525" s="27"/>
      <c r="V525" s="26"/>
    </row>
    <row r="526" spans="1:22" ht="15" customHeight="1" x14ac:dyDescent="0.25">
      <c r="A526" s="11">
        <v>525</v>
      </c>
      <c r="B526" s="50"/>
      <c r="C526" s="11" t="s">
        <v>260</v>
      </c>
      <c r="D526" s="11" t="s">
        <v>259</v>
      </c>
      <c r="E526" s="11" t="s">
        <v>79</v>
      </c>
      <c r="F526" s="11" t="s">
        <v>140</v>
      </c>
      <c r="G526" s="11" t="s">
        <v>79</v>
      </c>
      <c r="H526" s="11">
        <v>3</v>
      </c>
      <c r="I526" s="11" t="s">
        <v>140</v>
      </c>
      <c r="L526" s="11" t="s">
        <v>141</v>
      </c>
      <c r="M526" s="14" t="s">
        <v>534</v>
      </c>
      <c r="N526" s="11" t="s">
        <v>900</v>
      </c>
      <c r="O526" s="11" t="s">
        <v>648</v>
      </c>
      <c r="P526" s="11" t="s">
        <v>320</v>
      </c>
      <c r="R526" s="11" t="s">
        <v>2729</v>
      </c>
      <c r="S526" s="23"/>
      <c r="T526" s="19" t="s">
        <v>911</v>
      </c>
      <c r="U526" s="17" t="str">
        <f t="array" aca="1" ref="U526" ca="1">IFERROR(
IF(NOT(OR($G526="OBX",$G526="OBR")),INDEX(INDIRECT(U$2&amp;"!$A$1:$BJ$500"),MATCH("*"&amp;$G526&amp;"*",INDIRECT(U$2&amp;"!$B$1:$B$500"),0),MATCH($H526,INDIRECT(U$2&amp;"!$1:$1"),0)),
IF(OR($G526="OBX",$G526="OBR"),INDEX(INDIRECT(U$2&amp;"!$A$1:$BJ$500"),MATCH((("*"&amp;$G526&amp;"*")&amp;("*"&amp;$I526&amp;"*")&amp;("*"&amp;$J526&amp;"*")&amp;("*"&amp;$K526&amp;"*")),INDIRECT(U$2&amp;"!$B$1:$B$500")&amp;INDIRECT(U$2&amp;"!$E$1:$E$500")&amp;INDIRECT(U$2&amp;"!$G$1:$G$500")&amp;INDIRECT(U$2&amp;"!$F$1:$F$500"),0),MATCH($H526,INDIRECT(U$2&amp;"!$1:$1"),0)))),
"Not found")</f>
        <v>Not found</v>
      </c>
      <c r="V526" s="18" t="str">
        <f t="shared" ref="V526:V532" ca="1" si="54">IF(T526=U526,"Match","")</f>
        <v/>
      </c>
    </row>
    <row r="527" spans="1:22" ht="15" customHeight="1" x14ac:dyDescent="0.25">
      <c r="A527" s="11">
        <v>526</v>
      </c>
      <c r="B527" s="50"/>
      <c r="C527" s="11" t="s">
        <v>260</v>
      </c>
      <c r="D527" s="11" t="s">
        <v>259</v>
      </c>
      <c r="E527" s="11" t="s">
        <v>79</v>
      </c>
      <c r="F527" s="11" t="s">
        <v>140</v>
      </c>
      <c r="G527" s="11" t="s">
        <v>79</v>
      </c>
      <c r="H527" s="10">
        <v>5</v>
      </c>
      <c r="I527" s="11" t="s">
        <v>140</v>
      </c>
      <c r="J527" s="19" t="str">
        <f t="array" ref="J527">IFERROR(INDEX(Mappings!I:I,MATCH(S527&amp;L527,Mappings!J:J&amp;Mappings!D:D,0)),"")</f>
        <v/>
      </c>
      <c r="L527" s="11" t="s">
        <v>141</v>
      </c>
      <c r="M527" s="11" t="s">
        <v>390</v>
      </c>
      <c r="S527" s="20"/>
      <c r="T527" s="19" t="str">
        <f t="array" ref="T527">IFERROR(INDEX(Mappings!$L:$L,MATCH(S527&amp;$L527,Mappings!$J:$J&amp;Mappings!$D:$D,0)),"")</f>
        <v/>
      </c>
      <c r="U527" s="17" t="str">
        <f t="array" aca="1" ref="U527" ca="1">IFERROR(
IF(NOT(OR($G527="OBX",$G527="OBR")),INDEX(INDIRECT(U$2&amp;"!$A$1:$BJ$500"),MATCH("*"&amp;$G527&amp;"*",INDIRECT(U$2&amp;"!$B$1:$B$500"),0),MATCH($H527,INDIRECT(U$2&amp;"!$1:$1"),0)),
IF(OR($G527="OBX",$G527="OBR"),INDEX(INDIRECT(U$2&amp;"!$A$1:$BJ$500"),MATCH((("*"&amp;$G527&amp;"*")&amp;("*"&amp;$I527&amp;"*")&amp;("*"&amp;$J527&amp;"*")&amp;("*"&amp;$K527&amp;"*")),INDIRECT(U$2&amp;"!$B$1:$B$500")&amp;INDIRECT(U$2&amp;"!$E$1:$E$500")&amp;INDIRECT(U$2&amp;"!$G$1:$G$500")&amp;INDIRECT(U$2&amp;"!$F$1:$F$500"),0),MATCH($H527,INDIRECT(U$2&amp;"!$1:$1"),0)))),
"Not found")</f>
        <v>Not found</v>
      </c>
      <c r="V527" s="18" t="str">
        <f t="shared" ca="1" si="54"/>
        <v/>
      </c>
    </row>
    <row r="528" spans="1:22" ht="15" customHeight="1" x14ac:dyDescent="0.25">
      <c r="A528" s="11">
        <v>527</v>
      </c>
      <c r="B528" s="50"/>
      <c r="C528" s="11" t="s">
        <v>260</v>
      </c>
      <c r="D528" s="11" t="s">
        <v>259</v>
      </c>
      <c r="E528" s="11" t="s">
        <v>79</v>
      </c>
      <c r="F528" s="11" t="s">
        <v>140</v>
      </c>
      <c r="G528" s="11" t="s">
        <v>79</v>
      </c>
      <c r="H528" s="11">
        <v>2</v>
      </c>
      <c r="I528" s="11" t="s">
        <v>140</v>
      </c>
      <c r="L528" s="14" t="s">
        <v>397</v>
      </c>
      <c r="M528" s="14" t="s">
        <v>397</v>
      </c>
      <c r="S528" s="23"/>
      <c r="T528" s="19" t="s">
        <v>81</v>
      </c>
      <c r="U528" s="17" t="str">
        <f t="array" aca="1" ref="U528" ca="1">IFERROR(
IF(NOT(OR($G528="OBX",$G528="OBR")),INDEX(INDIRECT(U$2&amp;"!$A$1:$BJ$500"),MATCH("*"&amp;$G528&amp;"*",INDIRECT(U$2&amp;"!$B$1:$B$500"),0),MATCH($H528,INDIRECT(U$2&amp;"!$1:$1"),0)),
IF(OR($G528="OBX",$G528="OBR"),INDEX(INDIRECT(U$2&amp;"!$A$1:$BJ$500"),MATCH((("*"&amp;$G528&amp;"*")&amp;("*"&amp;$I528&amp;"*")&amp;("*"&amp;$J528&amp;"*")&amp;("*"&amp;$K528&amp;"*")),INDIRECT(U$2&amp;"!$B$1:$B$500")&amp;INDIRECT(U$2&amp;"!$E$1:$E$500")&amp;INDIRECT(U$2&amp;"!$G$1:$G$500")&amp;INDIRECT(U$2&amp;"!$F$1:$F$500"),0),MATCH($H528,INDIRECT(U$2&amp;"!$1:$1"),0)))),
"Not found")</f>
        <v>Not found</v>
      </c>
      <c r="V528" s="18" t="str">
        <f t="shared" ca="1" si="54"/>
        <v/>
      </c>
    </row>
    <row r="529" spans="1:22" ht="15" customHeight="1" x14ac:dyDescent="0.25">
      <c r="A529" s="11">
        <v>528</v>
      </c>
      <c r="B529" s="50"/>
      <c r="C529" s="11" t="s">
        <v>260</v>
      </c>
      <c r="D529" s="11" t="s">
        <v>259</v>
      </c>
      <c r="E529" s="11" t="s">
        <v>79</v>
      </c>
      <c r="F529" s="11" t="s">
        <v>140</v>
      </c>
      <c r="G529" s="11" t="s">
        <v>79</v>
      </c>
      <c r="H529" s="11">
        <v>4</v>
      </c>
      <c r="I529" s="11" t="s">
        <v>140</v>
      </c>
      <c r="L529" s="11" t="s">
        <v>141</v>
      </c>
      <c r="M529" s="14" t="s">
        <v>848</v>
      </c>
      <c r="S529" s="23"/>
      <c r="T529" s="16">
        <f>S529</f>
        <v>0</v>
      </c>
      <c r="U529" s="17" t="str">
        <f t="array" aca="1" ref="U529" ca="1">IFERROR(
IF(NOT(OR($G529="OBX",$G529="OBR")),INDEX(INDIRECT(U$2&amp;"!$A$1:$BJ$500"),MATCH("*"&amp;$G529&amp;"*",INDIRECT(U$2&amp;"!$B$1:$B$500"),0),MATCH($H529,INDIRECT(U$2&amp;"!$1:$1"),0)),
IF(OR($G529="OBX",$G529="OBR"),INDEX(INDIRECT(U$2&amp;"!$A$1:$BJ$500"),MATCH((("*"&amp;$G529&amp;"*")&amp;("*"&amp;$I529&amp;"*")&amp;("*"&amp;$J529&amp;"*")&amp;("*"&amp;$K529&amp;"*")),INDIRECT(U$2&amp;"!$B$1:$B$500")&amp;INDIRECT(U$2&amp;"!$E$1:$E$500")&amp;INDIRECT(U$2&amp;"!$G$1:$G$500")&amp;INDIRECT(U$2&amp;"!$F$1:$F$500"),0),MATCH($H529,INDIRECT(U$2&amp;"!$1:$1"),0)))),
"Not found")</f>
        <v>Not found</v>
      </c>
      <c r="V529" s="18" t="str">
        <f t="shared" ca="1" si="54"/>
        <v/>
      </c>
    </row>
    <row r="530" spans="1:22" ht="15" customHeight="1" x14ac:dyDescent="0.25">
      <c r="A530" s="11">
        <v>529</v>
      </c>
      <c r="B530" s="50"/>
      <c r="C530" s="11" t="s">
        <v>260</v>
      </c>
      <c r="D530" s="11" t="s">
        <v>259</v>
      </c>
      <c r="E530" s="11" t="s">
        <v>79</v>
      </c>
      <c r="F530" s="11" t="s">
        <v>140</v>
      </c>
      <c r="G530" s="11" t="s">
        <v>79</v>
      </c>
      <c r="H530" s="11">
        <v>11</v>
      </c>
      <c r="I530" s="11" t="s">
        <v>140</v>
      </c>
      <c r="L530" s="11" t="s">
        <v>366</v>
      </c>
      <c r="M530" s="14" t="s">
        <v>366</v>
      </c>
      <c r="S530" s="23" t="s">
        <v>78</v>
      </c>
      <c r="T530" s="19" t="str">
        <f>S530</f>
        <v>F</v>
      </c>
      <c r="U530" s="17" t="str">
        <f t="array" aca="1" ref="U530" ca="1">IFERROR(
IF(NOT(OR($G530="OBX",$G530="OBR")),INDEX(INDIRECT(U$2&amp;"!$A$1:$BJ$500"),MATCH("*"&amp;$G530&amp;"*",INDIRECT(U$2&amp;"!$B$1:$B$500"),0),MATCH($H530,INDIRECT(U$2&amp;"!$1:$1"),0)),
IF(OR($G530="OBX",$G530="OBR"),INDEX(INDIRECT(U$2&amp;"!$A$1:$BJ$500"),MATCH((("*"&amp;$G530&amp;"*")&amp;("*"&amp;$I530&amp;"*")&amp;("*"&amp;$J530&amp;"*")&amp;("*"&amp;$K530&amp;"*")),INDIRECT(U$2&amp;"!$B$1:$B$500")&amp;INDIRECT(U$2&amp;"!$E$1:$E$500")&amp;INDIRECT(U$2&amp;"!$G$1:$G$500")&amp;INDIRECT(U$2&amp;"!$F$1:$F$500"),0),MATCH($H530,INDIRECT(U$2&amp;"!$1:$1"),0)))),
"Not found")</f>
        <v>Not found</v>
      </c>
      <c r="V530" s="18" t="str">
        <f t="shared" ca="1" si="54"/>
        <v/>
      </c>
    </row>
    <row r="531" spans="1:22" ht="15" customHeight="1" x14ac:dyDescent="0.25">
      <c r="A531" s="11">
        <v>530</v>
      </c>
      <c r="B531" s="50"/>
      <c r="C531" s="11" t="s">
        <v>260</v>
      </c>
      <c r="D531" s="11" t="s">
        <v>259</v>
      </c>
      <c r="E531" s="11" t="s">
        <v>79</v>
      </c>
      <c r="F531" s="11" t="s">
        <v>140</v>
      </c>
      <c r="G531" s="11" t="s">
        <v>79</v>
      </c>
      <c r="H531" s="11">
        <v>19</v>
      </c>
      <c r="I531" s="11" t="s">
        <v>140</v>
      </c>
      <c r="L531" s="11" t="s">
        <v>141</v>
      </c>
      <c r="M531" s="14" t="s">
        <v>860</v>
      </c>
      <c r="S531" s="23"/>
      <c r="T531" s="16">
        <f>S531</f>
        <v>0</v>
      </c>
      <c r="U531" s="17" t="str">
        <f t="array" aca="1" ref="U531" ca="1">IFERROR(
IF(NOT(OR($G531="OBX",$G531="OBR")),INDEX(INDIRECT(U$2&amp;"!$A$1:$BJ$500"),MATCH("*"&amp;$G531&amp;"*",INDIRECT(U$2&amp;"!$B$1:$B$500"),0),MATCH($H531,INDIRECT(U$2&amp;"!$1:$1"),0)),
IF(OR($G531="OBX",$G531="OBR"),INDEX(INDIRECT(U$2&amp;"!$A$1:$BJ$500"),MATCH((("*"&amp;$G531&amp;"*")&amp;("*"&amp;$I531&amp;"*")&amp;("*"&amp;$J531&amp;"*")&amp;("*"&amp;$K531&amp;"*")),INDIRECT(U$2&amp;"!$B$1:$B$500")&amp;INDIRECT(U$2&amp;"!$E$1:$E$500")&amp;INDIRECT(U$2&amp;"!$G$1:$G$500")&amp;INDIRECT(U$2&amp;"!$F$1:$F$500"),0),MATCH($H531,INDIRECT(U$2&amp;"!$1:$1"),0)))),
"Not found")</f>
        <v>Not found</v>
      </c>
      <c r="V531" s="18" t="str">
        <f t="shared" ca="1" si="54"/>
        <v/>
      </c>
    </row>
    <row r="532" spans="1:22" ht="15" customHeight="1" x14ac:dyDescent="0.25">
      <c r="A532" s="11">
        <v>531</v>
      </c>
      <c r="B532" s="50"/>
      <c r="C532" s="11" t="s">
        <v>260</v>
      </c>
      <c r="D532" s="11" t="s">
        <v>259</v>
      </c>
      <c r="E532" s="11" t="s">
        <v>79</v>
      </c>
      <c r="F532" s="11" t="s">
        <v>140</v>
      </c>
      <c r="G532" s="11" t="s">
        <v>79</v>
      </c>
      <c r="H532" s="11">
        <v>29</v>
      </c>
      <c r="I532" s="11" t="s">
        <v>140</v>
      </c>
      <c r="L532" s="2" t="s">
        <v>515</v>
      </c>
      <c r="M532" s="11" t="s">
        <v>515</v>
      </c>
      <c r="S532" s="23"/>
      <c r="T532" s="19">
        <f>S532</f>
        <v>0</v>
      </c>
      <c r="U532" s="17" t="str">
        <f t="array" aca="1" ref="U532" ca="1">IFERROR(
IF(NOT(OR($G532="OBX",$G532="OBR")),INDEX(INDIRECT(U$2&amp;"!$A$1:$BJ$500"),MATCH("*"&amp;$G532&amp;"*",INDIRECT(U$2&amp;"!$B$1:$B$500"),0),MATCH($H532,INDIRECT(U$2&amp;"!$1:$1"),0)),
IF(OR($G532="OBX",$G532="OBR"),INDEX(INDIRECT(U$2&amp;"!$A$1:$BJ$500"),MATCH((("*"&amp;$G532&amp;"*")&amp;("*"&amp;$I532&amp;"*")&amp;("*"&amp;$J532&amp;"*")&amp;("*"&amp;$K532&amp;"*")),INDIRECT(U$2&amp;"!$B$1:$B$500")&amp;INDIRECT(U$2&amp;"!$E$1:$E$500")&amp;INDIRECT(U$2&amp;"!$G$1:$G$500")&amp;INDIRECT(U$2&amp;"!$F$1:$F$500"),0),MATCH($H532,INDIRECT(U$2&amp;"!$1:$1"),0)))),
"Not found")</f>
        <v>Not found</v>
      </c>
      <c r="V532" s="18" t="str">
        <f t="shared" ca="1" si="54"/>
        <v/>
      </c>
    </row>
    <row r="533" spans="1:22" ht="15" customHeight="1" x14ac:dyDescent="0.25">
      <c r="A533" s="11">
        <v>532</v>
      </c>
      <c r="B533" s="50"/>
      <c r="C533" s="26" t="s">
        <v>260</v>
      </c>
      <c r="D533" s="26"/>
      <c r="E533" s="26" t="s">
        <v>79</v>
      </c>
      <c r="F533" s="26"/>
      <c r="G533" s="26"/>
      <c r="H533" s="26"/>
      <c r="I533" s="26"/>
      <c r="J533" s="26"/>
      <c r="K533" s="26"/>
      <c r="L533" s="26"/>
      <c r="M533" s="26" t="s">
        <v>285</v>
      </c>
      <c r="N533" s="26"/>
      <c r="O533" s="26"/>
      <c r="P533" s="26"/>
      <c r="Q533" s="26"/>
      <c r="R533" s="26"/>
      <c r="S533" s="26"/>
      <c r="T533" s="27"/>
      <c r="U533" s="27"/>
      <c r="V533" s="26"/>
    </row>
    <row r="534" spans="1:22" ht="15" customHeight="1" x14ac:dyDescent="0.25">
      <c r="A534" s="11">
        <v>533</v>
      </c>
      <c r="B534" s="50"/>
      <c r="C534" s="11" t="s">
        <v>260</v>
      </c>
      <c r="D534" s="11" t="s">
        <v>259</v>
      </c>
      <c r="E534" s="11" t="s">
        <v>79</v>
      </c>
      <c r="F534" s="11" t="s">
        <v>284</v>
      </c>
      <c r="G534" s="11" t="s">
        <v>79</v>
      </c>
      <c r="H534" s="11">
        <v>3</v>
      </c>
      <c r="I534" s="11" t="s">
        <v>284</v>
      </c>
      <c r="L534" s="11" t="s">
        <v>285</v>
      </c>
      <c r="M534" s="14" t="s">
        <v>534</v>
      </c>
      <c r="N534" s="11" t="s">
        <v>279</v>
      </c>
      <c r="O534" s="11" t="s">
        <v>648</v>
      </c>
      <c r="P534" s="11" t="s">
        <v>336</v>
      </c>
      <c r="R534" s="11" t="s">
        <v>2453</v>
      </c>
      <c r="S534" s="23"/>
      <c r="T534" s="19" t="s">
        <v>2986</v>
      </c>
      <c r="U534" s="17" t="str">
        <f t="array" aca="1" ref="U534" ca="1">IFERROR(
IF(NOT(OR($G534="OBX",$G534="OBR")),INDEX(INDIRECT(U$2&amp;"!$A$1:$BJ$500"),MATCH("*"&amp;$G534&amp;"*",INDIRECT(U$2&amp;"!$B$1:$B$500"),0),MATCH($H534,INDIRECT(U$2&amp;"!$1:$1"),0)),
IF(OR($G534="OBX",$G534="OBR"),INDEX(INDIRECT(U$2&amp;"!$A$1:$BJ$500"),MATCH((("*"&amp;$G534&amp;"*")&amp;("*"&amp;$I534&amp;"*")&amp;("*"&amp;$J534&amp;"*")&amp;("*"&amp;$K534&amp;"*")),INDIRECT(U$2&amp;"!$B$1:$B$500")&amp;INDIRECT(U$2&amp;"!$E$1:$E$500")&amp;INDIRECT(U$2&amp;"!$G$1:$G$500")&amp;INDIRECT(U$2&amp;"!$F$1:$F$500"),0),MATCH($H534,INDIRECT(U$2&amp;"!$1:$1"),0)))),
"Not found")</f>
        <v>Not found</v>
      </c>
      <c r="V534" s="18" t="str">
        <f t="shared" ref="V534:V540" ca="1" si="55">IF(T534=U534,"Match","")</f>
        <v/>
      </c>
    </row>
    <row r="535" spans="1:22" ht="15" customHeight="1" x14ac:dyDescent="0.25">
      <c r="A535" s="11">
        <v>534</v>
      </c>
      <c r="B535" s="50"/>
      <c r="C535" s="11" t="s">
        <v>260</v>
      </c>
      <c r="D535" s="11" t="s">
        <v>259</v>
      </c>
      <c r="E535" s="11" t="s">
        <v>79</v>
      </c>
      <c r="F535" s="11" t="s">
        <v>284</v>
      </c>
      <c r="G535" s="11" t="s">
        <v>79</v>
      </c>
      <c r="H535" s="10">
        <v>5</v>
      </c>
      <c r="I535" s="11" t="s">
        <v>284</v>
      </c>
      <c r="L535" s="11" t="s">
        <v>285</v>
      </c>
      <c r="M535" s="11" t="s">
        <v>390</v>
      </c>
      <c r="S535" s="23"/>
      <c r="T535" s="16">
        <f>S535</f>
        <v>0</v>
      </c>
      <c r="U535" s="17" t="str">
        <f t="array" aca="1" ref="U535" ca="1">IFERROR(
IF(NOT(OR($G535="OBX",$G535="OBR")),INDEX(INDIRECT(U$2&amp;"!$A$1:$BJ$500"),MATCH("*"&amp;$G535&amp;"*",INDIRECT(U$2&amp;"!$B$1:$B$500"),0),MATCH($H535,INDIRECT(U$2&amp;"!$1:$1"),0)),
IF(OR($G535="OBX",$G535="OBR"),INDEX(INDIRECT(U$2&amp;"!$A$1:$BJ$500"),MATCH((("*"&amp;$G535&amp;"*")&amp;("*"&amp;$I535&amp;"*")&amp;("*"&amp;$J535&amp;"*")&amp;("*"&amp;$K535&amp;"*")),INDIRECT(U$2&amp;"!$B$1:$B$500")&amp;INDIRECT(U$2&amp;"!$E$1:$E$500")&amp;INDIRECT(U$2&amp;"!$G$1:$G$500")&amp;INDIRECT(U$2&amp;"!$F$1:$F$500"),0),MATCH($H535,INDIRECT(U$2&amp;"!$1:$1"),0)))),
"Not found")</f>
        <v>Not found</v>
      </c>
      <c r="V535" s="18" t="str">
        <f t="shared" ca="1" si="55"/>
        <v/>
      </c>
    </row>
    <row r="536" spans="1:22" ht="15" customHeight="1" x14ac:dyDescent="0.25">
      <c r="A536" s="11">
        <v>535</v>
      </c>
      <c r="B536" s="50"/>
      <c r="C536" s="11" t="s">
        <v>260</v>
      </c>
      <c r="D536" s="11" t="s">
        <v>259</v>
      </c>
      <c r="E536" s="11" t="s">
        <v>79</v>
      </c>
      <c r="F536" s="11" t="s">
        <v>284</v>
      </c>
      <c r="G536" s="11" t="s">
        <v>79</v>
      </c>
      <c r="H536" s="11">
        <v>2</v>
      </c>
      <c r="I536" s="11" t="s">
        <v>284</v>
      </c>
      <c r="L536" s="14" t="s">
        <v>397</v>
      </c>
      <c r="M536" s="14" t="s">
        <v>397</v>
      </c>
      <c r="S536" s="23"/>
      <c r="T536" s="19" t="s">
        <v>422</v>
      </c>
      <c r="U536" s="17" t="str">
        <f t="array" aca="1" ref="U536" ca="1">IFERROR(
IF(NOT(OR($G536="OBX",$G536="OBR")),INDEX(INDIRECT(U$2&amp;"!$A$1:$BJ$500"),MATCH("*"&amp;$G536&amp;"*",INDIRECT(U$2&amp;"!$B$1:$B$500"),0),MATCH($H536,INDIRECT(U$2&amp;"!$1:$1"),0)),
IF(OR($G536="OBX",$G536="OBR"),INDEX(INDIRECT(U$2&amp;"!$A$1:$BJ$500"),MATCH((("*"&amp;$G536&amp;"*")&amp;("*"&amp;$I536&amp;"*")&amp;("*"&amp;$J536&amp;"*")&amp;("*"&amp;$K536&amp;"*")),INDIRECT(U$2&amp;"!$B$1:$B$500")&amp;INDIRECT(U$2&amp;"!$E$1:$E$500")&amp;INDIRECT(U$2&amp;"!$G$1:$G$500")&amp;INDIRECT(U$2&amp;"!$F$1:$F$500"),0),MATCH($H536,INDIRECT(U$2&amp;"!$1:$1"),0)))),
"Not found")</f>
        <v>Not found</v>
      </c>
      <c r="V536" s="18" t="str">
        <f t="shared" ca="1" si="55"/>
        <v/>
      </c>
    </row>
    <row r="537" spans="1:22" ht="15" customHeight="1" x14ac:dyDescent="0.25">
      <c r="A537" s="11">
        <v>536</v>
      </c>
      <c r="B537" s="50"/>
      <c r="C537" s="11" t="s">
        <v>260</v>
      </c>
      <c r="D537" s="11" t="s">
        <v>259</v>
      </c>
      <c r="E537" s="11" t="s">
        <v>79</v>
      </c>
      <c r="F537" s="11" t="s">
        <v>284</v>
      </c>
      <c r="G537" s="11" t="s">
        <v>79</v>
      </c>
      <c r="H537" s="11">
        <v>4</v>
      </c>
      <c r="I537" s="11" t="s">
        <v>284</v>
      </c>
      <c r="L537" s="11" t="s">
        <v>285</v>
      </c>
      <c r="M537" s="14" t="s">
        <v>848</v>
      </c>
      <c r="S537" s="23"/>
      <c r="T537" s="16">
        <f>S537</f>
        <v>0</v>
      </c>
      <c r="U537" s="17" t="str">
        <f t="array" aca="1" ref="U537" ca="1">IFERROR(
IF(NOT(OR($G537="OBX",$G537="OBR")),INDEX(INDIRECT(U$2&amp;"!$A$1:$BJ$500"),MATCH("*"&amp;$G537&amp;"*",INDIRECT(U$2&amp;"!$B$1:$B$500"),0),MATCH($H537,INDIRECT(U$2&amp;"!$1:$1"),0)),
IF(OR($G537="OBX",$G537="OBR"),INDEX(INDIRECT(U$2&amp;"!$A$1:$BJ$500"),MATCH((("*"&amp;$G537&amp;"*")&amp;("*"&amp;$I537&amp;"*")&amp;("*"&amp;$J537&amp;"*")&amp;("*"&amp;$K537&amp;"*")),INDIRECT(U$2&amp;"!$B$1:$B$500")&amp;INDIRECT(U$2&amp;"!$E$1:$E$500")&amp;INDIRECT(U$2&amp;"!$G$1:$G$500")&amp;INDIRECT(U$2&amp;"!$F$1:$F$500"),0),MATCH($H537,INDIRECT(U$2&amp;"!$1:$1"),0)))),
"Not found")</f>
        <v>Not found</v>
      </c>
      <c r="V537" s="18" t="str">
        <f t="shared" ca="1" si="55"/>
        <v/>
      </c>
    </row>
    <row r="538" spans="1:22" ht="15" customHeight="1" x14ac:dyDescent="0.25">
      <c r="A538" s="11">
        <v>537</v>
      </c>
      <c r="B538" s="50"/>
      <c r="C538" s="11" t="s">
        <v>260</v>
      </c>
      <c r="D538" s="11" t="s">
        <v>259</v>
      </c>
      <c r="E538" s="11" t="s">
        <v>79</v>
      </c>
      <c r="F538" s="11" t="s">
        <v>284</v>
      </c>
      <c r="G538" s="11" t="s">
        <v>79</v>
      </c>
      <c r="H538" s="11">
        <v>11</v>
      </c>
      <c r="I538" s="11" t="s">
        <v>284</v>
      </c>
      <c r="L538" s="11" t="s">
        <v>366</v>
      </c>
      <c r="M538" s="14" t="s">
        <v>366</v>
      </c>
      <c r="S538" s="23" t="s">
        <v>78</v>
      </c>
      <c r="T538" s="19" t="str">
        <f>S538</f>
        <v>F</v>
      </c>
      <c r="U538" s="17" t="str">
        <f t="array" aca="1" ref="U538" ca="1">IFERROR(
IF(NOT(OR($G538="OBX",$G538="OBR")),INDEX(INDIRECT(U$2&amp;"!$A$1:$BJ$500"),MATCH("*"&amp;$G538&amp;"*",INDIRECT(U$2&amp;"!$B$1:$B$500"),0),MATCH($H538,INDIRECT(U$2&amp;"!$1:$1"),0)),
IF(OR($G538="OBX",$G538="OBR"),INDEX(INDIRECT(U$2&amp;"!$A$1:$BJ$500"),MATCH((("*"&amp;$G538&amp;"*")&amp;("*"&amp;$I538&amp;"*")&amp;("*"&amp;$J538&amp;"*")&amp;("*"&amp;$K538&amp;"*")),INDIRECT(U$2&amp;"!$B$1:$B$500")&amp;INDIRECT(U$2&amp;"!$E$1:$E$500")&amp;INDIRECT(U$2&amp;"!$G$1:$G$500")&amp;INDIRECT(U$2&amp;"!$F$1:$F$500"),0),MATCH($H538,INDIRECT(U$2&amp;"!$1:$1"),0)))),
"Not found")</f>
        <v>Not found</v>
      </c>
      <c r="V538" s="18" t="str">
        <f t="shared" ca="1" si="55"/>
        <v/>
      </c>
    </row>
    <row r="539" spans="1:22" ht="15" customHeight="1" x14ac:dyDescent="0.25">
      <c r="A539" s="11">
        <v>538</v>
      </c>
      <c r="B539" s="50"/>
      <c r="C539" s="11" t="s">
        <v>260</v>
      </c>
      <c r="D539" s="11" t="s">
        <v>259</v>
      </c>
      <c r="E539" s="11" t="s">
        <v>79</v>
      </c>
      <c r="F539" s="11" t="s">
        <v>284</v>
      </c>
      <c r="G539" s="11" t="s">
        <v>79</v>
      </c>
      <c r="H539" s="11">
        <v>19</v>
      </c>
      <c r="I539" s="11" t="s">
        <v>284</v>
      </c>
      <c r="L539" s="11" t="s">
        <v>285</v>
      </c>
      <c r="M539" s="14" t="s">
        <v>860</v>
      </c>
      <c r="S539" s="23"/>
      <c r="T539" s="16">
        <f>S539</f>
        <v>0</v>
      </c>
      <c r="U539" s="17" t="str">
        <f t="array" aca="1" ref="U539" ca="1">IFERROR(
IF(NOT(OR($G539="OBX",$G539="OBR")),INDEX(INDIRECT(U$2&amp;"!$A$1:$BJ$500"),MATCH("*"&amp;$G539&amp;"*",INDIRECT(U$2&amp;"!$B$1:$B$500"),0),MATCH($H539,INDIRECT(U$2&amp;"!$1:$1"),0)),
IF(OR($G539="OBX",$G539="OBR"),INDEX(INDIRECT(U$2&amp;"!$A$1:$BJ$500"),MATCH((("*"&amp;$G539&amp;"*")&amp;("*"&amp;$I539&amp;"*")&amp;("*"&amp;$J539&amp;"*")&amp;("*"&amp;$K539&amp;"*")),INDIRECT(U$2&amp;"!$B$1:$B$500")&amp;INDIRECT(U$2&amp;"!$E$1:$E$500")&amp;INDIRECT(U$2&amp;"!$G$1:$G$500")&amp;INDIRECT(U$2&amp;"!$F$1:$F$500"),0),MATCH($H539,INDIRECT(U$2&amp;"!$1:$1"),0)))),
"Not found")</f>
        <v>Not found</v>
      </c>
      <c r="V539" s="18" t="str">
        <f t="shared" ca="1" si="55"/>
        <v/>
      </c>
    </row>
    <row r="540" spans="1:22" ht="15" customHeight="1" x14ac:dyDescent="0.25">
      <c r="A540" s="11">
        <v>539</v>
      </c>
      <c r="B540" s="50"/>
      <c r="C540" s="11" t="s">
        <v>260</v>
      </c>
      <c r="D540" s="11" t="s">
        <v>259</v>
      </c>
      <c r="E540" s="11" t="s">
        <v>79</v>
      </c>
      <c r="F540" s="11" t="s">
        <v>284</v>
      </c>
      <c r="G540" s="11" t="s">
        <v>79</v>
      </c>
      <c r="H540" s="11">
        <v>29</v>
      </c>
      <c r="I540" s="11" t="s">
        <v>284</v>
      </c>
      <c r="L540" s="2" t="s">
        <v>515</v>
      </c>
      <c r="M540" s="11" t="s">
        <v>515</v>
      </c>
      <c r="S540" s="23"/>
      <c r="T540" s="19">
        <f>S540</f>
        <v>0</v>
      </c>
      <c r="U540" s="17" t="str">
        <f t="array" aca="1" ref="U540" ca="1">IFERROR(
IF(NOT(OR($G540="OBX",$G540="OBR")),INDEX(INDIRECT(U$2&amp;"!$A$1:$BJ$500"),MATCH("*"&amp;$G540&amp;"*",INDIRECT(U$2&amp;"!$B$1:$B$500"),0),MATCH($H540,INDIRECT(U$2&amp;"!$1:$1"),0)),
IF(OR($G540="OBX",$G540="OBR"),INDEX(INDIRECT(U$2&amp;"!$A$1:$BJ$500"),MATCH((("*"&amp;$G540&amp;"*")&amp;("*"&amp;$I540&amp;"*")&amp;("*"&amp;$J540&amp;"*")&amp;("*"&amp;$K540&amp;"*")),INDIRECT(U$2&amp;"!$B$1:$B$500")&amp;INDIRECT(U$2&amp;"!$E$1:$E$500")&amp;INDIRECT(U$2&amp;"!$G$1:$G$500")&amp;INDIRECT(U$2&amp;"!$F$1:$F$500"),0),MATCH($H540,INDIRECT(U$2&amp;"!$1:$1"),0)))),
"Not found")</f>
        <v>Not found</v>
      </c>
      <c r="V540" s="18" t="str">
        <f t="shared" ca="1" si="55"/>
        <v/>
      </c>
    </row>
    <row r="541" spans="1:22" ht="15" customHeight="1" x14ac:dyDescent="0.25">
      <c r="A541" s="11">
        <v>540</v>
      </c>
      <c r="B541" s="50"/>
      <c r="C541" s="26" t="s">
        <v>260</v>
      </c>
      <c r="D541" s="26"/>
      <c r="E541" s="26" t="s">
        <v>79</v>
      </c>
      <c r="F541" s="26"/>
      <c r="G541" s="26"/>
      <c r="H541" s="26"/>
      <c r="I541" s="26"/>
      <c r="J541" s="26"/>
      <c r="K541" s="26"/>
      <c r="L541" s="26"/>
      <c r="M541" s="26" t="s">
        <v>153</v>
      </c>
      <c r="N541" s="26"/>
      <c r="O541" s="26"/>
      <c r="P541" s="26"/>
      <c r="Q541" s="26"/>
      <c r="R541" s="26"/>
      <c r="S541" s="26"/>
      <c r="T541" s="27"/>
      <c r="U541" s="27"/>
      <c r="V541" s="26"/>
    </row>
    <row r="542" spans="1:22" ht="15" customHeight="1" x14ac:dyDescent="0.25">
      <c r="A542" s="11">
        <v>541</v>
      </c>
      <c r="B542" s="50"/>
      <c r="C542" s="11" t="s">
        <v>260</v>
      </c>
      <c r="D542" s="11" t="s">
        <v>259</v>
      </c>
      <c r="E542" s="11" t="s">
        <v>79</v>
      </c>
      <c r="F542" s="11" t="s">
        <v>152</v>
      </c>
      <c r="G542" s="11" t="s">
        <v>79</v>
      </c>
      <c r="H542" s="11">
        <v>3</v>
      </c>
      <c r="I542" s="11" t="s">
        <v>152</v>
      </c>
      <c r="L542" s="11" t="s">
        <v>153</v>
      </c>
      <c r="M542" s="14" t="s">
        <v>534</v>
      </c>
      <c r="N542" s="11" t="s">
        <v>900</v>
      </c>
      <c r="O542" s="11" t="s">
        <v>648</v>
      </c>
      <c r="P542" s="11" t="s">
        <v>320</v>
      </c>
      <c r="R542" s="11" t="s">
        <v>2730</v>
      </c>
      <c r="S542" s="23"/>
      <c r="T542" s="19" t="s">
        <v>3034</v>
      </c>
      <c r="U542" s="17" t="str">
        <f t="array" aca="1" ref="U542" ca="1">IFERROR(
IF(NOT(OR($G542="OBX",$G542="OBR")),INDEX(INDIRECT(U$2&amp;"!$A$1:$BJ$500"),MATCH("*"&amp;$G542&amp;"*",INDIRECT(U$2&amp;"!$B$1:$B$500"),0),MATCH($H542,INDIRECT(U$2&amp;"!$1:$1"),0)),
IF(OR($G542="OBX",$G542="OBR"),INDEX(INDIRECT(U$2&amp;"!$A$1:$BJ$500"),MATCH((("*"&amp;$G542&amp;"*")&amp;("*"&amp;$I542&amp;"*")&amp;("*"&amp;$J542&amp;"*")&amp;("*"&amp;$K542&amp;"*")),INDIRECT(U$2&amp;"!$B$1:$B$500")&amp;INDIRECT(U$2&amp;"!$E$1:$E$500")&amp;INDIRECT(U$2&amp;"!$G$1:$G$500")&amp;INDIRECT(U$2&amp;"!$F$1:$F$500"),0),MATCH($H542,INDIRECT(U$2&amp;"!$1:$1"),0)))),
"Not found")</f>
        <v>Not found</v>
      </c>
      <c r="V542" s="18" t="str">
        <f t="shared" ref="V542:V548" ca="1" si="56">IF(T542=U542,"Match","")</f>
        <v/>
      </c>
    </row>
    <row r="543" spans="1:22" ht="15" customHeight="1" x14ac:dyDescent="0.25">
      <c r="A543" s="11">
        <v>542</v>
      </c>
      <c r="B543" s="50"/>
      <c r="C543" s="11" t="s">
        <v>260</v>
      </c>
      <c r="D543" s="11" t="s">
        <v>259</v>
      </c>
      <c r="E543" s="11" t="s">
        <v>79</v>
      </c>
      <c r="F543" s="11" t="s">
        <v>152</v>
      </c>
      <c r="G543" s="11" t="s">
        <v>79</v>
      </c>
      <c r="H543" s="10">
        <v>5</v>
      </c>
      <c r="I543" s="11" t="s">
        <v>152</v>
      </c>
      <c r="J543" s="19" t="str">
        <f t="array" ref="J543">IFERROR(INDEX(Mappings!I:I,MATCH(S543&amp;L543,Mappings!J:J&amp;Mappings!D:D,0)),"")</f>
        <v/>
      </c>
      <c r="L543" s="11" t="s">
        <v>153</v>
      </c>
      <c r="M543" s="11" t="s">
        <v>390</v>
      </c>
      <c r="S543" s="20"/>
      <c r="T543" s="19" t="str">
        <f t="array" ref="T543">IFERROR(INDEX(Mappings!$L:$L,MATCH(S543&amp;$L543,Mappings!$J:$J&amp;Mappings!$D:$D,0)),"")</f>
        <v/>
      </c>
      <c r="U543" s="17" t="str">
        <f t="array" aca="1" ref="U543" ca="1">IFERROR(
IF(NOT(OR($G543="OBX",$G543="OBR")),INDEX(INDIRECT(U$2&amp;"!$A$1:$BJ$500"),MATCH("*"&amp;$G543&amp;"*",INDIRECT(U$2&amp;"!$B$1:$B$500"),0),MATCH($H543,INDIRECT(U$2&amp;"!$1:$1"),0)),
IF(OR($G543="OBX",$G543="OBR"),INDEX(INDIRECT(U$2&amp;"!$A$1:$BJ$500"),MATCH((("*"&amp;$G543&amp;"*")&amp;("*"&amp;$I543&amp;"*")&amp;("*"&amp;$J543&amp;"*")&amp;("*"&amp;$K543&amp;"*")),INDIRECT(U$2&amp;"!$B$1:$B$500")&amp;INDIRECT(U$2&amp;"!$E$1:$E$500")&amp;INDIRECT(U$2&amp;"!$G$1:$G$500")&amp;INDIRECT(U$2&amp;"!$F$1:$F$500"),0),MATCH($H543,INDIRECT(U$2&amp;"!$1:$1"),0)))),
"Not found")</f>
        <v>Not found</v>
      </c>
      <c r="V543" s="18" t="str">
        <f t="shared" ca="1" si="56"/>
        <v/>
      </c>
    </row>
    <row r="544" spans="1:22" ht="15" customHeight="1" x14ac:dyDescent="0.25">
      <c r="A544" s="11">
        <v>543</v>
      </c>
      <c r="B544" s="50"/>
      <c r="C544" s="11" t="s">
        <v>260</v>
      </c>
      <c r="D544" s="11" t="s">
        <v>259</v>
      </c>
      <c r="E544" s="11" t="s">
        <v>79</v>
      </c>
      <c r="F544" s="11" t="s">
        <v>152</v>
      </c>
      <c r="G544" s="11" t="s">
        <v>79</v>
      </c>
      <c r="H544" s="11">
        <v>2</v>
      </c>
      <c r="I544" s="11" t="s">
        <v>152</v>
      </c>
      <c r="L544" s="14" t="s">
        <v>397</v>
      </c>
      <c r="M544" s="14" t="s">
        <v>397</v>
      </c>
      <c r="S544" s="23"/>
      <c r="T544" s="19" t="s">
        <v>81</v>
      </c>
      <c r="U544" s="17" t="str">
        <f t="array" aca="1" ref="U544" ca="1">IFERROR(
IF(NOT(OR($G544="OBX",$G544="OBR")),INDEX(INDIRECT(U$2&amp;"!$A$1:$BJ$500"),MATCH("*"&amp;$G544&amp;"*",INDIRECT(U$2&amp;"!$B$1:$B$500"),0),MATCH($H544,INDIRECT(U$2&amp;"!$1:$1"),0)),
IF(OR($G544="OBX",$G544="OBR"),INDEX(INDIRECT(U$2&amp;"!$A$1:$BJ$500"),MATCH((("*"&amp;$G544&amp;"*")&amp;("*"&amp;$I544&amp;"*")&amp;("*"&amp;$J544&amp;"*")&amp;("*"&amp;$K544&amp;"*")),INDIRECT(U$2&amp;"!$B$1:$B$500")&amp;INDIRECT(U$2&amp;"!$E$1:$E$500")&amp;INDIRECT(U$2&amp;"!$G$1:$G$500")&amp;INDIRECT(U$2&amp;"!$F$1:$F$500"),0),MATCH($H544,INDIRECT(U$2&amp;"!$1:$1"),0)))),
"Not found")</f>
        <v>Not found</v>
      </c>
      <c r="V544" s="18" t="str">
        <f t="shared" ca="1" si="56"/>
        <v/>
      </c>
    </row>
    <row r="545" spans="1:22" ht="15" customHeight="1" x14ac:dyDescent="0.25">
      <c r="A545" s="11">
        <v>544</v>
      </c>
      <c r="B545" s="50"/>
      <c r="C545" s="11" t="s">
        <v>260</v>
      </c>
      <c r="D545" s="11" t="s">
        <v>259</v>
      </c>
      <c r="E545" s="11" t="s">
        <v>79</v>
      </c>
      <c r="F545" s="11" t="s">
        <v>152</v>
      </c>
      <c r="G545" s="11" t="s">
        <v>79</v>
      </c>
      <c r="H545" s="11">
        <v>4</v>
      </c>
      <c r="I545" s="11" t="s">
        <v>152</v>
      </c>
      <c r="L545" s="11" t="s">
        <v>153</v>
      </c>
      <c r="M545" s="14" t="s">
        <v>848</v>
      </c>
      <c r="S545" s="23"/>
      <c r="T545" s="16">
        <f>S545</f>
        <v>0</v>
      </c>
      <c r="U545" s="17" t="str">
        <f t="array" aca="1" ref="U545" ca="1">IFERROR(
IF(NOT(OR($G545="OBX",$G545="OBR")),INDEX(INDIRECT(U$2&amp;"!$A$1:$BJ$500"),MATCH("*"&amp;$G545&amp;"*",INDIRECT(U$2&amp;"!$B$1:$B$500"),0),MATCH($H545,INDIRECT(U$2&amp;"!$1:$1"),0)),
IF(OR($G545="OBX",$G545="OBR"),INDEX(INDIRECT(U$2&amp;"!$A$1:$BJ$500"),MATCH((("*"&amp;$G545&amp;"*")&amp;("*"&amp;$I545&amp;"*")&amp;("*"&amp;$J545&amp;"*")&amp;("*"&amp;$K545&amp;"*")),INDIRECT(U$2&amp;"!$B$1:$B$500")&amp;INDIRECT(U$2&amp;"!$E$1:$E$500")&amp;INDIRECT(U$2&amp;"!$G$1:$G$500")&amp;INDIRECT(U$2&amp;"!$F$1:$F$500"),0),MATCH($H545,INDIRECT(U$2&amp;"!$1:$1"),0)))),
"Not found")</f>
        <v>Not found</v>
      </c>
      <c r="V545" s="18" t="str">
        <f t="shared" ca="1" si="56"/>
        <v/>
      </c>
    </row>
    <row r="546" spans="1:22" ht="15" customHeight="1" x14ac:dyDescent="0.25">
      <c r="A546" s="11">
        <v>545</v>
      </c>
      <c r="B546" s="50"/>
      <c r="C546" s="11" t="s">
        <v>260</v>
      </c>
      <c r="D546" s="11" t="s">
        <v>259</v>
      </c>
      <c r="E546" s="11" t="s">
        <v>79</v>
      </c>
      <c r="F546" s="11" t="s">
        <v>152</v>
      </c>
      <c r="G546" s="11" t="s">
        <v>79</v>
      </c>
      <c r="H546" s="11">
        <v>11</v>
      </c>
      <c r="I546" s="11" t="s">
        <v>152</v>
      </c>
      <c r="L546" s="11" t="s">
        <v>366</v>
      </c>
      <c r="M546" s="14" t="s">
        <v>366</v>
      </c>
      <c r="S546" s="23" t="s">
        <v>78</v>
      </c>
      <c r="T546" s="19" t="str">
        <f>S546</f>
        <v>F</v>
      </c>
      <c r="U546" s="17" t="str">
        <f t="array" aca="1" ref="U546" ca="1">IFERROR(
IF(NOT(OR($G546="OBX",$G546="OBR")),INDEX(INDIRECT(U$2&amp;"!$A$1:$BJ$500"),MATCH("*"&amp;$G546&amp;"*",INDIRECT(U$2&amp;"!$B$1:$B$500"),0),MATCH($H546,INDIRECT(U$2&amp;"!$1:$1"),0)),
IF(OR($G546="OBX",$G546="OBR"),INDEX(INDIRECT(U$2&amp;"!$A$1:$BJ$500"),MATCH((("*"&amp;$G546&amp;"*")&amp;("*"&amp;$I546&amp;"*")&amp;("*"&amp;$J546&amp;"*")&amp;("*"&amp;$K546&amp;"*")),INDIRECT(U$2&amp;"!$B$1:$B$500")&amp;INDIRECT(U$2&amp;"!$E$1:$E$500")&amp;INDIRECT(U$2&amp;"!$G$1:$G$500")&amp;INDIRECT(U$2&amp;"!$F$1:$F$500"),0),MATCH($H546,INDIRECT(U$2&amp;"!$1:$1"),0)))),
"Not found")</f>
        <v>Not found</v>
      </c>
      <c r="V546" s="18" t="str">
        <f t="shared" ca="1" si="56"/>
        <v/>
      </c>
    </row>
    <row r="547" spans="1:22" ht="15" customHeight="1" x14ac:dyDescent="0.25">
      <c r="A547" s="11">
        <v>546</v>
      </c>
      <c r="B547" s="50"/>
      <c r="C547" s="11" t="s">
        <v>260</v>
      </c>
      <c r="D547" s="11" t="s">
        <v>259</v>
      </c>
      <c r="E547" s="11" t="s">
        <v>79</v>
      </c>
      <c r="F547" s="11" t="s">
        <v>152</v>
      </c>
      <c r="G547" s="11" t="s">
        <v>79</v>
      </c>
      <c r="H547" s="11">
        <v>19</v>
      </c>
      <c r="I547" s="11" t="s">
        <v>152</v>
      </c>
      <c r="L547" s="11" t="s">
        <v>153</v>
      </c>
      <c r="M547" s="14" t="s">
        <v>860</v>
      </c>
      <c r="S547" s="23"/>
      <c r="T547" s="16">
        <f>S547</f>
        <v>0</v>
      </c>
      <c r="U547" s="17" t="str">
        <f t="array" aca="1" ref="U547" ca="1">IFERROR(
IF(NOT(OR($G547="OBX",$G547="OBR")),INDEX(INDIRECT(U$2&amp;"!$A$1:$BJ$500"),MATCH("*"&amp;$G547&amp;"*",INDIRECT(U$2&amp;"!$B$1:$B$500"),0),MATCH($H547,INDIRECT(U$2&amp;"!$1:$1"),0)),
IF(OR($G547="OBX",$G547="OBR"),INDEX(INDIRECT(U$2&amp;"!$A$1:$BJ$500"),MATCH((("*"&amp;$G547&amp;"*")&amp;("*"&amp;$I547&amp;"*")&amp;("*"&amp;$J547&amp;"*")&amp;("*"&amp;$K547&amp;"*")),INDIRECT(U$2&amp;"!$B$1:$B$500")&amp;INDIRECT(U$2&amp;"!$E$1:$E$500")&amp;INDIRECT(U$2&amp;"!$G$1:$G$500")&amp;INDIRECT(U$2&amp;"!$F$1:$F$500"),0),MATCH($H547,INDIRECT(U$2&amp;"!$1:$1"),0)))),
"Not found")</f>
        <v>Not found</v>
      </c>
      <c r="V547" s="18" t="str">
        <f t="shared" ca="1" si="56"/>
        <v/>
      </c>
    </row>
    <row r="548" spans="1:22" ht="15" customHeight="1" x14ac:dyDescent="0.25">
      <c r="A548" s="11">
        <v>547</v>
      </c>
      <c r="B548" s="50"/>
      <c r="C548" s="11" t="s">
        <v>260</v>
      </c>
      <c r="D548" s="11" t="s">
        <v>259</v>
      </c>
      <c r="E548" s="11" t="s">
        <v>79</v>
      </c>
      <c r="F548" s="11" t="s">
        <v>152</v>
      </c>
      <c r="G548" s="11" t="s">
        <v>79</v>
      </c>
      <c r="H548" s="11">
        <v>29</v>
      </c>
      <c r="I548" s="11" t="s">
        <v>152</v>
      </c>
      <c r="L548" s="2" t="s">
        <v>515</v>
      </c>
      <c r="M548" s="11" t="s">
        <v>515</v>
      </c>
      <c r="S548" s="23"/>
      <c r="T548" s="19">
        <f>S548</f>
        <v>0</v>
      </c>
      <c r="U548" s="17" t="str">
        <f t="array" aca="1" ref="U548" ca="1">IFERROR(
IF(NOT(OR($G548="OBX",$G548="OBR")),INDEX(INDIRECT(U$2&amp;"!$A$1:$BJ$500"),MATCH("*"&amp;$G548&amp;"*",INDIRECT(U$2&amp;"!$B$1:$B$500"),0),MATCH($H548,INDIRECT(U$2&amp;"!$1:$1"),0)),
IF(OR($G548="OBX",$G548="OBR"),INDEX(INDIRECT(U$2&amp;"!$A$1:$BJ$500"),MATCH((("*"&amp;$G548&amp;"*")&amp;("*"&amp;$I548&amp;"*")&amp;("*"&amp;$J548&amp;"*")&amp;("*"&amp;$K548&amp;"*")),INDIRECT(U$2&amp;"!$B$1:$B$500")&amp;INDIRECT(U$2&amp;"!$E$1:$E$500")&amp;INDIRECT(U$2&amp;"!$G$1:$G$500")&amp;INDIRECT(U$2&amp;"!$F$1:$F$500"),0),MATCH($H548,INDIRECT(U$2&amp;"!$1:$1"),0)))),
"Not found")</f>
        <v>Not found</v>
      </c>
      <c r="V548" s="18" t="str">
        <f t="shared" ca="1" si="56"/>
        <v/>
      </c>
    </row>
    <row r="549" spans="1:22" ht="15" customHeight="1" x14ac:dyDescent="0.25">
      <c r="A549" s="11">
        <v>548</v>
      </c>
      <c r="B549" s="50"/>
      <c r="C549" s="26" t="s">
        <v>260</v>
      </c>
      <c r="D549" s="26"/>
      <c r="E549" s="26" t="s">
        <v>79</v>
      </c>
      <c r="F549" s="26"/>
      <c r="G549" s="26"/>
      <c r="H549" s="26"/>
      <c r="I549" s="26"/>
      <c r="J549" s="26"/>
      <c r="K549" s="26"/>
      <c r="L549" s="26"/>
      <c r="M549" s="26" t="s">
        <v>269</v>
      </c>
      <c r="N549" s="26"/>
      <c r="O549" s="26"/>
      <c r="P549" s="26"/>
      <c r="Q549" s="26"/>
      <c r="R549" s="26"/>
      <c r="S549" s="26"/>
      <c r="T549" s="27"/>
      <c r="U549" s="27"/>
      <c r="V549" s="26"/>
    </row>
    <row r="550" spans="1:22" ht="15" customHeight="1" x14ac:dyDescent="0.25">
      <c r="A550" s="11">
        <v>549</v>
      </c>
      <c r="B550" s="50"/>
      <c r="C550" s="11" t="s">
        <v>260</v>
      </c>
      <c r="D550" s="11" t="s">
        <v>259</v>
      </c>
      <c r="E550" s="11" t="s">
        <v>79</v>
      </c>
      <c r="F550" s="11" t="s">
        <v>268</v>
      </c>
      <c r="G550" s="11" t="s">
        <v>79</v>
      </c>
      <c r="H550" s="11">
        <v>3</v>
      </c>
      <c r="I550" s="11" t="s">
        <v>268</v>
      </c>
      <c r="L550" s="11" t="s">
        <v>269</v>
      </c>
      <c r="M550" s="14" t="s">
        <v>534</v>
      </c>
      <c r="N550" s="11" t="s">
        <v>270</v>
      </c>
      <c r="O550" s="11" t="s">
        <v>613</v>
      </c>
      <c r="P550" s="11" t="s">
        <v>320</v>
      </c>
      <c r="R550" s="11" t="s">
        <v>2454</v>
      </c>
      <c r="S550" s="23"/>
      <c r="T550" s="19" t="s">
        <v>2965</v>
      </c>
      <c r="U550" s="17" t="str">
        <f t="array" aca="1" ref="U550" ca="1">IFERROR(
IF(NOT(OR($G550="OBX",$G550="OBR")),INDEX(INDIRECT(U$2&amp;"!$A$1:$BJ$500"),MATCH("*"&amp;$G550&amp;"*",INDIRECT(U$2&amp;"!$B$1:$B$500"),0),MATCH($H550,INDIRECT(U$2&amp;"!$1:$1"),0)),
IF(OR($G550="OBX",$G550="OBR"),INDEX(INDIRECT(U$2&amp;"!$A$1:$BJ$500"),MATCH((("*"&amp;$G550&amp;"*")&amp;("*"&amp;$I550&amp;"*")&amp;("*"&amp;$J550&amp;"*")&amp;("*"&amp;$K550&amp;"*")),INDIRECT(U$2&amp;"!$B$1:$B$500")&amp;INDIRECT(U$2&amp;"!$E$1:$E$500")&amp;INDIRECT(U$2&amp;"!$G$1:$G$500")&amp;INDIRECT(U$2&amp;"!$F$1:$F$500"),0),MATCH($H550,INDIRECT(U$2&amp;"!$1:$1"),0)))),
"Not found")</f>
        <v>Not found</v>
      </c>
      <c r="V550" s="18" t="str">
        <f t="shared" ref="V550:V556" ca="1" si="57">IF(T550=U550,"Match","")</f>
        <v/>
      </c>
    </row>
    <row r="551" spans="1:22" ht="15" customHeight="1" x14ac:dyDescent="0.25">
      <c r="A551" s="11">
        <v>550</v>
      </c>
      <c r="B551" s="50"/>
      <c r="C551" s="11" t="s">
        <v>260</v>
      </c>
      <c r="D551" s="11" t="s">
        <v>259</v>
      </c>
      <c r="E551" s="11" t="s">
        <v>79</v>
      </c>
      <c r="F551" s="11" t="s">
        <v>268</v>
      </c>
      <c r="G551" s="11" t="s">
        <v>79</v>
      </c>
      <c r="H551" s="10">
        <v>5</v>
      </c>
      <c r="I551" s="11" t="s">
        <v>268</v>
      </c>
      <c r="L551" s="11" t="s">
        <v>269</v>
      </c>
      <c r="M551" s="11" t="s">
        <v>390</v>
      </c>
      <c r="S551" s="23"/>
      <c r="T551" s="16">
        <f>S551</f>
        <v>0</v>
      </c>
      <c r="U551" s="17" t="str">
        <f t="array" aca="1" ref="U551" ca="1">IFERROR(
IF(NOT(OR($G551="OBX",$G551="OBR")),INDEX(INDIRECT(U$2&amp;"!$A$1:$BJ$500"),MATCH("*"&amp;$G551&amp;"*",INDIRECT(U$2&amp;"!$B$1:$B$500"),0),MATCH($H551,INDIRECT(U$2&amp;"!$1:$1"),0)),
IF(OR($G551="OBX",$G551="OBR"),INDEX(INDIRECT(U$2&amp;"!$A$1:$BJ$500"),MATCH((("*"&amp;$G551&amp;"*")&amp;("*"&amp;$I551&amp;"*")&amp;("*"&amp;$J551&amp;"*")&amp;("*"&amp;$K551&amp;"*")),INDIRECT(U$2&amp;"!$B$1:$B$500")&amp;INDIRECT(U$2&amp;"!$E$1:$E$500")&amp;INDIRECT(U$2&amp;"!$G$1:$G$500")&amp;INDIRECT(U$2&amp;"!$F$1:$F$500"),0),MATCH($H551,INDIRECT(U$2&amp;"!$1:$1"),0)))),
"Not found")</f>
        <v>Not found</v>
      </c>
      <c r="V551" s="18" t="str">
        <f t="shared" ca="1" si="57"/>
        <v/>
      </c>
    </row>
    <row r="552" spans="1:22" ht="15" customHeight="1" x14ac:dyDescent="0.25">
      <c r="A552" s="11">
        <v>551</v>
      </c>
      <c r="B552" s="50"/>
      <c r="C552" s="11" t="s">
        <v>260</v>
      </c>
      <c r="D552" s="11" t="s">
        <v>259</v>
      </c>
      <c r="E552" s="11" t="s">
        <v>79</v>
      </c>
      <c r="F552" s="11" t="s">
        <v>268</v>
      </c>
      <c r="G552" s="11" t="s">
        <v>79</v>
      </c>
      <c r="H552" s="11">
        <v>2</v>
      </c>
      <c r="I552" s="11" t="s">
        <v>268</v>
      </c>
      <c r="L552" s="14" t="s">
        <v>397</v>
      </c>
      <c r="M552" s="14" t="s">
        <v>397</v>
      </c>
      <c r="S552" s="23"/>
      <c r="T552" s="19" t="s">
        <v>270</v>
      </c>
      <c r="U552" s="17" t="str">
        <f t="array" aca="1" ref="U552" ca="1">IFERROR(
IF(NOT(OR($G552="OBX",$G552="OBR")),INDEX(INDIRECT(U$2&amp;"!$A$1:$BJ$500"),MATCH("*"&amp;$G552&amp;"*",INDIRECT(U$2&amp;"!$B$1:$B$500"),0),MATCH($H552,INDIRECT(U$2&amp;"!$1:$1"),0)),
IF(OR($G552="OBX",$G552="OBR"),INDEX(INDIRECT(U$2&amp;"!$A$1:$BJ$500"),MATCH((("*"&amp;$G552&amp;"*")&amp;("*"&amp;$I552&amp;"*")&amp;("*"&amp;$J552&amp;"*")&amp;("*"&amp;$K552&amp;"*")),INDIRECT(U$2&amp;"!$B$1:$B$500")&amp;INDIRECT(U$2&amp;"!$E$1:$E$500")&amp;INDIRECT(U$2&amp;"!$G$1:$G$500")&amp;INDIRECT(U$2&amp;"!$F$1:$F$500"),0),MATCH($H552,INDIRECT(U$2&amp;"!$1:$1"),0)))),
"Not found")</f>
        <v>Not found</v>
      </c>
      <c r="V552" s="18" t="str">
        <f t="shared" ca="1" si="57"/>
        <v/>
      </c>
    </row>
    <row r="553" spans="1:22" ht="15" customHeight="1" x14ac:dyDescent="0.25">
      <c r="A553" s="11">
        <v>552</v>
      </c>
      <c r="B553" s="50"/>
      <c r="C553" s="11" t="s">
        <v>260</v>
      </c>
      <c r="D553" s="11" t="s">
        <v>259</v>
      </c>
      <c r="E553" s="11" t="s">
        <v>79</v>
      </c>
      <c r="F553" s="11" t="s">
        <v>268</v>
      </c>
      <c r="G553" s="11" t="s">
        <v>79</v>
      </c>
      <c r="H553" s="11">
        <v>4</v>
      </c>
      <c r="I553" s="11" t="s">
        <v>268</v>
      </c>
      <c r="L553" s="11" t="s">
        <v>269</v>
      </c>
      <c r="M553" s="14" t="s">
        <v>848</v>
      </c>
      <c r="S553" s="23"/>
      <c r="T553" s="16">
        <f>S553</f>
        <v>0</v>
      </c>
      <c r="U553" s="17" t="str">
        <f t="array" aca="1" ref="U553" ca="1">IFERROR(
IF(NOT(OR($G553="OBX",$G553="OBR")),INDEX(INDIRECT(U$2&amp;"!$A$1:$BJ$500"),MATCH("*"&amp;$G553&amp;"*",INDIRECT(U$2&amp;"!$B$1:$B$500"),0),MATCH($H553,INDIRECT(U$2&amp;"!$1:$1"),0)),
IF(OR($G553="OBX",$G553="OBR"),INDEX(INDIRECT(U$2&amp;"!$A$1:$BJ$500"),MATCH((("*"&amp;$G553&amp;"*")&amp;("*"&amp;$I553&amp;"*")&amp;("*"&amp;$J553&amp;"*")&amp;("*"&amp;$K553&amp;"*")),INDIRECT(U$2&amp;"!$B$1:$B$500")&amp;INDIRECT(U$2&amp;"!$E$1:$E$500")&amp;INDIRECT(U$2&amp;"!$G$1:$G$500")&amp;INDIRECT(U$2&amp;"!$F$1:$F$500"),0),MATCH($H553,INDIRECT(U$2&amp;"!$1:$1"),0)))),
"Not found")</f>
        <v>Not found</v>
      </c>
      <c r="V553" s="18" t="str">
        <f t="shared" ca="1" si="57"/>
        <v/>
      </c>
    </row>
    <row r="554" spans="1:22" ht="15" customHeight="1" x14ac:dyDescent="0.25">
      <c r="A554" s="11">
        <v>553</v>
      </c>
      <c r="B554" s="50"/>
      <c r="C554" s="11" t="s">
        <v>260</v>
      </c>
      <c r="D554" s="11" t="s">
        <v>259</v>
      </c>
      <c r="E554" s="11" t="s">
        <v>79</v>
      </c>
      <c r="F554" s="11" t="s">
        <v>268</v>
      </c>
      <c r="G554" s="11" t="s">
        <v>79</v>
      </c>
      <c r="H554" s="11">
        <v>11</v>
      </c>
      <c r="I554" s="11" t="s">
        <v>268</v>
      </c>
      <c r="L554" s="11" t="s">
        <v>366</v>
      </c>
      <c r="M554" s="14" t="s">
        <v>366</v>
      </c>
      <c r="S554" s="23" t="s">
        <v>78</v>
      </c>
      <c r="T554" s="19" t="str">
        <f>S554</f>
        <v>F</v>
      </c>
      <c r="U554" s="17" t="str">
        <f t="array" aca="1" ref="U554" ca="1">IFERROR(
IF(NOT(OR($G554="OBX",$G554="OBR")),INDEX(INDIRECT(U$2&amp;"!$A$1:$BJ$500"),MATCH("*"&amp;$G554&amp;"*",INDIRECT(U$2&amp;"!$B$1:$B$500"),0),MATCH($H554,INDIRECT(U$2&amp;"!$1:$1"),0)),
IF(OR($G554="OBX",$G554="OBR"),INDEX(INDIRECT(U$2&amp;"!$A$1:$BJ$500"),MATCH((("*"&amp;$G554&amp;"*")&amp;("*"&amp;$I554&amp;"*")&amp;("*"&amp;$J554&amp;"*")&amp;("*"&amp;$K554&amp;"*")),INDIRECT(U$2&amp;"!$B$1:$B$500")&amp;INDIRECT(U$2&amp;"!$E$1:$E$500")&amp;INDIRECT(U$2&amp;"!$G$1:$G$500")&amp;INDIRECT(U$2&amp;"!$F$1:$F$500"),0),MATCH($H554,INDIRECT(U$2&amp;"!$1:$1"),0)))),
"Not found")</f>
        <v>Not found</v>
      </c>
      <c r="V554" s="18" t="str">
        <f t="shared" ca="1" si="57"/>
        <v/>
      </c>
    </row>
    <row r="555" spans="1:22" ht="15" customHeight="1" x14ac:dyDescent="0.25">
      <c r="A555" s="11">
        <v>554</v>
      </c>
      <c r="B555" s="50"/>
      <c r="C555" s="11" t="s">
        <v>260</v>
      </c>
      <c r="D555" s="11" t="s">
        <v>259</v>
      </c>
      <c r="E555" s="11" t="s">
        <v>79</v>
      </c>
      <c r="F555" s="11" t="s">
        <v>268</v>
      </c>
      <c r="G555" s="11" t="s">
        <v>79</v>
      </c>
      <c r="H555" s="11">
        <v>19</v>
      </c>
      <c r="I555" s="11" t="s">
        <v>268</v>
      </c>
      <c r="L555" s="11" t="s">
        <v>269</v>
      </c>
      <c r="M555" s="14" t="s">
        <v>860</v>
      </c>
      <c r="S555" s="23"/>
      <c r="T555" s="16">
        <f>S555</f>
        <v>0</v>
      </c>
      <c r="U555" s="17" t="str">
        <f t="array" aca="1" ref="U555" ca="1">IFERROR(
IF(NOT(OR($G555="OBX",$G555="OBR")),INDEX(INDIRECT(U$2&amp;"!$A$1:$BJ$500"),MATCH("*"&amp;$G555&amp;"*",INDIRECT(U$2&amp;"!$B$1:$B$500"),0),MATCH($H555,INDIRECT(U$2&amp;"!$1:$1"),0)),
IF(OR($G555="OBX",$G555="OBR"),INDEX(INDIRECT(U$2&amp;"!$A$1:$BJ$500"),MATCH((("*"&amp;$G555&amp;"*")&amp;("*"&amp;$I555&amp;"*")&amp;("*"&amp;$J555&amp;"*")&amp;("*"&amp;$K555&amp;"*")),INDIRECT(U$2&amp;"!$B$1:$B$500")&amp;INDIRECT(U$2&amp;"!$E$1:$E$500")&amp;INDIRECT(U$2&amp;"!$G$1:$G$500")&amp;INDIRECT(U$2&amp;"!$F$1:$F$500"),0),MATCH($H555,INDIRECT(U$2&amp;"!$1:$1"),0)))),
"Not found")</f>
        <v>Not found</v>
      </c>
      <c r="V555" s="18" t="str">
        <f t="shared" ca="1" si="57"/>
        <v/>
      </c>
    </row>
    <row r="556" spans="1:22" ht="15" customHeight="1" x14ac:dyDescent="0.25">
      <c r="A556" s="11">
        <v>555</v>
      </c>
      <c r="B556" s="50"/>
      <c r="C556" s="11" t="s">
        <v>260</v>
      </c>
      <c r="D556" s="11" t="s">
        <v>259</v>
      </c>
      <c r="E556" s="11" t="s">
        <v>79</v>
      </c>
      <c r="F556" s="11" t="s">
        <v>268</v>
      </c>
      <c r="G556" s="11" t="s">
        <v>79</v>
      </c>
      <c r="H556" s="11">
        <v>29</v>
      </c>
      <c r="I556" s="11" t="s">
        <v>268</v>
      </c>
      <c r="L556" s="2" t="s">
        <v>515</v>
      </c>
      <c r="M556" s="11" t="s">
        <v>515</v>
      </c>
      <c r="S556" s="23"/>
      <c r="T556" s="19">
        <f>S556</f>
        <v>0</v>
      </c>
      <c r="U556" s="17" t="str">
        <f t="array" aca="1" ref="U556" ca="1">IFERROR(
IF(NOT(OR($G556="OBX",$G556="OBR")),INDEX(INDIRECT(U$2&amp;"!$A$1:$BJ$500"),MATCH("*"&amp;$G556&amp;"*",INDIRECT(U$2&amp;"!$B$1:$B$500"),0),MATCH($H556,INDIRECT(U$2&amp;"!$1:$1"),0)),
IF(OR($G556="OBX",$G556="OBR"),INDEX(INDIRECT(U$2&amp;"!$A$1:$BJ$500"),MATCH((("*"&amp;$G556&amp;"*")&amp;("*"&amp;$I556&amp;"*")&amp;("*"&amp;$J556&amp;"*")&amp;("*"&amp;$K556&amp;"*")),INDIRECT(U$2&amp;"!$B$1:$B$500")&amp;INDIRECT(U$2&amp;"!$E$1:$E$500")&amp;INDIRECT(U$2&amp;"!$G$1:$G$500")&amp;INDIRECT(U$2&amp;"!$F$1:$F$500"),0),MATCH($H556,INDIRECT(U$2&amp;"!$1:$1"),0)))),
"Not found")</f>
        <v>Not found</v>
      </c>
      <c r="V556" s="18" t="str">
        <f t="shared" ca="1" si="57"/>
        <v/>
      </c>
    </row>
    <row r="557" spans="1:22" ht="15" customHeight="1" x14ac:dyDescent="0.25">
      <c r="A557" s="11">
        <v>556</v>
      </c>
      <c r="B557" s="50"/>
      <c r="C557" s="26" t="s">
        <v>260</v>
      </c>
      <c r="D557" s="26"/>
      <c r="E557" s="26" t="s">
        <v>79</v>
      </c>
      <c r="F557" s="26"/>
      <c r="G557" s="26"/>
      <c r="H557" s="26"/>
      <c r="I557" s="26"/>
      <c r="J557" s="26"/>
      <c r="K557" s="26"/>
      <c r="L557" s="26"/>
      <c r="M557" s="26" t="s">
        <v>1459</v>
      </c>
      <c r="N557" s="26"/>
      <c r="O557" s="26"/>
      <c r="P557" s="26"/>
      <c r="Q557" s="26"/>
      <c r="R557" s="26"/>
      <c r="S557" s="26"/>
      <c r="T557" s="27"/>
      <c r="U557" s="27"/>
      <c r="V557" s="26"/>
    </row>
    <row r="558" spans="1:22" ht="15" customHeight="1" x14ac:dyDescent="0.25">
      <c r="A558" s="11">
        <v>557</v>
      </c>
      <c r="B558" s="50"/>
      <c r="C558" s="11" t="s">
        <v>260</v>
      </c>
      <c r="D558" s="11" t="s">
        <v>259</v>
      </c>
      <c r="E558" s="11" t="s">
        <v>79</v>
      </c>
      <c r="F558" s="11" t="s">
        <v>1171</v>
      </c>
      <c r="G558" s="11" t="s">
        <v>79</v>
      </c>
      <c r="H558" s="11">
        <v>3</v>
      </c>
      <c r="I558" s="11" t="s">
        <v>1171</v>
      </c>
      <c r="L558" s="11" t="s">
        <v>1459</v>
      </c>
      <c r="M558" s="14" t="s">
        <v>534</v>
      </c>
      <c r="N558" s="11" t="s">
        <v>900</v>
      </c>
      <c r="O558" s="11" t="s">
        <v>648</v>
      </c>
      <c r="P558" s="11" t="s">
        <v>320</v>
      </c>
      <c r="R558" s="11" t="s">
        <v>2721</v>
      </c>
      <c r="S558" s="23"/>
      <c r="T558" s="19" t="s">
        <v>3019</v>
      </c>
      <c r="U558" s="17" t="str">
        <f t="array" aca="1" ref="U558" ca="1">IFERROR(
IF(NOT(OR($G558="OBX",$G558="OBR")),INDEX(INDIRECT(U$2&amp;"!$A$1:$BJ$500"),MATCH("*"&amp;$G558&amp;"*",INDIRECT(U$2&amp;"!$B$1:$B$500"),0),MATCH($H558,INDIRECT(U$2&amp;"!$1:$1"),0)),
IF(OR($G558="OBX",$G558="OBR"),INDEX(INDIRECT(U$2&amp;"!$A$1:$BJ$500"),MATCH((("*"&amp;$G558&amp;"*")&amp;("*"&amp;$I558&amp;"*")&amp;("*"&amp;$J558&amp;"*")&amp;("*"&amp;$K558&amp;"*")),INDIRECT(U$2&amp;"!$B$1:$B$500")&amp;INDIRECT(U$2&amp;"!$E$1:$E$500")&amp;INDIRECT(U$2&amp;"!$G$1:$G$500")&amp;INDIRECT(U$2&amp;"!$F$1:$F$500"),0),MATCH($H558,INDIRECT(U$2&amp;"!$1:$1"),0)))),
"Not found")</f>
        <v>Not found</v>
      </c>
      <c r="V558" s="18" t="str">
        <f t="shared" ref="V558:V564" ca="1" si="58">IF(T558=U558,"Match","")</f>
        <v/>
      </c>
    </row>
    <row r="559" spans="1:22" ht="15" customHeight="1" x14ac:dyDescent="0.25">
      <c r="A559" s="11">
        <v>558</v>
      </c>
      <c r="B559" s="50"/>
      <c r="C559" s="11" t="s">
        <v>260</v>
      </c>
      <c r="D559" s="11" t="s">
        <v>259</v>
      </c>
      <c r="E559" s="11" t="s">
        <v>79</v>
      </c>
      <c r="F559" s="11" t="s">
        <v>1171</v>
      </c>
      <c r="G559" s="11" t="s">
        <v>79</v>
      </c>
      <c r="H559" s="10">
        <v>5</v>
      </c>
      <c r="I559" s="11" t="s">
        <v>1171</v>
      </c>
      <c r="J559" s="19" t="str">
        <f t="array" ref="J559">IFERROR(INDEX(Mappings!I:I,MATCH(S559&amp;L559,Mappings!J:J&amp;Mappings!D:D,0)),"")</f>
        <v/>
      </c>
      <c r="L559" s="11" t="s">
        <v>1459</v>
      </c>
      <c r="M559" s="11" t="s">
        <v>390</v>
      </c>
      <c r="S559" s="20"/>
      <c r="T559" s="19" t="str">
        <f t="array" ref="T559">IFERROR(INDEX(Mappings!$L:$L,MATCH(S559&amp;$L559,Mappings!$J:$J&amp;Mappings!$D:$D,0)),"")</f>
        <v/>
      </c>
      <c r="U559" s="17" t="str">
        <f t="array" aca="1" ref="U559" ca="1">IFERROR(
IF(NOT(OR($G559="OBX",$G559="OBR")),INDEX(INDIRECT(U$2&amp;"!$A$1:$BJ$500"),MATCH("*"&amp;$G559&amp;"*",INDIRECT(U$2&amp;"!$B$1:$B$500"),0),MATCH($H559,INDIRECT(U$2&amp;"!$1:$1"),0)),
IF(OR($G559="OBX",$G559="OBR"),INDEX(INDIRECT(U$2&amp;"!$A$1:$BJ$500"),MATCH((("*"&amp;$G559&amp;"*")&amp;("*"&amp;$I559&amp;"*")&amp;("*"&amp;$J559&amp;"*")&amp;("*"&amp;$K559&amp;"*")),INDIRECT(U$2&amp;"!$B$1:$B$500")&amp;INDIRECT(U$2&amp;"!$E$1:$E$500")&amp;INDIRECT(U$2&amp;"!$G$1:$G$500")&amp;INDIRECT(U$2&amp;"!$F$1:$F$500"),0),MATCH($H559,INDIRECT(U$2&amp;"!$1:$1"),0)))),
"Not found")</f>
        <v>Not found</v>
      </c>
      <c r="V559" s="18" t="str">
        <f t="shared" ca="1" si="58"/>
        <v/>
      </c>
    </row>
    <row r="560" spans="1:22" ht="15" customHeight="1" x14ac:dyDescent="0.25">
      <c r="A560" s="11">
        <v>559</v>
      </c>
      <c r="B560" s="50"/>
      <c r="C560" s="11" t="s">
        <v>260</v>
      </c>
      <c r="D560" s="11" t="s">
        <v>259</v>
      </c>
      <c r="E560" s="11" t="s">
        <v>79</v>
      </c>
      <c r="F560" s="11" t="s">
        <v>1171</v>
      </c>
      <c r="G560" s="11" t="s">
        <v>79</v>
      </c>
      <c r="H560" s="11">
        <v>2</v>
      </c>
      <c r="I560" s="11" t="s">
        <v>1171</v>
      </c>
      <c r="L560" s="14" t="s">
        <v>397</v>
      </c>
      <c r="M560" s="14" t="s">
        <v>397</v>
      </c>
      <c r="S560" s="23"/>
      <c r="T560" s="19" t="s">
        <v>81</v>
      </c>
      <c r="U560" s="17" t="str">
        <f t="array" aca="1" ref="U560" ca="1">IFERROR(
IF(NOT(OR($G560="OBX",$G560="OBR")),INDEX(INDIRECT(U$2&amp;"!$A$1:$BJ$500"),MATCH("*"&amp;$G560&amp;"*",INDIRECT(U$2&amp;"!$B$1:$B$500"),0),MATCH($H560,INDIRECT(U$2&amp;"!$1:$1"),0)),
IF(OR($G560="OBX",$G560="OBR"),INDEX(INDIRECT(U$2&amp;"!$A$1:$BJ$500"),MATCH((("*"&amp;$G560&amp;"*")&amp;("*"&amp;$I560&amp;"*")&amp;("*"&amp;$J560&amp;"*")&amp;("*"&amp;$K560&amp;"*")),INDIRECT(U$2&amp;"!$B$1:$B$500")&amp;INDIRECT(U$2&amp;"!$E$1:$E$500")&amp;INDIRECT(U$2&amp;"!$G$1:$G$500")&amp;INDIRECT(U$2&amp;"!$F$1:$F$500"),0),MATCH($H560,INDIRECT(U$2&amp;"!$1:$1"),0)))),
"Not found")</f>
        <v>Not found</v>
      </c>
      <c r="V560" s="18" t="str">
        <f t="shared" ca="1" si="58"/>
        <v/>
      </c>
    </row>
    <row r="561" spans="1:22" ht="15" customHeight="1" x14ac:dyDescent="0.25">
      <c r="A561" s="11">
        <v>560</v>
      </c>
      <c r="B561" s="50"/>
      <c r="C561" s="11" t="s">
        <v>260</v>
      </c>
      <c r="D561" s="11" t="s">
        <v>259</v>
      </c>
      <c r="E561" s="11" t="s">
        <v>79</v>
      </c>
      <c r="F561" s="11" t="s">
        <v>1171</v>
      </c>
      <c r="G561" s="11" t="s">
        <v>79</v>
      </c>
      <c r="H561" s="11">
        <v>4</v>
      </c>
      <c r="I561" s="11" t="s">
        <v>1171</v>
      </c>
      <c r="L561" s="11" t="s">
        <v>1459</v>
      </c>
      <c r="M561" s="14" t="s">
        <v>848</v>
      </c>
      <c r="S561" s="23"/>
      <c r="T561" s="16">
        <f>S561</f>
        <v>0</v>
      </c>
      <c r="U561" s="17" t="str">
        <f t="array" aca="1" ref="U561" ca="1">IFERROR(
IF(NOT(OR($G561="OBX",$G561="OBR")),INDEX(INDIRECT(U$2&amp;"!$A$1:$BJ$500"),MATCH("*"&amp;$G561&amp;"*",INDIRECT(U$2&amp;"!$B$1:$B$500"),0),MATCH($H561,INDIRECT(U$2&amp;"!$1:$1"),0)),
IF(OR($G561="OBX",$G561="OBR"),INDEX(INDIRECT(U$2&amp;"!$A$1:$BJ$500"),MATCH((("*"&amp;$G561&amp;"*")&amp;("*"&amp;$I561&amp;"*")&amp;("*"&amp;$J561&amp;"*")&amp;("*"&amp;$K561&amp;"*")),INDIRECT(U$2&amp;"!$B$1:$B$500")&amp;INDIRECT(U$2&amp;"!$E$1:$E$500")&amp;INDIRECT(U$2&amp;"!$G$1:$G$500")&amp;INDIRECT(U$2&amp;"!$F$1:$F$500"),0),MATCH($H561,INDIRECT(U$2&amp;"!$1:$1"),0)))),
"Not found")</f>
        <v>Not found</v>
      </c>
      <c r="V561" s="18" t="str">
        <f t="shared" ca="1" si="58"/>
        <v/>
      </c>
    </row>
    <row r="562" spans="1:22" ht="15" customHeight="1" x14ac:dyDescent="0.25">
      <c r="A562" s="11">
        <v>561</v>
      </c>
      <c r="B562" s="50"/>
      <c r="C562" s="11" t="s">
        <v>260</v>
      </c>
      <c r="D562" s="11" t="s">
        <v>259</v>
      </c>
      <c r="E562" s="11" t="s">
        <v>79</v>
      </c>
      <c r="F562" s="11" t="s">
        <v>1171</v>
      </c>
      <c r="G562" s="11" t="s">
        <v>79</v>
      </c>
      <c r="H562" s="11">
        <v>11</v>
      </c>
      <c r="I562" s="11" t="s">
        <v>1171</v>
      </c>
      <c r="L562" s="11" t="s">
        <v>366</v>
      </c>
      <c r="M562" s="14" t="s">
        <v>366</v>
      </c>
      <c r="S562" s="23" t="s">
        <v>78</v>
      </c>
      <c r="T562" s="19" t="str">
        <f>S562</f>
        <v>F</v>
      </c>
      <c r="U562" s="17" t="str">
        <f t="array" aca="1" ref="U562" ca="1">IFERROR(
IF(NOT(OR($G562="OBX",$G562="OBR")),INDEX(INDIRECT(U$2&amp;"!$A$1:$BJ$500"),MATCH("*"&amp;$G562&amp;"*",INDIRECT(U$2&amp;"!$B$1:$B$500"),0),MATCH($H562,INDIRECT(U$2&amp;"!$1:$1"),0)),
IF(OR($G562="OBX",$G562="OBR"),INDEX(INDIRECT(U$2&amp;"!$A$1:$BJ$500"),MATCH((("*"&amp;$G562&amp;"*")&amp;("*"&amp;$I562&amp;"*")&amp;("*"&amp;$J562&amp;"*")&amp;("*"&amp;$K562&amp;"*")),INDIRECT(U$2&amp;"!$B$1:$B$500")&amp;INDIRECT(U$2&amp;"!$E$1:$E$500")&amp;INDIRECT(U$2&amp;"!$G$1:$G$500")&amp;INDIRECT(U$2&amp;"!$F$1:$F$500"),0),MATCH($H562,INDIRECT(U$2&amp;"!$1:$1"),0)))),
"Not found")</f>
        <v>Not found</v>
      </c>
      <c r="V562" s="18" t="str">
        <f t="shared" ca="1" si="58"/>
        <v/>
      </c>
    </row>
    <row r="563" spans="1:22" ht="15" customHeight="1" x14ac:dyDescent="0.25">
      <c r="A563" s="11">
        <v>562</v>
      </c>
      <c r="B563" s="50"/>
      <c r="C563" s="11" t="s">
        <v>260</v>
      </c>
      <c r="D563" s="11" t="s">
        <v>259</v>
      </c>
      <c r="E563" s="11" t="s">
        <v>79</v>
      </c>
      <c r="F563" s="11" t="s">
        <v>1171</v>
      </c>
      <c r="G563" s="11" t="s">
        <v>79</v>
      </c>
      <c r="H563" s="11">
        <v>19</v>
      </c>
      <c r="I563" s="11" t="s">
        <v>1171</v>
      </c>
      <c r="L563" s="11" t="s">
        <v>1459</v>
      </c>
      <c r="M563" s="14" t="s">
        <v>860</v>
      </c>
      <c r="S563" s="23"/>
      <c r="T563" s="16">
        <f>S563</f>
        <v>0</v>
      </c>
      <c r="U563" s="17" t="str">
        <f t="array" aca="1" ref="U563" ca="1">IFERROR(
IF(NOT(OR($G563="OBX",$G563="OBR")),INDEX(INDIRECT(U$2&amp;"!$A$1:$BJ$500"),MATCH("*"&amp;$G563&amp;"*",INDIRECT(U$2&amp;"!$B$1:$B$500"),0),MATCH($H563,INDIRECT(U$2&amp;"!$1:$1"),0)),
IF(OR($G563="OBX",$G563="OBR"),INDEX(INDIRECT(U$2&amp;"!$A$1:$BJ$500"),MATCH((("*"&amp;$G563&amp;"*")&amp;("*"&amp;$I563&amp;"*")&amp;("*"&amp;$J563&amp;"*")&amp;("*"&amp;$K563&amp;"*")),INDIRECT(U$2&amp;"!$B$1:$B$500")&amp;INDIRECT(U$2&amp;"!$E$1:$E$500")&amp;INDIRECT(U$2&amp;"!$G$1:$G$500")&amp;INDIRECT(U$2&amp;"!$F$1:$F$500"),0),MATCH($H563,INDIRECT(U$2&amp;"!$1:$1"),0)))),
"Not found")</f>
        <v>Not found</v>
      </c>
      <c r="V563" s="18" t="str">
        <f t="shared" ca="1" si="58"/>
        <v/>
      </c>
    </row>
    <row r="564" spans="1:22" ht="15" customHeight="1" x14ac:dyDescent="0.25">
      <c r="A564" s="11">
        <v>563</v>
      </c>
      <c r="B564" s="50"/>
      <c r="C564" s="11" t="s">
        <v>260</v>
      </c>
      <c r="D564" s="11" t="s">
        <v>259</v>
      </c>
      <c r="E564" s="11" t="s">
        <v>79</v>
      </c>
      <c r="F564" s="11" t="s">
        <v>1171</v>
      </c>
      <c r="G564" s="11" t="s">
        <v>79</v>
      </c>
      <c r="H564" s="11">
        <v>29</v>
      </c>
      <c r="I564" s="11" t="s">
        <v>1171</v>
      </c>
      <c r="L564" s="2" t="s">
        <v>515</v>
      </c>
      <c r="M564" s="11" t="s">
        <v>515</v>
      </c>
      <c r="S564" s="23"/>
      <c r="T564" s="19">
        <f>S564</f>
        <v>0</v>
      </c>
      <c r="U564" s="17" t="str">
        <f t="array" aca="1" ref="U564" ca="1">IFERROR(
IF(NOT(OR($G564="OBX",$G564="OBR")),INDEX(INDIRECT(U$2&amp;"!$A$1:$BJ$500"),MATCH("*"&amp;$G564&amp;"*",INDIRECT(U$2&amp;"!$B$1:$B$500"),0),MATCH($H564,INDIRECT(U$2&amp;"!$1:$1"),0)),
IF(OR($G564="OBX",$G564="OBR"),INDEX(INDIRECT(U$2&amp;"!$A$1:$BJ$500"),MATCH((("*"&amp;$G564&amp;"*")&amp;("*"&amp;$I564&amp;"*")&amp;("*"&amp;$J564&amp;"*")&amp;("*"&amp;$K564&amp;"*")),INDIRECT(U$2&amp;"!$B$1:$B$500")&amp;INDIRECT(U$2&amp;"!$E$1:$E$500")&amp;INDIRECT(U$2&amp;"!$G$1:$G$500")&amp;INDIRECT(U$2&amp;"!$F$1:$F$500"),0),MATCH($H564,INDIRECT(U$2&amp;"!$1:$1"),0)))),
"Not found")</f>
        <v>Not found</v>
      </c>
      <c r="V564" s="18" t="str">
        <f t="shared" ca="1" si="58"/>
        <v/>
      </c>
    </row>
    <row r="565" spans="1:22" ht="15" customHeight="1" x14ac:dyDescent="0.25">
      <c r="A565" s="11">
        <v>564</v>
      </c>
      <c r="B565" s="50"/>
      <c r="C565" s="26" t="s">
        <v>260</v>
      </c>
      <c r="D565" s="26"/>
      <c r="E565" s="26" t="s">
        <v>79</v>
      </c>
      <c r="F565" s="26"/>
      <c r="G565" s="26"/>
      <c r="H565" s="26"/>
      <c r="I565" s="26"/>
      <c r="J565" s="26"/>
      <c r="K565" s="26"/>
      <c r="L565" s="26"/>
      <c r="M565" s="26" t="s">
        <v>287</v>
      </c>
      <c r="N565" s="26"/>
      <c r="O565" s="26"/>
      <c r="P565" s="26"/>
      <c r="Q565" s="26"/>
      <c r="R565" s="26"/>
      <c r="S565" s="26"/>
      <c r="T565" s="27"/>
      <c r="U565" s="27"/>
      <c r="V565" s="26"/>
    </row>
    <row r="566" spans="1:22" ht="15" customHeight="1" x14ac:dyDescent="0.25">
      <c r="A566" s="11">
        <v>565</v>
      </c>
      <c r="B566" s="50"/>
      <c r="C566" s="11" t="s">
        <v>260</v>
      </c>
      <c r="D566" s="11" t="s">
        <v>259</v>
      </c>
      <c r="E566" s="11" t="s">
        <v>79</v>
      </c>
      <c r="F566" s="11" t="s">
        <v>286</v>
      </c>
      <c r="G566" s="11" t="s">
        <v>79</v>
      </c>
      <c r="H566" s="11">
        <v>3</v>
      </c>
      <c r="I566" s="11" t="s">
        <v>286</v>
      </c>
      <c r="L566" s="11" t="s">
        <v>287</v>
      </c>
      <c r="M566" s="14" t="s">
        <v>534</v>
      </c>
      <c r="N566" s="11" t="s">
        <v>279</v>
      </c>
      <c r="O566" s="11" t="s">
        <v>610</v>
      </c>
      <c r="P566" s="11" t="s">
        <v>317</v>
      </c>
      <c r="R566" s="11"/>
      <c r="S566" s="23"/>
      <c r="T566" s="19" t="s">
        <v>904</v>
      </c>
      <c r="U566" s="17" t="str">
        <f t="array" aca="1" ref="U566" ca="1">IFERROR(
IF(NOT(OR($G566="OBX",$G566="OBR")),INDEX(INDIRECT(U$2&amp;"!$A$1:$BJ$500"),MATCH("*"&amp;$G566&amp;"*",INDIRECT(U$2&amp;"!$B$1:$B$500"),0),MATCH($H566,INDIRECT(U$2&amp;"!$1:$1"),0)),
IF(OR($G566="OBX",$G566="OBR"),INDEX(INDIRECT(U$2&amp;"!$A$1:$BJ$500"),MATCH((("*"&amp;$G566&amp;"*")&amp;("*"&amp;$I566&amp;"*")&amp;("*"&amp;$J566&amp;"*")&amp;("*"&amp;$K566&amp;"*")),INDIRECT(U$2&amp;"!$B$1:$B$500")&amp;INDIRECT(U$2&amp;"!$E$1:$E$500")&amp;INDIRECT(U$2&amp;"!$G$1:$G$500")&amp;INDIRECT(U$2&amp;"!$F$1:$F$500"),0),MATCH($H566,INDIRECT(U$2&amp;"!$1:$1"),0)))),
"Not found")</f>
        <v>Not found</v>
      </c>
      <c r="V566" s="18" t="str">
        <f t="shared" ref="V566:V572" ca="1" si="59">IF(T566=U566,"Match","")</f>
        <v/>
      </c>
    </row>
    <row r="567" spans="1:22" ht="15" customHeight="1" x14ac:dyDescent="0.25">
      <c r="A567" s="11">
        <v>566</v>
      </c>
      <c r="B567" s="50"/>
      <c r="C567" s="11" t="s">
        <v>260</v>
      </c>
      <c r="D567" s="11" t="s">
        <v>259</v>
      </c>
      <c r="E567" s="11" t="s">
        <v>79</v>
      </c>
      <c r="F567" s="11" t="s">
        <v>286</v>
      </c>
      <c r="G567" s="11" t="s">
        <v>79</v>
      </c>
      <c r="H567" s="10">
        <v>5</v>
      </c>
      <c r="I567" s="11" t="s">
        <v>286</v>
      </c>
      <c r="L567" s="11" t="s">
        <v>287</v>
      </c>
      <c r="M567" s="11" t="s">
        <v>390</v>
      </c>
      <c r="S567" s="23"/>
      <c r="T567" s="16">
        <f>S567</f>
        <v>0</v>
      </c>
      <c r="U567" s="17" t="str">
        <f t="array" aca="1" ref="U567" ca="1">IFERROR(
IF(NOT(OR($G567="OBX",$G567="OBR")),INDEX(INDIRECT(U$2&amp;"!$A$1:$BJ$500"),MATCH("*"&amp;$G567&amp;"*",INDIRECT(U$2&amp;"!$B$1:$B$500"),0),MATCH($H567,INDIRECT(U$2&amp;"!$1:$1"),0)),
IF(OR($G567="OBX",$G567="OBR"),INDEX(INDIRECT(U$2&amp;"!$A$1:$BJ$500"),MATCH((("*"&amp;$G567&amp;"*")&amp;("*"&amp;$I567&amp;"*")&amp;("*"&amp;$J567&amp;"*")&amp;("*"&amp;$K567&amp;"*")),INDIRECT(U$2&amp;"!$B$1:$B$500")&amp;INDIRECT(U$2&amp;"!$E$1:$E$500")&amp;INDIRECT(U$2&amp;"!$G$1:$G$500")&amp;INDIRECT(U$2&amp;"!$F$1:$F$500"),0),MATCH($H567,INDIRECT(U$2&amp;"!$1:$1"),0)))),
"Not found")</f>
        <v>Not found</v>
      </c>
      <c r="V567" s="18" t="str">
        <f t="shared" ca="1" si="59"/>
        <v/>
      </c>
    </row>
    <row r="568" spans="1:22" ht="15" customHeight="1" x14ac:dyDescent="0.25">
      <c r="A568" s="11">
        <v>567</v>
      </c>
      <c r="B568" s="50"/>
      <c r="C568" s="11" t="s">
        <v>260</v>
      </c>
      <c r="D568" s="11" t="s">
        <v>259</v>
      </c>
      <c r="E568" s="11" t="s">
        <v>79</v>
      </c>
      <c r="F568" s="11" t="s">
        <v>286</v>
      </c>
      <c r="G568" s="11" t="s">
        <v>79</v>
      </c>
      <c r="H568" s="11">
        <v>2</v>
      </c>
      <c r="I568" s="11" t="s">
        <v>286</v>
      </c>
      <c r="L568" s="14" t="s">
        <v>397</v>
      </c>
      <c r="M568" s="14" t="s">
        <v>397</v>
      </c>
      <c r="S568" s="23"/>
      <c r="T568" s="19" t="s">
        <v>422</v>
      </c>
      <c r="U568" s="17" t="str">
        <f t="array" aca="1" ref="U568" ca="1">IFERROR(
IF(NOT(OR($G568="OBX",$G568="OBR")),INDEX(INDIRECT(U$2&amp;"!$A$1:$BJ$500"),MATCH("*"&amp;$G568&amp;"*",INDIRECT(U$2&amp;"!$B$1:$B$500"),0),MATCH($H568,INDIRECT(U$2&amp;"!$1:$1"),0)),
IF(OR($G568="OBX",$G568="OBR"),INDEX(INDIRECT(U$2&amp;"!$A$1:$BJ$500"),MATCH((("*"&amp;$G568&amp;"*")&amp;("*"&amp;$I568&amp;"*")&amp;("*"&amp;$J568&amp;"*")&amp;("*"&amp;$K568&amp;"*")),INDIRECT(U$2&amp;"!$B$1:$B$500")&amp;INDIRECT(U$2&amp;"!$E$1:$E$500")&amp;INDIRECT(U$2&amp;"!$G$1:$G$500")&amp;INDIRECT(U$2&amp;"!$F$1:$F$500"),0),MATCH($H568,INDIRECT(U$2&amp;"!$1:$1"),0)))),
"Not found")</f>
        <v>Not found</v>
      </c>
      <c r="V568" s="18" t="str">
        <f t="shared" ca="1" si="59"/>
        <v/>
      </c>
    </row>
    <row r="569" spans="1:22" ht="15" customHeight="1" x14ac:dyDescent="0.25">
      <c r="A569" s="11">
        <v>568</v>
      </c>
      <c r="B569" s="50"/>
      <c r="C569" s="11" t="s">
        <v>260</v>
      </c>
      <c r="D569" s="11" t="s">
        <v>259</v>
      </c>
      <c r="E569" s="11" t="s">
        <v>79</v>
      </c>
      <c r="F569" s="11" t="s">
        <v>286</v>
      </c>
      <c r="G569" s="11" t="s">
        <v>79</v>
      </c>
      <c r="H569" s="11">
        <v>4</v>
      </c>
      <c r="I569" s="11" t="s">
        <v>286</v>
      </c>
      <c r="L569" s="11" t="s">
        <v>287</v>
      </c>
      <c r="M569" s="14" t="s">
        <v>848</v>
      </c>
      <c r="S569" s="23"/>
      <c r="T569" s="16">
        <f>S569</f>
        <v>0</v>
      </c>
      <c r="U569" s="17" t="str">
        <f t="array" aca="1" ref="U569" ca="1">IFERROR(
IF(NOT(OR($G569="OBX",$G569="OBR")),INDEX(INDIRECT(U$2&amp;"!$A$1:$BJ$500"),MATCH("*"&amp;$G569&amp;"*",INDIRECT(U$2&amp;"!$B$1:$B$500"),0),MATCH($H569,INDIRECT(U$2&amp;"!$1:$1"),0)),
IF(OR($G569="OBX",$G569="OBR"),INDEX(INDIRECT(U$2&amp;"!$A$1:$BJ$500"),MATCH((("*"&amp;$G569&amp;"*")&amp;("*"&amp;$I569&amp;"*")&amp;("*"&amp;$J569&amp;"*")&amp;("*"&amp;$K569&amp;"*")),INDIRECT(U$2&amp;"!$B$1:$B$500")&amp;INDIRECT(U$2&amp;"!$E$1:$E$500")&amp;INDIRECT(U$2&amp;"!$G$1:$G$500")&amp;INDIRECT(U$2&amp;"!$F$1:$F$500"),0),MATCH($H569,INDIRECT(U$2&amp;"!$1:$1"),0)))),
"Not found")</f>
        <v>Not found</v>
      </c>
      <c r="V569" s="18" t="str">
        <f t="shared" ca="1" si="59"/>
        <v/>
      </c>
    </row>
    <row r="570" spans="1:22" ht="15" customHeight="1" x14ac:dyDescent="0.25">
      <c r="A570" s="11">
        <v>569</v>
      </c>
      <c r="B570" s="50"/>
      <c r="C570" s="11" t="s">
        <v>260</v>
      </c>
      <c r="D570" s="11" t="s">
        <v>259</v>
      </c>
      <c r="E570" s="11" t="s">
        <v>79</v>
      </c>
      <c r="F570" s="11" t="s">
        <v>286</v>
      </c>
      <c r="G570" s="11" t="s">
        <v>79</v>
      </c>
      <c r="H570" s="11">
        <v>11</v>
      </c>
      <c r="I570" s="11" t="s">
        <v>286</v>
      </c>
      <c r="L570" s="11" t="s">
        <v>366</v>
      </c>
      <c r="M570" s="14" t="s">
        <v>366</v>
      </c>
      <c r="S570" s="23" t="s">
        <v>78</v>
      </c>
      <c r="T570" s="19" t="str">
        <f>S570</f>
        <v>F</v>
      </c>
      <c r="U570" s="17" t="str">
        <f t="array" aca="1" ref="U570" ca="1">IFERROR(
IF(NOT(OR($G570="OBX",$G570="OBR")),INDEX(INDIRECT(U$2&amp;"!$A$1:$BJ$500"),MATCH("*"&amp;$G570&amp;"*",INDIRECT(U$2&amp;"!$B$1:$B$500"),0),MATCH($H570,INDIRECT(U$2&amp;"!$1:$1"),0)),
IF(OR($G570="OBX",$G570="OBR"),INDEX(INDIRECT(U$2&amp;"!$A$1:$BJ$500"),MATCH((("*"&amp;$G570&amp;"*")&amp;("*"&amp;$I570&amp;"*")&amp;("*"&amp;$J570&amp;"*")&amp;("*"&amp;$K570&amp;"*")),INDIRECT(U$2&amp;"!$B$1:$B$500")&amp;INDIRECT(U$2&amp;"!$E$1:$E$500")&amp;INDIRECT(U$2&amp;"!$G$1:$G$500")&amp;INDIRECT(U$2&amp;"!$F$1:$F$500"),0),MATCH($H570,INDIRECT(U$2&amp;"!$1:$1"),0)))),
"Not found")</f>
        <v>Not found</v>
      </c>
      <c r="V570" s="18" t="str">
        <f t="shared" ca="1" si="59"/>
        <v/>
      </c>
    </row>
    <row r="571" spans="1:22" ht="15" customHeight="1" x14ac:dyDescent="0.25">
      <c r="A571" s="11">
        <v>570</v>
      </c>
      <c r="B571" s="50"/>
      <c r="C571" s="11" t="s">
        <v>260</v>
      </c>
      <c r="D571" s="11" t="s">
        <v>259</v>
      </c>
      <c r="E571" s="11" t="s">
        <v>79</v>
      </c>
      <c r="F571" s="11" t="s">
        <v>286</v>
      </c>
      <c r="G571" s="11" t="s">
        <v>79</v>
      </c>
      <c r="H571" s="11">
        <v>19</v>
      </c>
      <c r="I571" s="11" t="s">
        <v>286</v>
      </c>
      <c r="L571" s="11" t="s">
        <v>287</v>
      </c>
      <c r="M571" s="14" t="s">
        <v>860</v>
      </c>
      <c r="S571" s="23"/>
      <c r="T571" s="16">
        <f>S571</f>
        <v>0</v>
      </c>
      <c r="U571" s="17" t="str">
        <f t="array" aca="1" ref="U571" ca="1">IFERROR(
IF(NOT(OR($G571="OBX",$G571="OBR")),INDEX(INDIRECT(U$2&amp;"!$A$1:$BJ$500"),MATCH("*"&amp;$G571&amp;"*",INDIRECT(U$2&amp;"!$B$1:$B$500"),0),MATCH($H571,INDIRECT(U$2&amp;"!$1:$1"),0)),
IF(OR($G571="OBX",$G571="OBR"),INDEX(INDIRECT(U$2&amp;"!$A$1:$BJ$500"),MATCH((("*"&amp;$G571&amp;"*")&amp;("*"&amp;$I571&amp;"*")&amp;("*"&amp;$J571&amp;"*")&amp;("*"&amp;$K571&amp;"*")),INDIRECT(U$2&amp;"!$B$1:$B$500")&amp;INDIRECT(U$2&amp;"!$E$1:$E$500")&amp;INDIRECT(U$2&amp;"!$G$1:$G$500")&amp;INDIRECT(U$2&amp;"!$F$1:$F$500"),0),MATCH($H571,INDIRECT(U$2&amp;"!$1:$1"),0)))),
"Not found")</f>
        <v>Not found</v>
      </c>
      <c r="V571" s="18" t="str">
        <f t="shared" ca="1" si="59"/>
        <v/>
      </c>
    </row>
    <row r="572" spans="1:22" ht="15" customHeight="1" x14ac:dyDescent="0.25">
      <c r="A572" s="11">
        <v>571</v>
      </c>
      <c r="B572" s="50"/>
      <c r="C572" s="11" t="s">
        <v>260</v>
      </c>
      <c r="D572" s="11" t="s">
        <v>259</v>
      </c>
      <c r="E572" s="11" t="s">
        <v>79</v>
      </c>
      <c r="F572" s="11" t="s">
        <v>286</v>
      </c>
      <c r="G572" s="11" t="s">
        <v>79</v>
      </c>
      <c r="H572" s="11">
        <v>29</v>
      </c>
      <c r="I572" s="11" t="s">
        <v>286</v>
      </c>
      <c r="L572" s="2" t="s">
        <v>515</v>
      </c>
      <c r="M572" s="11" t="s">
        <v>515</v>
      </c>
      <c r="S572" s="23"/>
      <c r="T572" s="19">
        <f>S572</f>
        <v>0</v>
      </c>
      <c r="U572" s="17" t="str">
        <f t="array" aca="1" ref="U572" ca="1">IFERROR(
IF(NOT(OR($G572="OBX",$G572="OBR")),INDEX(INDIRECT(U$2&amp;"!$A$1:$BJ$500"),MATCH("*"&amp;$G572&amp;"*",INDIRECT(U$2&amp;"!$B$1:$B$500"),0),MATCH($H572,INDIRECT(U$2&amp;"!$1:$1"),0)),
IF(OR($G572="OBX",$G572="OBR"),INDEX(INDIRECT(U$2&amp;"!$A$1:$BJ$500"),MATCH((("*"&amp;$G572&amp;"*")&amp;("*"&amp;$I572&amp;"*")&amp;("*"&amp;$J572&amp;"*")&amp;("*"&amp;$K572&amp;"*")),INDIRECT(U$2&amp;"!$B$1:$B$500")&amp;INDIRECT(U$2&amp;"!$E$1:$E$500")&amp;INDIRECT(U$2&amp;"!$G$1:$G$500")&amp;INDIRECT(U$2&amp;"!$F$1:$F$500"),0),MATCH($H572,INDIRECT(U$2&amp;"!$1:$1"),0)))),
"Not found")</f>
        <v>Not found</v>
      </c>
      <c r="V572" s="18" t="str">
        <f t="shared" ca="1" si="59"/>
        <v/>
      </c>
    </row>
    <row r="573" spans="1:22" ht="15" customHeight="1" x14ac:dyDescent="0.25">
      <c r="A573" s="11">
        <v>572</v>
      </c>
      <c r="B573" s="50"/>
      <c r="C573" s="26" t="s">
        <v>260</v>
      </c>
      <c r="D573" s="26"/>
      <c r="E573" s="26" t="s">
        <v>79</v>
      </c>
      <c r="F573" s="26"/>
      <c r="G573" s="26"/>
      <c r="H573" s="26"/>
      <c r="I573" s="26"/>
      <c r="J573" s="26"/>
      <c r="K573" s="26"/>
      <c r="L573" s="26"/>
      <c r="M573" s="26" t="s">
        <v>289</v>
      </c>
      <c r="N573" s="26"/>
      <c r="O573" s="26"/>
      <c r="P573" s="26"/>
      <c r="Q573" s="26"/>
      <c r="R573" s="26"/>
      <c r="S573" s="26"/>
      <c r="T573" s="27"/>
      <c r="U573" s="27"/>
      <c r="V573" s="26"/>
    </row>
    <row r="574" spans="1:22" ht="15" customHeight="1" x14ac:dyDescent="0.25">
      <c r="A574" s="11">
        <v>573</v>
      </c>
      <c r="B574" s="50"/>
      <c r="C574" s="11" t="s">
        <v>260</v>
      </c>
      <c r="D574" s="11" t="s">
        <v>259</v>
      </c>
      <c r="E574" s="11" t="s">
        <v>79</v>
      </c>
      <c r="F574" s="11" t="s">
        <v>288</v>
      </c>
      <c r="G574" s="11" t="s">
        <v>79</v>
      </c>
      <c r="H574" s="11">
        <v>3</v>
      </c>
      <c r="I574" s="11" t="s">
        <v>288</v>
      </c>
      <c r="L574" s="11" t="s">
        <v>289</v>
      </c>
      <c r="M574" s="14" t="s">
        <v>534</v>
      </c>
      <c r="N574" s="11" t="s">
        <v>279</v>
      </c>
      <c r="O574" s="11" t="s">
        <v>613</v>
      </c>
      <c r="P574" s="11" t="s">
        <v>320</v>
      </c>
      <c r="R574" s="11"/>
      <c r="S574" s="23"/>
      <c r="T574" s="19" t="s">
        <v>2931</v>
      </c>
      <c r="U574" s="17" t="str">
        <f t="array" aca="1" ref="U574" ca="1">IFERROR(
IF(NOT(OR($G574="OBX",$G574="OBR")),INDEX(INDIRECT(U$2&amp;"!$A$1:$BJ$500"),MATCH("*"&amp;$G574&amp;"*",INDIRECT(U$2&amp;"!$B$1:$B$500"),0),MATCH($H574,INDIRECT(U$2&amp;"!$1:$1"),0)),
IF(OR($G574="OBX",$G574="OBR"),INDEX(INDIRECT(U$2&amp;"!$A$1:$BJ$500"),MATCH((("*"&amp;$G574&amp;"*")&amp;("*"&amp;$I574&amp;"*")&amp;("*"&amp;$J574&amp;"*")&amp;("*"&amp;$K574&amp;"*")),INDIRECT(U$2&amp;"!$B$1:$B$500")&amp;INDIRECT(U$2&amp;"!$E$1:$E$500")&amp;INDIRECT(U$2&amp;"!$G$1:$G$500")&amp;INDIRECT(U$2&amp;"!$F$1:$F$500"),0),MATCH($H574,INDIRECT(U$2&amp;"!$1:$1"),0)))),
"Not found")</f>
        <v>Not found</v>
      </c>
      <c r="V574" s="18" t="str">
        <f t="shared" ref="V574:V580" ca="1" si="60">IF(T574=U574,"Match","")</f>
        <v/>
      </c>
    </row>
    <row r="575" spans="1:22" ht="15" customHeight="1" x14ac:dyDescent="0.25">
      <c r="A575" s="11">
        <v>574</v>
      </c>
      <c r="B575" s="50"/>
      <c r="C575" s="11" t="s">
        <v>260</v>
      </c>
      <c r="D575" s="11" t="s">
        <v>259</v>
      </c>
      <c r="E575" s="11" t="s">
        <v>79</v>
      </c>
      <c r="F575" s="11" t="s">
        <v>288</v>
      </c>
      <c r="G575" s="11" t="s">
        <v>79</v>
      </c>
      <c r="H575" s="10">
        <v>5</v>
      </c>
      <c r="I575" s="11" t="s">
        <v>288</v>
      </c>
      <c r="L575" s="11" t="s">
        <v>289</v>
      </c>
      <c r="M575" s="11" t="s">
        <v>390</v>
      </c>
      <c r="S575" s="23"/>
      <c r="T575" s="16">
        <f>S575</f>
        <v>0</v>
      </c>
      <c r="U575" s="17" t="str">
        <f t="array" aca="1" ref="U575" ca="1">IFERROR(
IF(NOT(OR($G575="OBX",$G575="OBR")),INDEX(INDIRECT(U$2&amp;"!$A$1:$BJ$500"),MATCH("*"&amp;$G575&amp;"*",INDIRECT(U$2&amp;"!$B$1:$B$500"),0),MATCH($H575,INDIRECT(U$2&amp;"!$1:$1"),0)),
IF(OR($G575="OBX",$G575="OBR"),INDEX(INDIRECT(U$2&amp;"!$A$1:$BJ$500"),MATCH((("*"&amp;$G575&amp;"*")&amp;("*"&amp;$I575&amp;"*")&amp;("*"&amp;$J575&amp;"*")&amp;("*"&amp;$K575&amp;"*")),INDIRECT(U$2&amp;"!$B$1:$B$500")&amp;INDIRECT(U$2&amp;"!$E$1:$E$500")&amp;INDIRECT(U$2&amp;"!$G$1:$G$500")&amp;INDIRECT(U$2&amp;"!$F$1:$F$500"),0),MATCH($H575,INDIRECT(U$2&amp;"!$1:$1"),0)))),
"Not found")</f>
        <v>Not found</v>
      </c>
      <c r="V575" s="18" t="str">
        <f t="shared" ca="1" si="60"/>
        <v/>
      </c>
    </row>
    <row r="576" spans="1:22" ht="15" customHeight="1" x14ac:dyDescent="0.25">
      <c r="A576" s="11">
        <v>575</v>
      </c>
      <c r="B576" s="50"/>
      <c r="C576" s="11" t="s">
        <v>260</v>
      </c>
      <c r="D576" s="11" t="s">
        <v>259</v>
      </c>
      <c r="E576" s="11" t="s">
        <v>79</v>
      </c>
      <c r="F576" s="11" t="s">
        <v>288</v>
      </c>
      <c r="G576" s="11" t="s">
        <v>79</v>
      </c>
      <c r="H576" s="11">
        <v>2</v>
      </c>
      <c r="I576" s="11" t="s">
        <v>288</v>
      </c>
      <c r="L576" s="14" t="s">
        <v>397</v>
      </c>
      <c r="M576" s="14" t="s">
        <v>397</v>
      </c>
      <c r="S576" s="23"/>
      <c r="T576" s="19" t="s">
        <v>422</v>
      </c>
      <c r="U576" s="17" t="str">
        <f t="array" aca="1" ref="U576" ca="1">IFERROR(
IF(NOT(OR($G576="OBX",$G576="OBR")),INDEX(INDIRECT(U$2&amp;"!$A$1:$BJ$500"),MATCH("*"&amp;$G576&amp;"*",INDIRECT(U$2&amp;"!$B$1:$B$500"),0),MATCH($H576,INDIRECT(U$2&amp;"!$1:$1"),0)),
IF(OR($G576="OBX",$G576="OBR"),INDEX(INDIRECT(U$2&amp;"!$A$1:$BJ$500"),MATCH((("*"&amp;$G576&amp;"*")&amp;("*"&amp;$I576&amp;"*")&amp;("*"&amp;$J576&amp;"*")&amp;("*"&amp;$K576&amp;"*")),INDIRECT(U$2&amp;"!$B$1:$B$500")&amp;INDIRECT(U$2&amp;"!$E$1:$E$500")&amp;INDIRECT(U$2&amp;"!$G$1:$G$500")&amp;INDIRECT(U$2&amp;"!$F$1:$F$500"),0),MATCH($H576,INDIRECT(U$2&amp;"!$1:$1"),0)))),
"Not found")</f>
        <v>Not found</v>
      </c>
      <c r="V576" s="18" t="str">
        <f t="shared" ca="1" si="60"/>
        <v/>
      </c>
    </row>
    <row r="577" spans="1:22" ht="15" customHeight="1" x14ac:dyDescent="0.25">
      <c r="A577" s="11">
        <v>576</v>
      </c>
      <c r="B577" s="50"/>
      <c r="C577" s="11" t="s">
        <v>260</v>
      </c>
      <c r="D577" s="11" t="s">
        <v>259</v>
      </c>
      <c r="E577" s="11" t="s">
        <v>79</v>
      </c>
      <c r="F577" s="11" t="s">
        <v>288</v>
      </c>
      <c r="G577" s="11" t="s">
        <v>79</v>
      </c>
      <c r="H577" s="11">
        <v>4</v>
      </c>
      <c r="I577" s="11" t="s">
        <v>288</v>
      </c>
      <c r="L577" s="11" t="s">
        <v>289</v>
      </c>
      <c r="M577" s="14" t="s">
        <v>848</v>
      </c>
      <c r="S577" s="23"/>
      <c r="T577" s="16">
        <f>S577</f>
        <v>0</v>
      </c>
      <c r="U577" s="17" t="str">
        <f t="array" aca="1" ref="U577" ca="1">IFERROR(
IF(NOT(OR($G577="OBX",$G577="OBR")),INDEX(INDIRECT(U$2&amp;"!$A$1:$BJ$500"),MATCH("*"&amp;$G577&amp;"*",INDIRECT(U$2&amp;"!$B$1:$B$500"),0),MATCH($H577,INDIRECT(U$2&amp;"!$1:$1"),0)),
IF(OR($G577="OBX",$G577="OBR"),INDEX(INDIRECT(U$2&amp;"!$A$1:$BJ$500"),MATCH((("*"&amp;$G577&amp;"*")&amp;("*"&amp;$I577&amp;"*")&amp;("*"&amp;$J577&amp;"*")&amp;("*"&amp;$K577&amp;"*")),INDIRECT(U$2&amp;"!$B$1:$B$500")&amp;INDIRECT(U$2&amp;"!$E$1:$E$500")&amp;INDIRECT(U$2&amp;"!$G$1:$G$500")&amp;INDIRECT(U$2&amp;"!$F$1:$F$500"),0),MATCH($H577,INDIRECT(U$2&amp;"!$1:$1"),0)))),
"Not found")</f>
        <v>Not found</v>
      </c>
      <c r="V577" s="18" t="str">
        <f t="shared" ca="1" si="60"/>
        <v/>
      </c>
    </row>
    <row r="578" spans="1:22" ht="15" customHeight="1" x14ac:dyDescent="0.25">
      <c r="A578" s="11">
        <v>577</v>
      </c>
      <c r="B578" s="50"/>
      <c r="C578" s="11" t="s">
        <v>260</v>
      </c>
      <c r="D578" s="11" t="s">
        <v>259</v>
      </c>
      <c r="E578" s="11" t="s">
        <v>79</v>
      </c>
      <c r="F578" s="11" t="s">
        <v>288</v>
      </c>
      <c r="G578" s="11" t="s">
        <v>79</v>
      </c>
      <c r="H578" s="11">
        <v>11</v>
      </c>
      <c r="I578" s="11" t="s">
        <v>288</v>
      </c>
      <c r="L578" s="11" t="s">
        <v>366</v>
      </c>
      <c r="M578" s="14" t="s">
        <v>366</v>
      </c>
      <c r="S578" s="23" t="s">
        <v>78</v>
      </c>
      <c r="T578" s="19" t="str">
        <f>S578</f>
        <v>F</v>
      </c>
      <c r="U578" s="17" t="str">
        <f t="array" aca="1" ref="U578" ca="1">IFERROR(
IF(NOT(OR($G578="OBX",$G578="OBR")),INDEX(INDIRECT(U$2&amp;"!$A$1:$BJ$500"),MATCH("*"&amp;$G578&amp;"*",INDIRECT(U$2&amp;"!$B$1:$B$500"),0),MATCH($H578,INDIRECT(U$2&amp;"!$1:$1"),0)),
IF(OR($G578="OBX",$G578="OBR"),INDEX(INDIRECT(U$2&amp;"!$A$1:$BJ$500"),MATCH((("*"&amp;$G578&amp;"*")&amp;("*"&amp;$I578&amp;"*")&amp;("*"&amp;$J578&amp;"*")&amp;("*"&amp;$K578&amp;"*")),INDIRECT(U$2&amp;"!$B$1:$B$500")&amp;INDIRECT(U$2&amp;"!$E$1:$E$500")&amp;INDIRECT(U$2&amp;"!$G$1:$G$500")&amp;INDIRECT(U$2&amp;"!$F$1:$F$500"),0),MATCH($H578,INDIRECT(U$2&amp;"!$1:$1"),0)))),
"Not found")</f>
        <v>Not found</v>
      </c>
      <c r="V578" s="18" t="str">
        <f t="shared" ca="1" si="60"/>
        <v/>
      </c>
    </row>
    <row r="579" spans="1:22" ht="15" customHeight="1" x14ac:dyDescent="0.25">
      <c r="A579" s="11">
        <v>578</v>
      </c>
      <c r="B579" s="50"/>
      <c r="C579" s="11" t="s">
        <v>260</v>
      </c>
      <c r="D579" s="11" t="s">
        <v>259</v>
      </c>
      <c r="E579" s="11" t="s">
        <v>79</v>
      </c>
      <c r="F579" s="11" t="s">
        <v>288</v>
      </c>
      <c r="G579" s="11" t="s">
        <v>79</v>
      </c>
      <c r="H579" s="11">
        <v>19</v>
      </c>
      <c r="I579" s="11" t="s">
        <v>288</v>
      </c>
      <c r="L579" s="11" t="s">
        <v>289</v>
      </c>
      <c r="M579" s="14" t="s">
        <v>860</v>
      </c>
      <c r="S579" s="23"/>
      <c r="T579" s="16">
        <f>S579</f>
        <v>0</v>
      </c>
      <c r="U579" s="17" t="str">
        <f t="array" aca="1" ref="U579" ca="1">IFERROR(
IF(NOT(OR($G579="OBX",$G579="OBR")),INDEX(INDIRECT(U$2&amp;"!$A$1:$BJ$500"),MATCH("*"&amp;$G579&amp;"*",INDIRECT(U$2&amp;"!$B$1:$B$500"),0),MATCH($H579,INDIRECT(U$2&amp;"!$1:$1"),0)),
IF(OR($G579="OBX",$G579="OBR"),INDEX(INDIRECT(U$2&amp;"!$A$1:$BJ$500"),MATCH((("*"&amp;$G579&amp;"*")&amp;("*"&amp;$I579&amp;"*")&amp;("*"&amp;$J579&amp;"*")&amp;("*"&amp;$K579&amp;"*")),INDIRECT(U$2&amp;"!$B$1:$B$500")&amp;INDIRECT(U$2&amp;"!$E$1:$E$500")&amp;INDIRECT(U$2&amp;"!$G$1:$G$500")&amp;INDIRECT(U$2&amp;"!$F$1:$F$500"),0),MATCH($H579,INDIRECT(U$2&amp;"!$1:$1"),0)))),
"Not found")</f>
        <v>Not found</v>
      </c>
      <c r="V579" s="18" t="str">
        <f t="shared" ca="1" si="60"/>
        <v/>
      </c>
    </row>
    <row r="580" spans="1:22" ht="15" customHeight="1" x14ac:dyDescent="0.25">
      <c r="A580" s="11">
        <v>579</v>
      </c>
      <c r="B580" s="50"/>
      <c r="C580" s="11" t="s">
        <v>260</v>
      </c>
      <c r="D580" s="11" t="s">
        <v>259</v>
      </c>
      <c r="E580" s="11" t="s">
        <v>79</v>
      </c>
      <c r="F580" s="11" t="s">
        <v>288</v>
      </c>
      <c r="G580" s="11" t="s">
        <v>79</v>
      </c>
      <c r="H580" s="11">
        <v>29</v>
      </c>
      <c r="I580" s="11" t="s">
        <v>288</v>
      </c>
      <c r="L580" s="2" t="s">
        <v>515</v>
      </c>
      <c r="M580" s="11" t="s">
        <v>515</v>
      </c>
      <c r="S580" s="23"/>
      <c r="T580" s="19">
        <f>S580</f>
        <v>0</v>
      </c>
      <c r="U580" s="17" t="str">
        <f t="array" aca="1" ref="U580" ca="1">IFERROR(
IF(NOT(OR($G580="OBX",$G580="OBR")),INDEX(INDIRECT(U$2&amp;"!$A$1:$BJ$500"),MATCH("*"&amp;$G580&amp;"*",INDIRECT(U$2&amp;"!$B$1:$B$500"),0),MATCH($H580,INDIRECT(U$2&amp;"!$1:$1"),0)),
IF(OR($G580="OBX",$G580="OBR"),INDEX(INDIRECT(U$2&amp;"!$A$1:$BJ$500"),MATCH((("*"&amp;$G580&amp;"*")&amp;("*"&amp;$I580&amp;"*")&amp;("*"&amp;$J580&amp;"*")&amp;("*"&amp;$K580&amp;"*")),INDIRECT(U$2&amp;"!$B$1:$B$500")&amp;INDIRECT(U$2&amp;"!$E$1:$E$500")&amp;INDIRECT(U$2&amp;"!$G$1:$G$500")&amp;INDIRECT(U$2&amp;"!$F$1:$F$500"),0),MATCH($H580,INDIRECT(U$2&amp;"!$1:$1"),0)))),
"Not found")</f>
        <v>Not found</v>
      </c>
      <c r="V580" s="18" t="str">
        <f t="shared" ca="1" si="60"/>
        <v/>
      </c>
    </row>
    <row r="581" spans="1:22" ht="15" customHeight="1" x14ac:dyDescent="0.25">
      <c r="A581" s="11">
        <v>580</v>
      </c>
      <c r="B581" s="50"/>
      <c r="C581" s="26" t="s">
        <v>260</v>
      </c>
      <c r="D581" s="26"/>
      <c r="E581" s="26" t="s">
        <v>79</v>
      </c>
      <c r="F581" s="26"/>
      <c r="G581" s="26"/>
      <c r="H581" s="26"/>
      <c r="I581" s="26"/>
      <c r="J581" s="26"/>
      <c r="K581" s="26"/>
      <c r="L581" s="26"/>
      <c r="M581" s="26" t="s">
        <v>262</v>
      </c>
      <c r="N581" s="26"/>
      <c r="O581" s="26"/>
      <c r="P581" s="26"/>
      <c r="Q581" s="26"/>
      <c r="R581" s="26"/>
      <c r="S581" s="26"/>
      <c r="T581" s="27"/>
      <c r="U581" s="27"/>
      <c r="V581" s="26"/>
    </row>
    <row r="582" spans="1:22" ht="15" customHeight="1" x14ac:dyDescent="0.25">
      <c r="A582" s="11">
        <v>581</v>
      </c>
      <c r="B582" s="50"/>
      <c r="C582" s="11" t="s">
        <v>260</v>
      </c>
      <c r="D582" s="11" t="s">
        <v>259</v>
      </c>
      <c r="E582" s="11" t="s">
        <v>79</v>
      </c>
      <c r="F582" s="11" t="s">
        <v>261</v>
      </c>
      <c r="G582" s="11" t="s">
        <v>79</v>
      </c>
      <c r="H582" s="11">
        <v>3</v>
      </c>
      <c r="I582" s="11" t="s">
        <v>261</v>
      </c>
      <c r="L582" s="11" t="s">
        <v>262</v>
      </c>
      <c r="M582" s="14" t="s">
        <v>534</v>
      </c>
      <c r="N582" s="11" t="s">
        <v>279</v>
      </c>
      <c r="O582" s="11" t="s">
        <v>613</v>
      </c>
      <c r="P582" s="11" t="s">
        <v>320</v>
      </c>
      <c r="R582" s="11"/>
      <c r="S582" s="23"/>
      <c r="T582" s="19" t="s">
        <v>2971</v>
      </c>
      <c r="U582" s="17" t="str">
        <f t="array" aca="1" ref="U582" ca="1">IFERROR(
IF(NOT(OR($G582="OBX",$G582="OBR")),INDEX(INDIRECT(U$2&amp;"!$A$1:$BJ$500"),MATCH("*"&amp;$G582&amp;"*",INDIRECT(U$2&amp;"!$B$1:$B$500"),0),MATCH($H582,INDIRECT(U$2&amp;"!$1:$1"),0)),
IF(OR($G582="OBX",$G582="OBR"),INDEX(INDIRECT(U$2&amp;"!$A$1:$BJ$500"),MATCH((("*"&amp;$G582&amp;"*")&amp;("*"&amp;$I582&amp;"*")&amp;("*"&amp;$J582&amp;"*")&amp;("*"&amp;$K582&amp;"*")),INDIRECT(U$2&amp;"!$B$1:$B$500")&amp;INDIRECT(U$2&amp;"!$E$1:$E$500")&amp;INDIRECT(U$2&amp;"!$G$1:$G$500")&amp;INDIRECT(U$2&amp;"!$F$1:$F$500"),0),MATCH($H582,INDIRECT(U$2&amp;"!$1:$1"),0)))),
"Not found")</f>
        <v>Not found</v>
      </c>
      <c r="V582" s="18" t="str">
        <f t="shared" ref="V582:V588" ca="1" si="61">IF(T582=U582,"Match","")</f>
        <v/>
      </c>
    </row>
    <row r="583" spans="1:22" ht="15" customHeight="1" x14ac:dyDescent="0.25">
      <c r="A583" s="11">
        <v>582</v>
      </c>
      <c r="B583" s="50"/>
      <c r="C583" s="11" t="s">
        <v>260</v>
      </c>
      <c r="D583" s="11" t="s">
        <v>259</v>
      </c>
      <c r="E583" s="11" t="s">
        <v>79</v>
      </c>
      <c r="F583" s="11" t="s">
        <v>261</v>
      </c>
      <c r="G583" s="11" t="s">
        <v>79</v>
      </c>
      <c r="H583" s="10">
        <v>5</v>
      </c>
      <c r="I583" s="11" t="s">
        <v>261</v>
      </c>
      <c r="J583" s="19">
        <f t="array" ref="J583">IFERROR(INDEX(Mappings!I:I,MATCH(S583&amp;L583,Mappings!J:J&amp;Mappings!D:D,0)),"")</f>
        <v>0</v>
      </c>
      <c r="L583" s="11" t="s">
        <v>262</v>
      </c>
      <c r="M583" s="11" t="s">
        <v>390</v>
      </c>
      <c r="S583" s="23"/>
      <c r="T583" s="19">
        <f t="array" ref="T583">IFERROR(INDEX(Mappings!L:L,MATCH(S583&amp;L583,Mappings!J:J&amp;Mappings!D:D,0)),"")</f>
        <v>0</v>
      </c>
      <c r="U583" s="17" t="str">
        <f t="array" aca="1" ref="U583" ca="1">IFERROR(
IF(NOT(OR($G583="OBX",$G583="OBR")),INDEX(INDIRECT(U$2&amp;"!$A$1:$BJ$500"),MATCH("*"&amp;$G583&amp;"*",INDIRECT(U$2&amp;"!$B$1:$B$500"),0),MATCH($H583,INDIRECT(U$2&amp;"!$1:$1"),0)),
IF(OR($G583="OBX",$G583="OBR"),INDEX(INDIRECT(U$2&amp;"!$A$1:$BJ$500"),MATCH((("*"&amp;$G583&amp;"*")&amp;("*"&amp;$I583&amp;"*")&amp;("*"&amp;$J583&amp;"*")&amp;("*"&amp;$K583&amp;"*")),INDIRECT(U$2&amp;"!$B$1:$B$500")&amp;INDIRECT(U$2&amp;"!$E$1:$E$500")&amp;INDIRECT(U$2&amp;"!$G$1:$G$500")&amp;INDIRECT(U$2&amp;"!$F$1:$F$500"),0),MATCH($H583,INDIRECT(U$2&amp;"!$1:$1"),0)))),
"Not found")</f>
        <v>Not found</v>
      </c>
      <c r="V583" s="18" t="str">
        <f t="shared" ca="1" si="61"/>
        <v/>
      </c>
    </row>
    <row r="584" spans="1:22" ht="15" customHeight="1" x14ac:dyDescent="0.25">
      <c r="A584" s="11">
        <v>583</v>
      </c>
      <c r="B584" s="50"/>
      <c r="C584" s="11" t="s">
        <v>260</v>
      </c>
      <c r="D584" s="11" t="s">
        <v>259</v>
      </c>
      <c r="E584" s="11" t="s">
        <v>79</v>
      </c>
      <c r="F584" s="11" t="s">
        <v>261</v>
      </c>
      <c r="G584" s="11" t="s">
        <v>79</v>
      </c>
      <c r="H584" s="11">
        <v>2</v>
      </c>
      <c r="I584" s="11" t="s">
        <v>261</v>
      </c>
      <c r="L584" s="14" t="s">
        <v>397</v>
      </c>
      <c r="M584" s="14" t="s">
        <v>397</v>
      </c>
      <c r="S584" s="23"/>
      <c r="T584" s="19" t="s">
        <v>422</v>
      </c>
      <c r="U584" s="17" t="str">
        <f t="array" aca="1" ref="U584" ca="1">IFERROR(
IF(NOT(OR($G584="OBX",$G584="OBR")),INDEX(INDIRECT(U$2&amp;"!$A$1:$BJ$500"),MATCH("*"&amp;$G584&amp;"*",INDIRECT(U$2&amp;"!$B$1:$B$500"),0),MATCH($H584,INDIRECT(U$2&amp;"!$1:$1"),0)),
IF(OR($G584="OBX",$G584="OBR"),INDEX(INDIRECT(U$2&amp;"!$A$1:$BJ$500"),MATCH((("*"&amp;$G584&amp;"*")&amp;("*"&amp;$I584&amp;"*")&amp;("*"&amp;$J584&amp;"*")&amp;("*"&amp;$K584&amp;"*")),INDIRECT(U$2&amp;"!$B$1:$B$500")&amp;INDIRECT(U$2&amp;"!$E$1:$E$500")&amp;INDIRECT(U$2&amp;"!$G$1:$G$500")&amp;INDIRECT(U$2&amp;"!$F$1:$F$500"),0),MATCH($H584,INDIRECT(U$2&amp;"!$1:$1"),0)))),
"Not found")</f>
        <v>Not found</v>
      </c>
      <c r="V584" s="18" t="str">
        <f t="shared" ca="1" si="61"/>
        <v/>
      </c>
    </row>
    <row r="585" spans="1:22" ht="15" customHeight="1" x14ac:dyDescent="0.25">
      <c r="A585" s="11">
        <v>584</v>
      </c>
      <c r="B585" s="50"/>
      <c r="C585" s="11" t="s">
        <v>260</v>
      </c>
      <c r="D585" s="11" t="s">
        <v>259</v>
      </c>
      <c r="E585" s="11" t="s">
        <v>79</v>
      </c>
      <c r="F585" s="11" t="s">
        <v>261</v>
      </c>
      <c r="G585" s="11" t="s">
        <v>79</v>
      </c>
      <c r="H585" s="11">
        <v>4</v>
      </c>
      <c r="I585" s="11" t="s">
        <v>261</v>
      </c>
      <c r="L585" s="11" t="s">
        <v>262</v>
      </c>
      <c r="M585" s="14" t="s">
        <v>848</v>
      </c>
      <c r="S585" s="23"/>
      <c r="T585" s="16">
        <f>S585</f>
        <v>0</v>
      </c>
      <c r="U585" s="17" t="str">
        <f t="array" aca="1" ref="U585" ca="1">IFERROR(
IF(NOT(OR($G585="OBX",$G585="OBR")),INDEX(INDIRECT(U$2&amp;"!$A$1:$BJ$500"),MATCH("*"&amp;$G585&amp;"*",INDIRECT(U$2&amp;"!$B$1:$B$500"),0),MATCH($H585,INDIRECT(U$2&amp;"!$1:$1"),0)),
IF(OR($G585="OBX",$G585="OBR"),INDEX(INDIRECT(U$2&amp;"!$A$1:$BJ$500"),MATCH((("*"&amp;$G585&amp;"*")&amp;("*"&amp;$I585&amp;"*")&amp;("*"&amp;$J585&amp;"*")&amp;("*"&amp;$K585&amp;"*")),INDIRECT(U$2&amp;"!$B$1:$B$500")&amp;INDIRECT(U$2&amp;"!$E$1:$E$500")&amp;INDIRECT(U$2&amp;"!$G$1:$G$500")&amp;INDIRECT(U$2&amp;"!$F$1:$F$500"),0),MATCH($H585,INDIRECT(U$2&amp;"!$1:$1"),0)))),
"Not found")</f>
        <v>Not found</v>
      </c>
      <c r="V585" s="18" t="str">
        <f t="shared" ca="1" si="61"/>
        <v/>
      </c>
    </row>
    <row r="586" spans="1:22" ht="15" customHeight="1" x14ac:dyDescent="0.25">
      <c r="A586" s="11">
        <v>585</v>
      </c>
      <c r="B586" s="50"/>
      <c r="C586" s="11" t="s">
        <v>260</v>
      </c>
      <c r="D586" s="11" t="s">
        <v>259</v>
      </c>
      <c r="E586" s="11" t="s">
        <v>79</v>
      </c>
      <c r="F586" s="11" t="s">
        <v>261</v>
      </c>
      <c r="G586" s="11" t="s">
        <v>79</v>
      </c>
      <c r="H586" s="11">
        <v>11</v>
      </c>
      <c r="I586" s="11" t="s">
        <v>261</v>
      </c>
      <c r="L586" s="11" t="s">
        <v>366</v>
      </c>
      <c r="M586" s="14" t="s">
        <v>366</v>
      </c>
      <c r="S586" s="23" t="s">
        <v>78</v>
      </c>
      <c r="T586" s="19" t="str">
        <f>S586</f>
        <v>F</v>
      </c>
      <c r="U586" s="17" t="str">
        <f t="array" aca="1" ref="U586" ca="1">IFERROR(
IF(NOT(OR($G586="OBX",$G586="OBR")),INDEX(INDIRECT(U$2&amp;"!$A$1:$BJ$500"),MATCH("*"&amp;$G586&amp;"*",INDIRECT(U$2&amp;"!$B$1:$B$500"),0),MATCH($H586,INDIRECT(U$2&amp;"!$1:$1"),0)),
IF(OR($G586="OBX",$G586="OBR"),INDEX(INDIRECT(U$2&amp;"!$A$1:$BJ$500"),MATCH((("*"&amp;$G586&amp;"*")&amp;("*"&amp;$I586&amp;"*")&amp;("*"&amp;$J586&amp;"*")&amp;("*"&amp;$K586&amp;"*")),INDIRECT(U$2&amp;"!$B$1:$B$500")&amp;INDIRECT(U$2&amp;"!$E$1:$E$500")&amp;INDIRECT(U$2&amp;"!$G$1:$G$500")&amp;INDIRECT(U$2&amp;"!$F$1:$F$500"),0),MATCH($H586,INDIRECT(U$2&amp;"!$1:$1"),0)))),
"Not found")</f>
        <v>Not found</v>
      </c>
      <c r="V586" s="18" t="str">
        <f t="shared" ca="1" si="61"/>
        <v/>
      </c>
    </row>
    <row r="587" spans="1:22" ht="15" customHeight="1" x14ac:dyDescent="0.25">
      <c r="A587" s="11">
        <v>586</v>
      </c>
      <c r="B587" s="50"/>
      <c r="C587" s="11" t="s">
        <v>260</v>
      </c>
      <c r="D587" s="11" t="s">
        <v>259</v>
      </c>
      <c r="E587" s="11" t="s">
        <v>79</v>
      </c>
      <c r="F587" s="11" t="s">
        <v>261</v>
      </c>
      <c r="G587" s="11" t="s">
        <v>79</v>
      </c>
      <c r="H587" s="11">
        <v>19</v>
      </c>
      <c r="I587" s="11" t="s">
        <v>261</v>
      </c>
      <c r="L587" s="11" t="s">
        <v>262</v>
      </c>
      <c r="M587" s="14" t="s">
        <v>860</v>
      </c>
      <c r="S587" s="23"/>
      <c r="T587" s="16">
        <f>S587</f>
        <v>0</v>
      </c>
      <c r="U587" s="17" t="str">
        <f t="array" aca="1" ref="U587" ca="1">IFERROR(
IF(NOT(OR($G587="OBX",$G587="OBR")),INDEX(INDIRECT(U$2&amp;"!$A$1:$BJ$500"),MATCH("*"&amp;$G587&amp;"*",INDIRECT(U$2&amp;"!$B$1:$B$500"),0),MATCH($H587,INDIRECT(U$2&amp;"!$1:$1"),0)),
IF(OR($G587="OBX",$G587="OBR"),INDEX(INDIRECT(U$2&amp;"!$A$1:$BJ$500"),MATCH((("*"&amp;$G587&amp;"*")&amp;("*"&amp;$I587&amp;"*")&amp;("*"&amp;$J587&amp;"*")&amp;("*"&amp;$K587&amp;"*")),INDIRECT(U$2&amp;"!$B$1:$B$500")&amp;INDIRECT(U$2&amp;"!$E$1:$E$500")&amp;INDIRECT(U$2&amp;"!$G$1:$G$500")&amp;INDIRECT(U$2&amp;"!$F$1:$F$500"),0),MATCH($H587,INDIRECT(U$2&amp;"!$1:$1"),0)))),
"Not found")</f>
        <v>Not found</v>
      </c>
      <c r="V587" s="18" t="str">
        <f t="shared" ca="1" si="61"/>
        <v/>
      </c>
    </row>
    <row r="588" spans="1:22" ht="15" customHeight="1" x14ac:dyDescent="0.25">
      <c r="A588" s="11">
        <v>587</v>
      </c>
      <c r="B588" s="50"/>
      <c r="C588" s="11" t="s">
        <v>260</v>
      </c>
      <c r="D588" s="11" t="s">
        <v>259</v>
      </c>
      <c r="E588" s="11" t="s">
        <v>79</v>
      </c>
      <c r="F588" s="11" t="s">
        <v>261</v>
      </c>
      <c r="G588" s="11" t="s">
        <v>79</v>
      </c>
      <c r="H588" s="11">
        <v>29</v>
      </c>
      <c r="I588" s="11" t="s">
        <v>261</v>
      </c>
      <c r="L588" s="2" t="s">
        <v>515</v>
      </c>
      <c r="M588" s="11" t="s">
        <v>515</v>
      </c>
      <c r="S588" s="23"/>
      <c r="T588" s="19">
        <f>S588</f>
        <v>0</v>
      </c>
      <c r="U588" s="17" t="str">
        <f t="array" aca="1" ref="U588" ca="1">IFERROR(
IF(NOT(OR($G588="OBX",$G588="OBR")),INDEX(INDIRECT(U$2&amp;"!$A$1:$BJ$500"),MATCH("*"&amp;$G588&amp;"*",INDIRECT(U$2&amp;"!$B$1:$B$500"),0),MATCH($H588,INDIRECT(U$2&amp;"!$1:$1"),0)),
IF(OR($G588="OBX",$G588="OBR"),INDEX(INDIRECT(U$2&amp;"!$A$1:$BJ$500"),MATCH((("*"&amp;$G588&amp;"*")&amp;("*"&amp;$I588&amp;"*")&amp;("*"&amp;$J588&amp;"*")&amp;("*"&amp;$K588&amp;"*")),INDIRECT(U$2&amp;"!$B$1:$B$500")&amp;INDIRECT(U$2&amp;"!$E$1:$E$500")&amp;INDIRECT(U$2&amp;"!$G$1:$G$500")&amp;INDIRECT(U$2&amp;"!$F$1:$F$500"),0),MATCH($H588,INDIRECT(U$2&amp;"!$1:$1"),0)))),
"Not found")</f>
        <v>Not found</v>
      </c>
      <c r="V588" s="18" t="str">
        <f t="shared" ca="1" si="61"/>
        <v/>
      </c>
    </row>
    <row r="589" spans="1:22" ht="15" customHeight="1" x14ac:dyDescent="0.25">
      <c r="A589" s="11">
        <v>588</v>
      </c>
      <c r="B589" s="50"/>
      <c r="C589" s="26" t="s">
        <v>260</v>
      </c>
      <c r="D589" s="26"/>
      <c r="E589" s="26" t="s">
        <v>79</v>
      </c>
      <c r="F589" s="26"/>
      <c r="G589" s="26"/>
      <c r="H589" s="26"/>
      <c r="I589" s="26"/>
      <c r="J589" s="26"/>
      <c r="K589" s="26"/>
      <c r="L589" s="26"/>
      <c r="M589" s="26" t="s">
        <v>291</v>
      </c>
      <c r="N589" s="26"/>
      <c r="O589" s="26"/>
      <c r="P589" s="26"/>
      <c r="Q589" s="26"/>
      <c r="R589" s="26"/>
      <c r="S589" s="26"/>
      <c r="T589" s="27"/>
      <c r="U589" s="27"/>
      <c r="V589" s="26"/>
    </row>
    <row r="590" spans="1:22" ht="15" customHeight="1" x14ac:dyDescent="0.25">
      <c r="A590" s="11">
        <v>589</v>
      </c>
      <c r="B590" s="50"/>
      <c r="C590" s="11" t="s">
        <v>260</v>
      </c>
      <c r="D590" s="11" t="s">
        <v>259</v>
      </c>
      <c r="E590" s="11" t="s">
        <v>79</v>
      </c>
      <c r="F590" s="11" t="s">
        <v>290</v>
      </c>
      <c r="G590" s="11" t="s">
        <v>79</v>
      </c>
      <c r="H590" s="11">
        <v>3</v>
      </c>
      <c r="I590" s="11" t="s">
        <v>290</v>
      </c>
      <c r="L590" s="11" t="s">
        <v>291</v>
      </c>
      <c r="M590" s="14" t="s">
        <v>534</v>
      </c>
      <c r="N590" s="11" t="s">
        <v>279</v>
      </c>
      <c r="O590" s="11" t="s">
        <v>613</v>
      </c>
      <c r="P590" s="11" t="s">
        <v>320</v>
      </c>
      <c r="R590" s="11"/>
      <c r="S590" s="23"/>
      <c r="T590" s="19" t="s">
        <v>2972</v>
      </c>
      <c r="U590" s="17" t="str">
        <f t="array" aca="1" ref="U590" ca="1">IFERROR(
IF(NOT(OR($G590="OBX",$G590="OBR")),INDEX(INDIRECT(U$2&amp;"!$A$1:$BJ$500"),MATCH("*"&amp;$G590&amp;"*",INDIRECT(U$2&amp;"!$B$1:$B$500"),0),MATCH($H590,INDIRECT(U$2&amp;"!$1:$1"),0)),
IF(OR($G590="OBX",$G590="OBR"),INDEX(INDIRECT(U$2&amp;"!$A$1:$BJ$500"),MATCH((("*"&amp;$G590&amp;"*")&amp;("*"&amp;$I590&amp;"*")&amp;("*"&amp;$J590&amp;"*")&amp;("*"&amp;$K590&amp;"*")),INDIRECT(U$2&amp;"!$B$1:$B$500")&amp;INDIRECT(U$2&amp;"!$E$1:$E$500")&amp;INDIRECT(U$2&amp;"!$G$1:$G$500")&amp;INDIRECT(U$2&amp;"!$F$1:$F$500"),0),MATCH($H590,INDIRECT(U$2&amp;"!$1:$1"),0)))),
"Not found")</f>
        <v>Not found</v>
      </c>
      <c r="V590" s="18" t="str">
        <f t="shared" ref="V590:V596" ca="1" si="62">IF(T590=U590,"Match","")</f>
        <v/>
      </c>
    </row>
    <row r="591" spans="1:22" ht="15" customHeight="1" x14ac:dyDescent="0.25">
      <c r="A591" s="11">
        <v>590</v>
      </c>
      <c r="B591" s="50"/>
      <c r="C591" s="11" t="s">
        <v>260</v>
      </c>
      <c r="D591" s="11" t="s">
        <v>259</v>
      </c>
      <c r="E591" s="11" t="s">
        <v>79</v>
      </c>
      <c r="F591" s="11" t="s">
        <v>290</v>
      </c>
      <c r="G591" s="11" t="s">
        <v>79</v>
      </c>
      <c r="H591" s="10">
        <v>5</v>
      </c>
      <c r="I591" s="11" t="s">
        <v>290</v>
      </c>
      <c r="L591" s="11" t="s">
        <v>291</v>
      </c>
      <c r="M591" s="11" t="s">
        <v>390</v>
      </c>
      <c r="S591" s="23"/>
      <c r="T591" s="16">
        <f>S591</f>
        <v>0</v>
      </c>
      <c r="U591" s="17" t="str">
        <f t="array" aca="1" ref="U591" ca="1">IFERROR(
IF(NOT(OR($G591="OBX",$G591="OBR")),INDEX(INDIRECT(U$2&amp;"!$A$1:$BJ$500"),MATCH("*"&amp;$G591&amp;"*",INDIRECT(U$2&amp;"!$B$1:$B$500"),0),MATCH($H591,INDIRECT(U$2&amp;"!$1:$1"),0)),
IF(OR($G591="OBX",$G591="OBR"),INDEX(INDIRECT(U$2&amp;"!$A$1:$BJ$500"),MATCH((("*"&amp;$G591&amp;"*")&amp;("*"&amp;$I591&amp;"*")&amp;("*"&amp;$J591&amp;"*")&amp;("*"&amp;$K591&amp;"*")),INDIRECT(U$2&amp;"!$B$1:$B$500")&amp;INDIRECT(U$2&amp;"!$E$1:$E$500")&amp;INDIRECT(U$2&amp;"!$G$1:$G$500")&amp;INDIRECT(U$2&amp;"!$F$1:$F$500"),0),MATCH($H591,INDIRECT(U$2&amp;"!$1:$1"),0)))),
"Not found")</f>
        <v>Not found</v>
      </c>
      <c r="V591" s="18" t="str">
        <f t="shared" ca="1" si="62"/>
        <v/>
      </c>
    </row>
    <row r="592" spans="1:22" ht="15" customHeight="1" x14ac:dyDescent="0.25">
      <c r="A592" s="11">
        <v>591</v>
      </c>
      <c r="B592" s="50"/>
      <c r="C592" s="11" t="s">
        <v>260</v>
      </c>
      <c r="D592" s="11" t="s">
        <v>259</v>
      </c>
      <c r="E592" s="11" t="s">
        <v>79</v>
      </c>
      <c r="F592" s="11" t="s">
        <v>290</v>
      </c>
      <c r="G592" s="11" t="s">
        <v>79</v>
      </c>
      <c r="H592" s="11">
        <v>2</v>
      </c>
      <c r="I592" s="11" t="s">
        <v>290</v>
      </c>
      <c r="L592" s="14" t="s">
        <v>397</v>
      </c>
      <c r="M592" s="14" t="s">
        <v>397</v>
      </c>
      <c r="S592" s="23"/>
      <c r="T592" s="19" t="s">
        <v>422</v>
      </c>
      <c r="U592" s="17" t="str">
        <f t="array" aca="1" ref="U592" ca="1">IFERROR(
IF(NOT(OR($G592="OBX",$G592="OBR")),INDEX(INDIRECT(U$2&amp;"!$A$1:$BJ$500"),MATCH("*"&amp;$G592&amp;"*",INDIRECT(U$2&amp;"!$B$1:$B$500"),0),MATCH($H592,INDIRECT(U$2&amp;"!$1:$1"),0)),
IF(OR($G592="OBX",$G592="OBR"),INDEX(INDIRECT(U$2&amp;"!$A$1:$BJ$500"),MATCH((("*"&amp;$G592&amp;"*")&amp;("*"&amp;$I592&amp;"*")&amp;("*"&amp;$J592&amp;"*")&amp;("*"&amp;$K592&amp;"*")),INDIRECT(U$2&amp;"!$B$1:$B$500")&amp;INDIRECT(U$2&amp;"!$E$1:$E$500")&amp;INDIRECT(U$2&amp;"!$G$1:$G$500")&amp;INDIRECT(U$2&amp;"!$F$1:$F$500"),0),MATCH($H592,INDIRECT(U$2&amp;"!$1:$1"),0)))),
"Not found")</f>
        <v>Not found</v>
      </c>
      <c r="V592" s="18" t="str">
        <f t="shared" ca="1" si="62"/>
        <v/>
      </c>
    </row>
    <row r="593" spans="1:22" ht="15" customHeight="1" x14ac:dyDescent="0.25">
      <c r="A593" s="11">
        <v>592</v>
      </c>
      <c r="B593" s="50"/>
      <c r="C593" s="11" t="s">
        <v>260</v>
      </c>
      <c r="D593" s="11" t="s">
        <v>259</v>
      </c>
      <c r="E593" s="11" t="s">
        <v>79</v>
      </c>
      <c r="F593" s="11" t="s">
        <v>290</v>
      </c>
      <c r="G593" s="11" t="s">
        <v>79</v>
      </c>
      <c r="H593" s="11">
        <v>4</v>
      </c>
      <c r="I593" s="11" t="s">
        <v>290</v>
      </c>
      <c r="L593" s="11" t="s">
        <v>291</v>
      </c>
      <c r="M593" s="14" t="s">
        <v>848</v>
      </c>
      <c r="S593" s="23"/>
      <c r="T593" s="16">
        <f>S593</f>
        <v>0</v>
      </c>
      <c r="U593" s="17" t="str">
        <f t="array" aca="1" ref="U593" ca="1">IFERROR(
IF(NOT(OR($G593="OBX",$G593="OBR")),INDEX(INDIRECT(U$2&amp;"!$A$1:$BJ$500"),MATCH("*"&amp;$G593&amp;"*",INDIRECT(U$2&amp;"!$B$1:$B$500"),0),MATCH($H593,INDIRECT(U$2&amp;"!$1:$1"),0)),
IF(OR($G593="OBX",$G593="OBR"),INDEX(INDIRECT(U$2&amp;"!$A$1:$BJ$500"),MATCH((("*"&amp;$G593&amp;"*")&amp;("*"&amp;$I593&amp;"*")&amp;("*"&amp;$J593&amp;"*")&amp;("*"&amp;$K593&amp;"*")),INDIRECT(U$2&amp;"!$B$1:$B$500")&amp;INDIRECT(U$2&amp;"!$E$1:$E$500")&amp;INDIRECT(U$2&amp;"!$G$1:$G$500")&amp;INDIRECT(U$2&amp;"!$F$1:$F$500"),0),MATCH($H593,INDIRECT(U$2&amp;"!$1:$1"),0)))),
"Not found")</f>
        <v>Not found</v>
      </c>
      <c r="V593" s="18" t="str">
        <f t="shared" ca="1" si="62"/>
        <v/>
      </c>
    </row>
    <row r="594" spans="1:22" ht="15" customHeight="1" x14ac:dyDescent="0.25">
      <c r="A594" s="11">
        <v>593</v>
      </c>
      <c r="B594" s="50"/>
      <c r="C594" s="11" t="s">
        <v>260</v>
      </c>
      <c r="D594" s="11" t="s">
        <v>259</v>
      </c>
      <c r="E594" s="11" t="s">
        <v>79</v>
      </c>
      <c r="F594" s="11" t="s">
        <v>290</v>
      </c>
      <c r="G594" s="11" t="s">
        <v>79</v>
      </c>
      <c r="H594" s="11">
        <v>11</v>
      </c>
      <c r="I594" s="11" t="s">
        <v>290</v>
      </c>
      <c r="L594" s="11" t="s">
        <v>366</v>
      </c>
      <c r="M594" s="14" t="s">
        <v>366</v>
      </c>
      <c r="S594" s="23" t="s">
        <v>78</v>
      </c>
      <c r="T594" s="19" t="str">
        <f>S594</f>
        <v>F</v>
      </c>
      <c r="U594" s="17" t="str">
        <f t="array" aca="1" ref="U594" ca="1">IFERROR(
IF(NOT(OR($G594="OBX",$G594="OBR")),INDEX(INDIRECT(U$2&amp;"!$A$1:$BJ$500"),MATCH("*"&amp;$G594&amp;"*",INDIRECT(U$2&amp;"!$B$1:$B$500"),0),MATCH($H594,INDIRECT(U$2&amp;"!$1:$1"),0)),
IF(OR($G594="OBX",$G594="OBR"),INDEX(INDIRECT(U$2&amp;"!$A$1:$BJ$500"),MATCH((("*"&amp;$G594&amp;"*")&amp;("*"&amp;$I594&amp;"*")&amp;("*"&amp;$J594&amp;"*")&amp;("*"&amp;$K594&amp;"*")),INDIRECT(U$2&amp;"!$B$1:$B$500")&amp;INDIRECT(U$2&amp;"!$E$1:$E$500")&amp;INDIRECT(U$2&amp;"!$G$1:$G$500")&amp;INDIRECT(U$2&amp;"!$F$1:$F$500"),0),MATCH($H594,INDIRECT(U$2&amp;"!$1:$1"),0)))),
"Not found")</f>
        <v>Not found</v>
      </c>
      <c r="V594" s="18" t="str">
        <f t="shared" ca="1" si="62"/>
        <v/>
      </c>
    </row>
    <row r="595" spans="1:22" ht="15" customHeight="1" x14ac:dyDescent="0.25">
      <c r="A595" s="11">
        <v>594</v>
      </c>
      <c r="B595" s="50"/>
      <c r="C595" s="11" t="s">
        <v>260</v>
      </c>
      <c r="D595" s="11" t="s">
        <v>259</v>
      </c>
      <c r="E595" s="11" t="s">
        <v>79</v>
      </c>
      <c r="F595" s="11" t="s">
        <v>290</v>
      </c>
      <c r="G595" s="11" t="s">
        <v>79</v>
      </c>
      <c r="H595" s="11">
        <v>19</v>
      </c>
      <c r="I595" s="11" t="s">
        <v>290</v>
      </c>
      <c r="L595" s="11" t="s">
        <v>291</v>
      </c>
      <c r="M595" s="14" t="s">
        <v>860</v>
      </c>
      <c r="S595" s="23"/>
      <c r="T595" s="16">
        <f>S595</f>
        <v>0</v>
      </c>
      <c r="U595" s="17" t="str">
        <f t="array" aca="1" ref="U595" ca="1">IFERROR(
IF(NOT(OR($G595="OBX",$G595="OBR")),INDEX(INDIRECT(U$2&amp;"!$A$1:$BJ$500"),MATCH("*"&amp;$G595&amp;"*",INDIRECT(U$2&amp;"!$B$1:$B$500"),0),MATCH($H595,INDIRECT(U$2&amp;"!$1:$1"),0)),
IF(OR($G595="OBX",$G595="OBR"),INDEX(INDIRECT(U$2&amp;"!$A$1:$BJ$500"),MATCH((("*"&amp;$G595&amp;"*")&amp;("*"&amp;$I595&amp;"*")&amp;("*"&amp;$J595&amp;"*")&amp;("*"&amp;$K595&amp;"*")),INDIRECT(U$2&amp;"!$B$1:$B$500")&amp;INDIRECT(U$2&amp;"!$E$1:$E$500")&amp;INDIRECT(U$2&amp;"!$G$1:$G$500")&amp;INDIRECT(U$2&amp;"!$F$1:$F$500"),0),MATCH($H595,INDIRECT(U$2&amp;"!$1:$1"),0)))),
"Not found")</f>
        <v>Not found</v>
      </c>
      <c r="V595" s="18" t="str">
        <f t="shared" ca="1" si="62"/>
        <v/>
      </c>
    </row>
    <row r="596" spans="1:22" ht="15" customHeight="1" x14ac:dyDescent="0.25">
      <c r="A596" s="11">
        <v>595</v>
      </c>
      <c r="B596" s="50"/>
      <c r="C596" s="11" t="s">
        <v>260</v>
      </c>
      <c r="D596" s="11" t="s">
        <v>259</v>
      </c>
      <c r="E596" s="11" t="s">
        <v>79</v>
      </c>
      <c r="F596" s="11" t="s">
        <v>290</v>
      </c>
      <c r="G596" s="11" t="s">
        <v>79</v>
      </c>
      <c r="H596" s="11">
        <v>29</v>
      </c>
      <c r="I596" s="11" t="s">
        <v>290</v>
      </c>
      <c r="L596" s="2" t="s">
        <v>515</v>
      </c>
      <c r="M596" s="11" t="s">
        <v>515</v>
      </c>
      <c r="S596" s="23"/>
      <c r="T596" s="19">
        <f>S596</f>
        <v>0</v>
      </c>
      <c r="U596" s="17" t="str">
        <f t="array" aca="1" ref="U596" ca="1">IFERROR(
IF(NOT(OR($G596="OBX",$G596="OBR")),INDEX(INDIRECT(U$2&amp;"!$A$1:$BJ$500"),MATCH("*"&amp;$G596&amp;"*",INDIRECT(U$2&amp;"!$B$1:$B$500"),0),MATCH($H596,INDIRECT(U$2&amp;"!$1:$1"),0)),
IF(OR($G596="OBX",$G596="OBR"),INDEX(INDIRECT(U$2&amp;"!$A$1:$BJ$500"),MATCH((("*"&amp;$G596&amp;"*")&amp;("*"&amp;$I596&amp;"*")&amp;("*"&amp;$J596&amp;"*")&amp;("*"&amp;$K596&amp;"*")),INDIRECT(U$2&amp;"!$B$1:$B$500")&amp;INDIRECT(U$2&amp;"!$E$1:$E$500")&amp;INDIRECT(U$2&amp;"!$G$1:$G$500")&amp;INDIRECT(U$2&amp;"!$F$1:$F$500"),0),MATCH($H596,INDIRECT(U$2&amp;"!$1:$1"),0)))),
"Not found")</f>
        <v>Not found</v>
      </c>
      <c r="V596" s="18" t="str">
        <f t="shared" ca="1" si="62"/>
        <v/>
      </c>
    </row>
    <row r="597" spans="1:22" ht="15" customHeight="1" x14ac:dyDescent="0.25">
      <c r="A597" s="11">
        <v>596</v>
      </c>
      <c r="B597" s="50"/>
      <c r="C597" s="26" t="s">
        <v>260</v>
      </c>
      <c r="D597" s="26"/>
      <c r="E597" s="26" t="s">
        <v>79</v>
      </c>
      <c r="F597" s="26"/>
      <c r="G597" s="26"/>
      <c r="H597" s="26"/>
      <c r="I597" s="26"/>
      <c r="J597" s="26"/>
      <c r="K597" s="26"/>
      <c r="L597" s="26"/>
      <c r="M597" s="26" t="s">
        <v>265</v>
      </c>
      <c r="N597" s="26"/>
      <c r="O597" s="26"/>
      <c r="P597" s="26"/>
      <c r="Q597" s="26"/>
      <c r="R597" s="26"/>
      <c r="S597" s="26"/>
      <c r="T597" s="27"/>
      <c r="U597" s="27"/>
      <c r="V597" s="26"/>
    </row>
    <row r="598" spans="1:22" ht="15" customHeight="1" x14ac:dyDescent="0.25">
      <c r="A598" s="11">
        <v>597</v>
      </c>
      <c r="B598" s="50"/>
      <c r="C598" s="11" t="s">
        <v>260</v>
      </c>
      <c r="D598" s="11" t="s">
        <v>259</v>
      </c>
      <c r="E598" s="11" t="s">
        <v>79</v>
      </c>
      <c r="F598" s="11" t="s">
        <v>264</v>
      </c>
      <c r="G598" s="11" t="s">
        <v>79</v>
      </c>
      <c r="H598" s="11">
        <v>3</v>
      </c>
      <c r="I598" s="11" t="s">
        <v>264</v>
      </c>
      <c r="L598" s="11" t="s">
        <v>265</v>
      </c>
      <c r="M598" s="14" t="s">
        <v>534</v>
      </c>
      <c r="N598" s="11" t="s">
        <v>279</v>
      </c>
      <c r="O598" s="11" t="s">
        <v>613</v>
      </c>
      <c r="P598" s="11" t="s">
        <v>320</v>
      </c>
      <c r="R598" s="11"/>
      <c r="S598" s="23"/>
      <c r="T598" s="19" t="s">
        <v>2973</v>
      </c>
      <c r="U598" s="17" t="str">
        <f t="array" aca="1" ref="U598" ca="1">IFERROR(
IF(NOT(OR($G598="OBX",$G598="OBR")),INDEX(INDIRECT(U$2&amp;"!$A$1:$BJ$500"),MATCH("*"&amp;$G598&amp;"*",INDIRECT(U$2&amp;"!$B$1:$B$500"),0),MATCH($H598,INDIRECT(U$2&amp;"!$1:$1"),0)),
IF(OR($G598="OBX",$G598="OBR"),INDEX(INDIRECT(U$2&amp;"!$A$1:$BJ$500"),MATCH((("*"&amp;$G598&amp;"*")&amp;("*"&amp;$I598&amp;"*")&amp;("*"&amp;$J598&amp;"*")&amp;("*"&amp;$K598&amp;"*")),INDIRECT(U$2&amp;"!$B$1:$B$500")&amp;INDIRECT(U$2&amp;"!$E$1:$E$500")&amp;INDIRECT(U$2&amp;"!$G$1:$G$500")&amp;INDIRECT(U$2&amp;"!$F$1:$F$500"),0),MATCH($H598,INDIRECT(U$2&amp;"!$1:$1"),0)))),
"Not found")</f>
        <v>Not found</v>
      </c>
      <c r="V598" s="18" t="str">
        <f t="shared" ref="V598:V604" ca="1" si="63">IF(T598=U598,"Match","")</f>
        <v/>
      </c>
    </row>
    <row r="599" spans="1:22" ht="15" customHeight="1" x14ac:dyDescent="0.25">
      <c r="A599" s="11">
        <v>598</v>
      </c>
      <c r="B599" s="50"/>
      <c r="C599" s="11" t="s">
        <v>260</v>
      </c>
      <c r="D599" s="11" t="s">
        <v>259</v>
      </c>
      <c r="E599" s="11" t="s">
        <v>79</v>
      </c>
      <c r="F599" s="11" t="s">
        <v>264</v>
      </c>
      <c r="G599" s="11" t="s">
        <v>79</v>
      </c>
      <c r="H599" s="10">
        <v>5</v>
      </c>
      <c r="I599" s="11" t="s">
        <v>264</v>
      </c>
      <c r="L599" s="11" t="s">
        <v>265</v>
      </c>
      <c r="M599" s="11" t="s">
        <v>390</v>
      </c>
      <c r="S599" s="23"/>
      <c r="T599" s="16">
        <f>S599</f>
        <v>0</v>
      </c>
      <c r="U599" s="17" t="str">
        <f t="array" aca="1" ref="U599" ca="1">IFERROR(
IF(NOT(OR($G599="OBX",$G599="OBR")),INDEX(INDIRECT(U$2&amp;"!$A$1:$BJ$500"),MATCH("*"&amp;$G599&amp;"*",INDIRECT(U$2&amp;"!$B$1:$B$500"),0),MATCH($H599,INDIRECT(U$2&amp;"!$1:$1"),0)),
IF(OR($G599="OBX",$G599="OBR"),INDEX(INDIRECT(U$2&amp;"!$A$1:$BJ$500"),MATCH((("*"&amp;$G599&amp;"*")&amp;("*"&amp;$I599&amp;"*")&amp;("*"&amp;$J599&amp;"*")&amp;("*"&amp;$K599&amp;"*")),INDIRECT(U$2&amp;"!$B$1:$B$500")&amp;INDIRECT(U$2&amp;"!$E$1:$E$500")&amp;INDIRECT(U$2&amp;"!$G$1:$G$500")&amp;INDIRECT(U$2&amp;"!$F$1:$F$500"),0),MATCH($H599,INDIRECT(U$2&amp;"!$1:$1"),0)))),
"Not found")</f>
        <v>Not found</v>
      </c>
      <c r="V599" s="18" t="str">
        <f t="shared" ca="1" si="63"/>
        <v/>
      </c>
    </row>
    <row r="600" spans="1:22" ht="15" customHeight="1" x14ac:dyDescent="0.25">
      <c r="A600" s="11">
        <v>599</v>
      </c>
      <c r="B600" s="50"/>
      <c r="C600" s="11" t="s">
        <v>260</v>
      </c>
      <c r="D600" s="11" t="s">
        <v>259</v>
      </c>
      <c r="E600" s="11" t="s">
        <v>79</v>
      </c>
      <c r="F600" s="11" t="s">
        <v>264</v>
      </c>
      <c r="G600" s="11" t="s">
        <v>79</v>
      </c>
      <c r="H600" s="11">
        <v>2</v>
      </c>
      <c r="I600" s="11" t="s">
        <v>264</v>
      </c>
      <c r="L600" s="14" t="s">
        <v>397</v>
      </c>
      <c r="M600" s="14" t="s">
        <v>397</v>
      </c>
      <c r="S600" s="23"/>
      <c r="T600" s="19" t="s">
        <v>422</v>
      </c>
      <c r="U600" s="17" t="str">
        <f t="array" aca="1" ref="U600" ca="1">IFERROR(
IF(NOT(OR($G600="OBX",$G600="OBR")),INDEX(INDIRECT(U$2&amp;"!$A$1:$BJ$500"),MATCH("*"&amp;$G600&amp;"*",INDIRECT(U$2&amp;"!$B$1:$B$500"),0),MATCH($H600,INDIRECT(U$2&amp;"!$1:$1"),0)),
IF(OR($G600="OBX",$G600="OBR"),INDEX(INDIRECT(U$2&amp;"!$A$1:$BJ$500"),MATCH((("*"&amp;$G600&amp;"*")&amp;("*"&amp;$I600&amp;"*")&amp;("*"&amp;$J600&amp;"*")&amp;("*"&amp;$K600&amp;"*")),INDIRECT(U$2&amp;"!$B$1:$B$500")&amp;INDIRECT(U$2&amp;"!$E$1:$E$500")&amp;INDIRECT(U$2&amp;"!$G$1:$G$500")&amp;INDIRECT(U$2&amp;"!$F$1:$F$500"),0),MATCH($H600,INDIRECT(U$2&amp;"!$1:$1"),0)))),
"Not found")</f>
        <v>Not found</v>
      </c>
      <c r="V600" s="18" t="str">
        <f t="shared" ca="1" si="63"/>
        <v/>
      </c>
    </row>
    <row r="601" spans="1:22" ht="15" customHeight="1" x14ac:dyDescent="0.25">
      <c r="A601" s="11">
        <v>600</v>
      </c>
      <c r="B601" s="50"/>
      <c r="C601" s="11" t="s">
        <v>260</v>
      </c>
      <c r="D601" s="11" t="s">
        <v>259</v>
      </c>
      <c r="E601" s="11" t="s">
        <v>79</v>
      </c>
      <c r="F601" s="11" t="s">
        <v>264</v>
      </c>
      <c r="G601" s="11" t="s">
        <v>79</v>
      </c>
      <c r="H601" s="11">
        <v>4</v>
      </c>
      <c r="I601" s="11" t="s">
        <v>264</v>
      </c>
      <c r="L601" s="11" t="s">
        <v>265</v>
      </c>
      <c r="M601" s="14" t="s">
        <v>848</v>
      </c>
      <c r="S601" s="23"/>
      <c r="T601" s="16">
        <f>S601</f>
        <v>0</v>
      </c>
      <c r="U601" s="17" t="str">
        <f t="array" aca="1" ref="U601" ca="1">IFERROR(
IF(NOT(OR($G601="OBX",$G601="OBR")),INDEX(INDIRECT(U$2&amp;"!$A$1:$BJ$500"),MATCH("*"&amp;$G601&amp;"*",INDIRECT(U$2&amp;"!$B$1:$B$500"),0),MATCH($H601,INDIRECT(U$2&amp;"!$1:$1"),0)),
IF(OR($G601="OBX",$G601="OBR"),INDEX(INDIRECT(U$2&amp;"!$A$1:$BJ$500"),MATCH((("*"&amp;$G601&amp;"*")&amp;("*"&amp;$I601&amp;"*")&amp;("*"&amp;$J601&amp;"*")&amp;("*"&amp;$K601&amp;"*")),INDIRECT(U$2&amp;"!$B$1:$B$500")&amp;INDIRECT(U$2&amp;"!$E$1:$E$500")&amp;INDIRECT(U$2&amp;"!$G$1:$G$500")&amp;INDIRECT(U$2&amp;"!$F$1:$F$500"),0),MATCH($H601,INDIRECT(U$2&amp;"!$1:$1"),0)))),
"Not found")</f>
        <v>Not found</v>
      </c>
      <c r="V601" s="18" t="str">
        <f t="shared" ca="1" si="63"/>
        <v/>
      </c>
    </row>
    <row r="602" spans="1:22" ht="15" customHeight="1" x14ac:dyDescent="0.25">
      <c r="A602" s="11">
        <v>601</v>
      </c>
      <c r="B602" s="50"/>
      <c r="C602" s="11" t="s">
        <v>260</v>
      </c>
      <c r="D602" s="11" t="s">
        <v>259</v>
      </c>
      <c r="E602" s="11" t="s">
        <v>79</v>
      </c>
      <c r="F602" s="11" t="s">
        <v>264</v>
      </c>
      <c r="G602" s="11" t="s">
        <v>79</v>
      </c>
      <c r="H602" s="11">
        <v>11</v>
      </c>
      <c r="I602" s="11" t="s">
        <v>264</v>
      </c>
      <c r="L602" s="11" t="s">
        <v>366</v>
      </c>
      <c r="M602" s="14" t="s">
        <v>366</v>
      </c>
      <c r="S602" s="23" t="s">
        <v>78</v>
      </c>
      <c r="T602" s="19" t="str">
        <f>S602</f>
        <v>F</v>
      </c>
      <c r="U602" s="17" t="str">
        <f t="array" aca="1" ref="U602" ca="1">IFERROR(
IF(NOT(OR($G602="OBX",$G602="OBR")),INDEX(INDIRECT(U$2&amp;"!$A$1:$BJ$500"),MATCH("*"&amp;$G602&amp;"*",INDIRECT(U$2&amp;"!$B$1:$B$500"),0),MATCH($H602,INDIRECT(U$2&amp;"!$1:$1"),0)),
IF(OR($G602="OBX",$G602="OBR"),INDEX(INDIRECT(U$2&amp;"!$A$1:$BJ$500"),MATCH((("*"&amp;$G602&amp;"*")&amp;("*"&amp;$I602&amp;"*")&amp;("*"&amp;$J602&amp;"*")&amp;("*"&amp;$K602&amp;"*")),INDIRECT(U$2&amp;"!$B$1:$B$500")&amp;INDIRECT(U$2&amp;"!$E$1:$E$500")&amp;INDIRECT(U$2&amp;"!$G$1:$G$500")&amp;INDIRECT(U$2&amp;"!$F$1:$F$500"),0),MATCH($H602,INDIRECT(U$2&amp;"!$1:$1"),0)))),
"Not found")</f>
        <v>Not found</v>
      </c>
      <c r="V602" s="18" t="str">
        <f t="shared" ca="1" si="63"/>
        <v/>
      </c>
    </row>
    <row r="603" spans="1:22" ht="15" customHeight="1" x14ac:dyDescent="0.25">
      <c r="A603" s="11">
        <v>602</v>
      </c>
      <c r="B603" s="50"/>
      <c r="C603" s="11" t="s">
        <v>260</v>
      </c>
      <c r="D603" s="11" t="s">
        <v>259</v>
      </c>
      <c r="E603" s="11" t="s">
        <v>79</v>
      </c>
      <c r="F603" s="11" t="s">
        <v>264</v>
      </c>
      <c r="G603" s="11" t="s">
        <v>79</v>
      </c>
      <c r="H603" s="11">
        <v>19</v>
      </c>
      <c r="I603" s="11" t="s">
        <v>264</v>
      </c>
      <c r="L603" s="11" t="s">
        <v>265</v>
      </c>
      <c r="M603" s="14" t="s">
        <v>860</v>
      </c>
      <c r="S603" s="23"/>
      <c r="T603" s="16">
        <f>S603</f>
        <v>0</v>
      </c>
      <c r="U603" s="17" t="str">
        <f t="array" aca="1" ref="U603" ca="1">IFERROR(
IF(NOT(OR($G603="OBX",$G603="OBR")),INDEX(INDIRECT(U$2&amp;"!$A$1:$BJ$500"),MATCH("*"&amp;$G603&amp;"*",INDIRECT(U$2&amp;"!$B$1:$B$500"),0),MATCH($H603,INDIRECT(U$2&amp;"!$1:$1"),0)),
IF(OR($G603="OBX",$G603="OBR"),INDEX(INDIRECT(U$2&amp;"!$A$1:$BJ$500"),MATCH((("*"&amp;$G603&amp;"*")&amp;("*"&amp;$I603&amp;"*")&amp;("*"&amp;$J603&amp;"*")&amp;("*"&amp;$K603&amp;"*")),INDIRECT(U$2&amp;"!$B$1:$B$500")&amp;INDIRECT(U$2&amp;"!$E$1:$E$500")&amp;INDIRECT(U$2&amp;"!$G$1:$G$500")&amp;INDIRECT(U$2&amp;"!$F$1:$F$500"),0),MATCH($H603,INDIRECT(U$2&amp;"!$1:$1"),0)))),
"Not found")</f>
        <v>Not found</v>
      </c>
      <c r="V603" s="18" t="str">
        <f t="shared" ca="1" si="63"/>
        <v/>
      </c>
    </row>
    <row r="604" spans="1:22" ht="15" customHeight="1" x14ac:dyDescent="0.25">
      <c r="A604" s="11">
        <v>603</v>
      </c>
      <c r="B604" s="50"/>
      <c r="C604" s="11" t="s">
        <v>260</v>
      </c>
      <c r="D604" s="11" t="s">
        <v>259</v>
      </c>
      <c r="E604" s="11" t="s">
        <v>79</v>
      </c>
      <c r="F604" s="11" t="s">
        <v>264</v>
      </c>
      <c r="G604" s="11" t="s">
        <v>79</v>
      </c>
      <c r="H604" s="11">
        <v>29</v>
      </c>
      <c r="I604" s="11" t="s">
        <v>264</v>
      </c>
      <c r="L604" s="2" t="s">
        <v>515</v>
      </c>
      <c r="M604" s="11" t="s">
        <v>515</v>
      </c>
      <c r="S604" s="23"/>
      <c r="T604" s="19">
        <f>S604</f>
        <v>0</v>
      </c>
      <c r="U604" s="17" t="str">
        <f t="array" aca="1" ref="U604" ca="1">IFERROR(
IF(NOT(OR($G604="OBX",$G604="OBR")),INDEX(INDIRECT(U$2&amp;"!$A$1:$BJ$500"),MATCH("*"&amp;$G604&amp;"*",INDIRECT(U$2&amp;"!$B$1:$B$500"),0),MATCH($H604,INDIRECT(U$2&amp;"!$1:$1"),0)),
IF(OR($G604="OBX",$G604="OBR"),INDEX(INDIRECT(U$2&amp;"!$A$1:$BJ$500"),MATCH((("*"&amp;$G604&amp;"*")&amp;("*"&amp;$I604&amp;"*")&amp;("*"&amp;$J604&amp;"*")&amp;("*"&amp;$K604&amp;"*")),INDIRECT(U$2&amp;"!$B$1:$B$500")&amp;INDIRECT(U$2&amp;"!$E$1:$E$500")&amp;INDIRECT(U$2&amp;"!$G$1:$G$500")&amp;INDIRECT(U$2&amp;"!$F$1:$F$500"),0),MATCH($H604,INDIRECT(U$2&amp;"!$1:$1"),0)))),
"Not found")</f>
        <v>Not found</v>
      </c>
      <c r="V604" s="18" t="str">
        <f t="shared" ca="1" si="63"/>
        <v/>
      </c>
    </row>
    <row r="605" spans="1:22" ht="15" customHeight="1" x14ac:dyDescent="0.25">
      <c r="A605" s="11">
        <v>604</v>
      </c>
      <c r="B605" s="50"/>
      <c r="C605" s="26" t="s">
        <v>260</v>
      </c>
      <c r="D605" s="26"/>
      <c r="E605" s="26" t="s">
        <v>79</v>
      </c>
      <c r="F605" s="26"/>
      <c r="G605" s="26"/>
      <c r="H605" s="26"/>
      <c r="I605" s="26"/>
      <c r="J605" s="26"/>
      <c r="K605" s="26"/>
      <c r="L605" s="26"/>
      <c r="M605" s="26" t="s">
        <v>293</v>
      </c>
      <c r="N605" s="26"/>
      <c r="O605" s="26"/>
      <c r="P605" s="26"/>
      <c r="Q605" s="26"/>
      <c r="R605" s="26"/>
      <c r="S605" s="26"/>
      <c r="T605" s="27"/>
      <c r="U605" s="27"/>
      <c r="V605" s="26"/>
    </row>
    <row r="606" spans="1:22" ht="15" customHeight="1" x14ac:dyDescent="0.25">
      <c r="A606" s="11">
        <v>605</v>
      </c>
      <c r="B606" s="50"/>
      <c r="C606" s="11" t="s">
        <v>260</v>
      </c>
      <c r="D606" s="11" t="s">
        <v>259</v>
      </c>
      <c r="E606" s="11" t="s">
        <v>79</v>
      </c>
      <c r="F606" s="11" t="s">
        <v>292</v>
      </c>
      <c r="G606" s="11" t="s">
        <v>79</v>
      </c>
      <c r="H606" s="11">
        <v>3</v>
      </c>
      <c r="I606" s="11" t="s">
        <v>292</v>
      </c>
      <c r="L606" s="11" t="s">
        <v>293</v>
      </c>
      <c r="M606" s="14" t="s">
        <v>534</v>
      </c>
      <c r="N606" s="11" t="s">
        <v>279</v>
      </c>
      <c r="O606" s="11" t="s">
        <v>613</v>
      </c>
      <c r="P606" s="11" t="s">
        <v>320</v>
      </c>
      <c r="R606" s="11"/>
      <c r="S606" s="23"/>
      <c r="T606" s="19" t="s">
        <v>2974</v>
      </c>
      <c r="U606" s="17" t="str">
        <f t="array" aca="1" ref="U606" ca="1">IFERROR(
IF(NOT(OR($G606="OBX",$G606="OBR")),INDEX(INDIRECT(U$2&amp;"!$A$1:$BJ$500"),MATCH("*"&amp;$G606&amp;"*",INDIRECT(U$2&amp;"!$B$1:$B$500"),0),MATCH($H606,INDIRECT(U$2&amp;"!$1:$1"),0)),
IF(OR($G606="OBX",$G606="OBR"),INDEX(INDIRECT(U$2&amp;"!$A$1:$BJ$500"),MATCH((("*"&amp;$G606&amp;"*")&amp;("*"&amp;$I606&amp;"*")&amp;("*"&amp;$J606&amp;"*")&amp;("*"&amp;$K606&amp;"*")),INDIRECT(U$2&amp;"!$B$1:$B$500")&amp;INDIRECT(U$2&amp;"!$E$1:$E$500")&amp;INDIRECT(U$2&amp;"!$G$1:$G$500")&amp;INDIRECT(U$2&amp;"!$F$1:$F$500"),0),MATCH($H606,INDIRECT(U$2&amp;"!$1:$1"),0)))),
"Not found")</f>
        <v>Not found</v>
      </c>
      <c r="V606" s="18" t="str">
        <f t="shared" ref="V606:V612" ca="1" si="64">IF(T606=U606,"Match","")</f>
        <v/>
      </c>
    </row>
    <row r="607" spans="1:22" ht="15" customHeight="1" x14ac:dyDescent="0.25">
      <c r="A607" s="11">
        <v>606</v>
      </c>
      <c r="B607" s="50"/>
      <c r="C607" s="11" t="s">
        <v>260</v>
      </c>
      <c r="D607" s="11" t="s">
        <v>259</v>
      </c>
      <c r="E607" s="11" t="s">
        <v>79</v>
      </c>
      <c r="F607" s="11" t="s">
        <v>292</v>
      </c>
      <c r="G607" s="11" t="s">
        <v>79</v>
      </c>
      <c r="H607" s="10">
        <v>5</v>
      </c>
      <c r="I607" s="11" t="s">
        <v>292</v>
      </c>
      <c r="L607" s="11" t="s">
        <v>293</v>
      </c>
      <c r="M607" s="11" t="s">
        <v>390</v>
      </c>
      <c r="S607" s="23"/>
      <c r="T607" s="16">
        <f>S607</f>
        <v>0</v>
      </c>
      <c r="U607" s="17" t="str">
        <f t="array" aca="1" ref="U607" ca="1">IFERROR(
IF(NOT(OR($G607="OBX",$G607="OBR")),INDEX(INDIRECT(U$2&amp;"!$A$1:$BJ$500"),MATCH("*"&amp;$G607&amp;"*",INDIRECT(U$2&amp;"!$B$1:$B$500"),0),MATCH($H607,INDIRECT(U$2&amp;"!$1:$1"),0)),
IF(OR($G607="OBX",$G607="OBR"),INDEX(INDIRECT(U$2&amp;"!$A$1:$BJ$500"),MATCH((("*"&amp;$G607&amp;"*")&amp;("*"&amp;$I607&amp;"*")&amp;("*"&amp;$J607&amp;"*")&amp;("*"&amp;$K607&amp;"*")),INDIRECT(U$2&amp;"!$B$1:$B$500")&amp;INDIRECT(U$2&amp;"!$E$1:$E$500")&amp;INDIRECT(U$2&amp;"!$G$1:$G$500")&amp;INDIRECT(U$2&amp;"!$F$1:$F$500"),0),MATCH($H607,INDIRECT(U$2&amp;"!$1:$1"),0)))),
"Not found")</f>
        <v>Not found</v>
      </c>
      <c r="V607" s="18" t="str">
        <f t="shared" ca="1" si="64"/>
        <v/>
      </c>
    </row>
    <row r="608" spans="1:22" ht="15" customHeight="1" x14ac:dyDescent="0.25">
      <c r="A608" s="11">
        <v>607</v>
      </c>
      <c r="B608" s="50"/>
      <c r="C608" s="11" t="s">
        <v>260</v>
      </c>
      <c r="D608" s="11" t="s">
        <v>259</v>
      </c>
      <c r="E608" s="11" t="s">
        <v>79</v>
      </c>
      <c r="F608" s="11" t="s">
        <v>292</v>
      </c>
      <c r="G608" s="11" t="s">
        <v>79</v>
      </c>
      <c r="H608" s="11">
        <v>2</v>
      </c>
      <c r="I608" s="11" t="s">
        <v>292</v>
      </c>
      <c r="L608" s="14" t="s">
        <v>397</v>
      </c>
      <c r="M608" s="14" t="s">
        <v>397</v>
      </c>
      <c r="S608" s="23"/>
      <c r="T608" s="19" t="s">
        <v>422</v>
      </c>
      <c r="U608" s="17" t="str">
        <f t="array" aca="1" ref="U608" ca="1">IFERROR(
IF(NOT(OR($G608="OBX",$G608="OBR")),INDEX(INDIRECT(U$2&amp;"!$A$1:$BJ$500"),MATCH("*"&amp;$G608&amp;"*",INDIRECT(U$2&amp;"!$B$1:$B$500"),0),MATCH($H608,INDIRECT(U$2&amp;"!$1:$1"),0)),
IF(OR($G608="OBX",$G608="OBR"),INDEX(INDIRECT(U$2&amp;"!$A$1:$BJ$500"),MATCH((("*"&amp;$G608&amp;"*")&amp;("*"&amp;$I608&amp;"*")&amp;("*"&amp;$J608&amp;"*")&amp;("*"&amp;$K608&amp;"*")),INDIRECT(U$2&amp;"!$B$1:$B$500")&amp;INDIRECT(U$2&amp;"!$E$1:$E$500")&amp;INDIRECT(U$2&amp;"!$G$1:$G$500")&amp;INDIRECT(U$2&amp;"!$F$1:$F$500"),0),MATCH($H608,INDIRECT(U$2&amp;"!$1:$1"),0)))),
"Not found")</f>
        <v>Not found</v>
      </c>
      <c r="V608" s="18" t="str">
        <f t="shared" ca="1" si="64"/>
        <v/>
      </c>
    </row>
    <row r="609" spans="1:22" ht="15" customHeight="1" x14ac:dyDescent="0.25">
      <c r="A609" s="11">
        <v>608</v>
      </c>
      <c r="B609" s="50"/>
      <c r="C609" s="11" t="s">
        <v>260</v>
      </c>
      <c r="D609" s="11" t="s">
        <v>259</v>
      </c>
      <c r="E609" s="11" t="s">
        <v>79</v>
      </c>
      <c r="F609" s="11" t="s">
        <v>292</v>
      </c>
      <c r="G609" s="11" t="s">
        <v>79</v>
      </c>
      <c r="H609" s="11">
        <v>4</v>
      </c>
      <c r="I609" s="11" t="s">
        <v>292</v>
      </c>
      <c r="L609" s="11" t="s">
        <v>293</v>
      </c>
      <c r="M609" s="14" t="s">
        <v>848</v>
      </c>
      <c r="S609" s="23"/>
      <c r="T609" s="16">
        <f>S609</f>
        <v>0</v>
      </c>
      <c r="U609" s="17" t="str">
        <f t="array" aca="1" ref="U609" ca="1">IFERROR(
IF(NOT(OR($G609="OBX",$G609="OBR")),INDEX(INDIRECT(U$2&amp;"!$A$1:$BJ$500"),MATCH("*"&amp;$G609&amp;"*",INDIRECT(U$2&amp;"!$B$1:$B$500"),0),MATCH($H609,INDIRECT(U$2&amp;"!$1:$1"),0)),
IF(OR($G609="OBX",$G609="OBR"),INDEX(INDIRECT(U$2&amp;"!$A$1:$BJ$500"),MATCH((("*"&amp;$G609&amp;"*")&amp;("*"&amp;$I609&amp;"*")&amp;("*"&amp;$J609&amp;"*")&amp;("*"&amp;$K609&amp;"*")),INDIRECT(U$2&amp;"!$B$1:$B$500")&amp;INDIRECT(U$2&amp;"!$E$1:$E$500")&amp;INDIRECT(U$2&amp;"!$G$1:$G$500")&amp;INDIRECT(U$2&amp;"!$F$1:$F$500"),0),MATCH($H609,INDIRECT(U$2&amp;"!$1:$1"),0)))),
"Not found")</f>
        <v>Not found</v>
      </c>
      <c r="V609" s="18" t="str">
        <f t="shared" ca="1" si="64"/>
        <v/>
      </c>
    </row>
    <row r="610" spans="1:22" ht="15" customHeight="1" x14ac:dyDescent="0.25">
      <c r="A610" s="11">
        <v>609</v>
      </c>
      <c r="B610" s="50"/>
      <c r="C610" s="11" t="s">
        <v>260</v>
      </c>
      <c r="D610" s="11" t="s">
        <v>259</v>
      </c>
      <c r="E610" s="11" t="s">
        <v>79</v>
      </c>
      <c r="F610" s="11" t="s">
        <v>292</v>
      </c>
      <c r="G610" s="11" t="s">
        <v>79</v>
      </c>
      <c r="H610" s="11">
        <v>11</v>
      </c>
      <c r="I610" s="11" t="s">
        <v>292</v>
      </c>
      <c r="L610" s="11" t="s">
        <v>366</v>
      </c>
      <c r="M610" s="14" t="s">
        <v>366</v>
      </c>
      <c r="S610" s="23" t="s">
        <v>78</v>
      </c>
      <c r="T610" s="19" t="str">
        <f>S610</f>
        <v>F</v>
      </c>
      <c r="U610" s="17" t="str">
        <f t="array" aca="1" ref="U610" ca="1">IFERROR(
IF(NOT(OR($G610="OBX",$G610="OBR")),INDEX(INDIRECT(U$2&amp;"!$A$1:$BJ$500"),MATCH("*"&amp;$G610&amp;"*",INDIRECT(U$2&amp;"!$B$1:$B$500"),0),MATCH($H610,INDIRECT(U$2&amp;"!$1:$1"),0)),
IF(OR($G610="OBX",$G610="OBR"),INDEX(INDIRECT(U$2&amp;"!$A$1:$BJ$500"),MATCH((("*"&amp;$G610&amp;"*")&amp;("*"&amp;$I610&amp;"*")&amp;("*"&amp;$J610&amp;"*")&amp;("*"&amp;$K610&amp;"*")),INDIRECT(U$2&amp;"!$B$1:$B$500")&amp;INDIRECT(U$2&amp;"!$E$1:$E$500")&amp;INDIRECT(U$2&amp;"!$G$1:$G$500")&amp;INDIRECT(U$2&amp;"!$F$1:$F$500"),0),MATCH($H610,INDIRECT(U$2&amp;"!$1:$1"),0)))),
"Not found")</f>
        <v>Not found</v>
      </c>
      <c r="V610" s="18" t="str">
        <f t="shared" ca="1" si="64"/>
        <v/>
      </c>
    </row>
    <row r="611" spans="1:22" ht="15" customHeight="1" x14ac:dyDescent="0.25">
      <c r="A611" s="11">
        <v>610</v>
      </c>
      <c r="B611" s="50"/>
      <c r="C611" s="11" t="s">
        <v>260</v>
      </c>
      <c r="D611" s="11" t="s">
        <v>259</v>
      </c>
      <c r="E611" s="11" t="s">
        <v>79</v>
      </c>
      <c r="F611" s="11" t="s">
        <v>292</v>
      </c>
      <c r="G611" s="11" t="s">
        <v>79</v>
      </c>
      <c r="H611" s="11">
        <v>19</v>
      </c>
      <c r="I611" s="11" t="s">
        <v>292</v>
      </c>
      <c r="L611" s="11" t="s">
        <v>293</v>
      </c>
      <c r="M611" s="14" t="s">
        <v>860</v>
      </c>
      <c r="S611" s="23"/>
      <c r="T611" s="16">
        <f>S611</f>
        <v>0</v>
      </c>
      <c r="U611" s="17" t="str">
        <f t="array" aca="1" ref="U611" ca="1">IFERROR(
IF(NOT(OR($G611="OBX",$G611="OBR")),INDEX(INDIRECT(U$2&amp;"!$A$1:$BJ$500"),MATCH("*"&amp;$G611&amp;"*",INDIRECT(U$2&amp;"!$B$1:$B$500"),0),MATCH($H611,INDIRECT(U$2&amp;"!$1:$1"),0)),
IF(OR($G611="OBX",$G611="OBR"),INDEX(INDIRECT(U$2&amp;"!$A$1:$BJ$500"),MATCH((("*"&amp;$G611&amp;"*")&amp;("*"&amp;$I611&amp;"*")&amp;("*"&amp;$J611&amp;"*")&amp;("*"&amp;$K611&amp;"*")),INDIRECT(U$2&amp;"!$B$1:$B$500")&amp;INDIRECT(U$2&amp;"!$E$1:$E$500")&amp;INDIRECT(U$2&amp;"!$G$1:$G$500")&amp;INDIRECT(U$2&amp;"!$F$1:$F$500"),0),MATCH($H611,INDIRECT(U$2&amp;"!$1:$1"),0)))),
"Not found")</f>
        <v>Not found</v>
      </c>
      <c r="V611" s="18" t="str">
        <f t="shared" ca="1" si="64"/>
        <v/>
      </c>
    </row>
    <row r="612" spans="1:22" ht="15" customHeight="1" x14ac:dyDescent="0.25">
      <c r="A612" s="11">
        <v>611</v>
      </c>
      <c r="B612" s="50"/>
      <c r="C612" s="11" t="s">
        <v>260</v>
      </c>
      <c r="D612" s="11" t="s">
        <v>259</v>
      </c>
      <c r="E612" s="11" t="s">
        <v>79</v>
      </c>
      <c r="F612" s="11" t="s">
        <v>292</v>
      </c>
      <c r="G612" s="11" t="s">
        <v>79</v>
      </c>
      <c r="H612" s="11">
        <v>29</v>
      </c>
      <c r="I612" s="11" t="s">
        <v>292</v>
      </c>
      <c r="L612" s="2" t="s">
        <v>515</v>
      </c>
      <c r="M612" s="11" t="s">
        <v>515</v>
      </c>
      <c r="S612" s="23"/>
      <c r="T612" s="19">
        <f>S612</f>
        <v>0</v>
      </c>
      <c r="U612" s="17" t="str">
        <f t="array" aca="1" ref="U612" ca="1">IFERROR(
IF(NOT(OR($G612="OBX",$G612="OBR")),INDEX(INDIRECT(U$2&amp;"!$A$1:$BJ$500"),MATCH("*"&amp;$G612&amp;"*",INDIRECT(U$2&amp;"!$B$1:$B$500"),0),MATCH($H612,INDIRECT(U$2&amp;"!$1:$1"),0)),
IF(OR($G612="OBX",$G612="OBR"),INDEX(INDIRECT(U$2&amp;"!$A$1:$BJ$500"),MATCH((("*"&amp;$G612&amp;"*")&amp;("*"&amp;$I612&amp;"*")&amp;("*"&amp;$J612&amp;"*")&amp;("*"&amp;$K612&amp;"*")),INDIRECT(U$2&amp;"!$B$1:$B$500")&amp;INDIRECT(U$2&amp;"!$E$1:$E$500")&amp;INDIRECT(U$2&amp;"!$G$1:$G$500")&amp;INDIRECT(U$2&amp;"!$F$1:$F$500"),0),MATCH($H612,INDIRECT(U$2&amp;"!$1:$1"),0)))),
"Not found")</f>
        <v>Not found</v>
      </c>
      <c r="V612" s="18" t="str">
        <f t="shared" ca="1" si="64"/>
        <v/>
      </c>
    </row>
    <row r="613" spans="1:22" ht="15" customHeight="1" x14ac:dyDescent="0.25">
      <c r="A613" s="11">
        <v>612</v>
      </c>
      <c r="B613" s="50"/>
      <c r="C613" s="26" t="s">
        <v>260</v>
      </c>
      <c r="D613" s="26"/>
      <c r="E613" s="26" t="s">
        <v>79</v>
      </c>
      <c r="F613" s="26"/>
      <c r="G613" s="26"/>
      <c r="H613" s="26"/>
      <c r="I613" s="26"/>
      <c r="J613" s="26"/>
      <c r="K613" s="26"/>
      <c r="L613" s="26"/>
      <c r="M613" s="26" t="s">
        <v>300</v>
      </c>
      <c r="N613" s="26"/>
      <c r="O613" s="26"/>
      <c r="P613" s="26"/>
      <c r="Q613" s="26"/>
      <c r="R613" s="26"/>
      <c r="S613" s="26"/>
      <c r="T613" s="27"/>
      <c r="U613" s="27"/>
      <c r="V613" s="26"/>
    </row>
    <row r="614" spans="1:22" ht="15" customHeight="1" x14ac:dyDescent="0.25">
      <c r="A614" s="11">
        <v>613</v>
      </c>
      <c r="B614" s="50"/>
      <c r="C614" s="11" t="s">
        <v>260</v>
      </c>
      <c r="D614" s="11" t="s">
        <v>259</v>
      </c>
      <c r="E614" s="11" t="s">
        <v>79</v>
      </c>
      <c r="F614" s="11" t="s">
        <v>299</v>
      </c>
      <c r="G614" s="11" t="s">
        <v>79</v>
      </c>
      <c r="H614" s="11">
        <v>3</v>
      </c>
      <c r="I614" s="11" t="s">
        <v>299</v>
      </c>
      <c r="L614" s="11" t="s">
        <v>300</v>
      </c>
      <c r="M614" s="14" t="s">
        <v>534</v>
      </c>
      <c r="N614" s="11" t="s">
        <v>301</v>
      </c>
      <c r="O614" s="11" t="s">
        <v>613</v>
      </c>
      <c r="P614" s="11" t="s">
        <v>320</v>
      </c>
      <c r="R614" s="11"/>
      <c r="S614" s="23"/>
      <c r="T614" s="19" t="s">
        <v>905</v>
      </c>
      <c r="U614" s="17" t="str">
        <f t="array" aca="1" ref="U614" ca="1">IFERROR(
IF(NOT(OR($G614="OBX",$G614="OBR")),INDEX(INDIRECT(U$2&amp;"!$A$1:$BJ$500"),MATCH("*"&amp;$G614&amp;"*",INDIRECT(U$2&amp;"!$B$1:$B$500"),0),MATCH($H614,INDIRECT(U$2&amp;"!$1:$1"),0)),
IF(OR($G614="OBX",$G614="OBR"),INDEX(INDIRECT(U$2&amp;"!$A$1:$BJ$500"),MATCH((("*"&amp;$G614&amp;"*")&amp;("*"&amp;$I614&amp;"*")&amp;("*"&amp;$J614&amp;"*")&amp;("*"&amp;$K614&amp;"*")),INDIRECT(U$2&amp;"!$B$1:$B$500")&amp;INDIRECT(U$2&amp;"!$E$1:$E$500")&amp;INDIRECT(U$2&amp;"!$G$1:$G$500")&amp;INDIRECT(U$2&amp;"!$F$1:$F$500"),0),MATCH($H614,INDIRECT(U$2&amp;"!$1:$1"),0)))),
"Not found")</f>
        <v>Not found</v>
      </c>
      <c r="V614" s="18" t="str">
        <f t="shared" ref="V614:V620" ca="1" si="65">IF(T614=U614,"Match","")</f>
        <v/>
      </c>
    </row>
    <row r="615" spans="1:22" ht="15" customHeight="1" x14ac:dyDescent="0.25">
      <c r="A615" s="11">
        <v>614</v>
      </c>
      <c r="B615" s="50"/>
      <c r="C615" s="11" t="s">
        <v>260</v>
      </c>
      <c r="D615" s="11" t="s">
        <v>259</v>
      </c>
      <c r="E615" s="11" t="s">
        <v>79</v>
      </c>
      <c r="F615" s="11" t="s">
        <v>299</v>
      </c>
      <c r="G615" s="11" t="s">
        <v>79</v>
      </c>
      <c r="H615" s="10">
        <v>5</v>
      </c>
      <c r="I615" s="11" t="s">
        <v>299</v>
      </c>
      <c r="L615" s="11" t="s">
        <v>300</v>
      </c>
      <c r="M615" s="11" t="s">
        <v>390</v>
      </c>
      <c r="S615" s="23"/>
      <c r="T615" s="16">
        <f>S615</f>
        <v>0</v>
      </c>
      <c r="U615" s="17" t="str">
        <f t="array" aca="1" ref="U615" ca="1">IFERROR(
IF(NOT(OR($G615="OBX",$G615="OBR")),INDEX(INDIRECT(U$2&amp;"!$A$1:$BJ$500"),MATCH("*"&amp;$G615&amp;"*",INDIRECT(U$2&amp;"!$B$1:$B$500"),0),MATCH($H615,INDIRECT(U$2&amp;"!$1:$1"),0)),
IF(OR($G615="OBX",$G615="OBR"),INDEX(INDIRECT(U$2&amp;"!$A$1:$BJ$500"),MATCH((("*"&amp;$G615&amp;"*")&amp;("*"&amp;$I615&amp;"*")&amp;("*"&amp;$J615&amp;"*")&amp;("*"&amp;$K615&amp;"*")),INDIRECT(U$2&amp;"!$B$1:$B$500")&amp;INDIRECT(U$2&amp;"!$E$1:$E$500")&amp;INDIRECT(U$2&amp;"!$G$1:$G$500")&amp;INDIRECT(U$2&amp;"!$F$1:$F$500"),0),MATCH($H615,INDIRECT(U$2&amp;"!$1:$1"),0)))),
"Not found")</f>
        <v>Not found</v>
      </c>
      <c r="V615" s="18" t="str">
        <f t="shared" ca="1" si="65"/>
        <v/>
      </c>
    </row>
    <row r="616" spans="1:22" ht="15" customHeight="1" x14ac:dyDescent="0.25">
      <c r="A616" s="11">
        <v>615</v>
      </c>
      <c r="B616" s="50"/>
      <c r="C616" s="11" t="s">
        <v>260</v>
      </c>
      <c r="D616" s="11" t="s">
        <v>259</v>
      </c>
      <c r="E616" s="11" t="s">
        <v>79</v>
      </c>
      <c r="F616" s="11" t="s">
        <v>299</v>
      </c>
      <c r="G616" s="11" t="s">
        <v>79</v>
      </c>
      <c r="H616" s="11">
        <v>2</v>
      </c>
      <c r="I616" s="11" t="s">
        <v>299</v>
      </c>
      <c r="L616" s="14" t="s">
        <v>397</v>
      </c>
      <c r="M616" s="14" t="s">
        <v>397</v>
      </c>
      <c r="S616" s="23"/>
      <c r="T616" s="19" t="s">
        <v>301</v>
      </c>
      <c r="U616" s="17" t="str">
        <f t="array" aca="1" ref="U616" ca="1">IFERROR(
IF(NOT(OR($G616="OBX",$G616="OBR")),INDEX(INDIRECT(U$2&amp;"!$A$1:$BJ$500"),MATCH("*"&amp;$G616&amp;"*",INDIRECT(U$2&amp;"!$B$1:$B$500"),0),MATCH($H616,INDIRECT(U$2&amp;"!$1:$1"),0)),
IF(OR($G616="OBX",$G616="OBR"),INDEX(INDIRECT(U$2&amp;"!$A$1:$BJ$500"),MATCH((("*"&amp;$G616&amp;"*")&amp;("*"&amp;$I616&amp;"*")&amp;("*"&amp;$J616&amp;"*")&amp;("*"&amp;$K616&amp;"*")),INDIRECT(U$2&amp;"!$B$1:$B$500")&amp;INDIRECT(U$2&amp;"!$E$1:$E$500")&amp;INDIRECT(U$2&amp;"!$G$1:$G$500")&amp;INDIRECT(U$2&amp;"!$F$1:$F$500"),0),MATCH($H616,INDIRECT(U$2&amp;"!$1:$1"),0)))),
"Not found")</f>
        <v>Not found</v>
      </c>
      <c r="V616" s="18" t="str">
        <f t="shared" ca="1" si="65"/>
        <v/>
      </c>
    </row>
    <row r="617" spans="1:22" ht="15" customHeight="1" x14ac:dyDescent="0.25">
      <c r="A617" s="11">
        <v>616</v>
      </c>
      <c r="B617" s="50"/>
      <c r="C617" s="11" t="s">
        <v>260</v>
      </c>
      <c r="D617" s="11" t="s">
        <v>259</v>
      </c>
      <c r="E617" s="11" t="s">
        <v>79</v>
      </c>
      <c r="F617" s="11" t="s">
        <v>299</v>
      </c>
      <c r="G617" s="11" t="s">
        <v>79</v>
      </c>
      <c r="H617" s="11">
        <v>4</v>
      </c>
      <c r="I617" s="11" t="s">
        <v>299</v>
      </c>
      <c r="L617" s="11" t="s">
        <v>300</v>
      </c>
      <c r="M617" s="14" t="s">
        <v>848</v>
      </c>
      <c r="S617" s="23"/>
      <c r="T617" s="16">
        <f>S617</f>
        <v>0</v>
      </c>
      <c r="U617" s="17" t="str">
        <f t="array" aca="1" ref="U617" ca="1">IFERROR(
IF(NOT(OR($G617="OBX",$G617="OBR")),INDEX(INDIRECT(U$2&amp;"!$A$1:$BJ$500"),MATCH("*"&amp;$G617&amp;"*",INDIRECT(U$2&amp;"!$B$1:$B$500"),0),MATCH($H617,INDIRECT(U$2&amp;"!$1:$1"),0)),
IF(OR($G617="OBX",$G617="OBR"),INDEX(INDIRECT(U$2&amp;"!$A$1:$BJ$500"),MATCH((("*"&amp;$G617&amp;"*")&amp;("*"&amp;$I617&amp;"*")&amp;("*"&amp;$J617&amp;"*")&amp;("*"&amp;$K617&amp;"*")),INDIRECT(U$2&amp;"!$B$1:$B$500")&amp;INDIRECT(U$2&amp;"!$E$1:$E$500")&amp;INDIRECT(U$2&amp;"!$G$1:$G$500")&amp;INDIRECT(U$2&amp;"!$F$1:$F$500"),0),MATCH($H617,INDIRECT(U$2&amp;"!$1:$1"),0)))),
"Not found")</f>
        <v>Not found</v>
      </c>
      <c r="V617" s="18" t="str">
        <f t="shared" ca="1" si="65"/>
        <v/>
      </c>
    </row>
    <row r="618" spans="1:22" ht="15" customHeight="1" x14ac:dyDescent="0.25">
      <c r="A618" s="11">
        <v>617</v>
      </c>
      <c r="B618" s="50"/>
      <c r="C618" s="11" t="s">
        <v>260</v>
      </c>
      <c r="D618" s="11" t="s">
        <v>259</v>
      </c>
      <c r="E618" s="11" t="s">
        <v>79</v>
      </c>
      <c r="F618" s="11" t="s">
        <v>299</v>
      </c>
      <c r="G618" s="11" t="s">
        <v>79</v>
      </c>
      <c r="H618" s="11">
        <v>11</v>
      </c>
      <c r="I618" s="11" t="s">
        <v>299</v>
      </c>
      <c r="L618" s="11" t="s">
        <v>366</v>
      </c>
      <c r="M618" s="14" t="s">
        <v>366</v>
      </c>
      <c r="S618" s="23" t="s">
        <v>78</v>
      </c>
      <c r="T618" s="19" t="str">
        <f>S618</f>
        <v>F</v>
      </c>
      <c r="U618" s="17" t="str">
        <f t="array" aca="1" ref="U618" ca="1">IFERROR(
IF(NOT(OR($G618="OBX",$G618="OBR")),INDEX(INDIRECT(U$2&amp;"!$A$1:$BJ$500"),MATCH("*"&amp;$G618&amp;"*",INDIRECT(U$2&amp;"!$B$1:$B$500"),0),MATCH($H618,INDIRECT(U$2&amp;"!$1:$1"),0)),
IF(OR($G618="OBX",$G618="OBR"),INDEX(INDIRECT(U$2&amp;"!$A$1:$BJ$500"),MATCH((("*"&amp;$G618&amp;"*")&amp;("*"&amp;$I618&amp;"*")&amp;("*"&amp;$J618&amp;"*")&amp;("*"&amp;$K618&amp;"*")),INDIRECT(U$2&amp;"!$B$1:$B$500")&amp;INDIRECT(U$2&amp;"!$E$1:$E$500")&amp;INDIRECT(U$2&amp;"!$G$1:$G$500")&amp;INDIRECT(U$2&amp;"!$F$1:$F$500"),0),MATCH($H618,INDIRECT(U$2&amp;"!$1:$1"),0)))),
"Not found")</f>
        <v>Not found</v>
      </c>
      <c r="V618" s="18" t="str">
        <f t="shared" ca="1" si="65"/>
        <v/>
      </c>
    </row>
    <row r="619" spans="1:22" ht="15" customHeight="1" x14ac:dyDescent="0.25">
      <c r="A619" s="11">
        <v>618</v>
      </c>
      <c r="B619" s="50"/>
      <c r="C619" s="11" t="s">
        <v>260</v>
      </c>
      <c r="D619" s="11" t="s">
        <v>259</v>
      </c>
      <c r="E619" s="11" t="s">
        <v>79</v>
      </c>
      <c r="F619" s="11" t="s">
        <v>299</v>
      </c>
      <c r="G619" s="11" t="s">
        <v>79</v>
      </c>
      <c r="H619" s="11">
        <v>19</v>
      </c>
      <c r="I619" s="11" t="s">
        <v>299</v>
      </c>
      <c r="L619" s="11" t="s">
        <v>300</v>
      </c>
      <c r="M619" s="14" t="s">
        <v>860</v>
      </c>
      <c r="S619" s="23"/>
      <c r="T619" s="16">
        <f>S619</f>
        <v>0</v>
      </c>
      <c r="U619" s="17" t="str">
        <f t="array" aca="1" ref="U619" ca="1">IFERROR(
IF(NOT(OR($G619="OBX",$G619="OBR")),INDEX(INDIRECT(U$2&amp;"!$A$1:$BJ$500"),MATCH("*"&amp;$G619&amp;"*",INDIRECT(U$2&amp;"!$B$1:$B$500"),0),MATCH($H619,INDIRECT(U$2&amp;"!$1:$1"),0)),
IF(OR($G619="OBX",$G619="OBR"),INDEX(INDIRECT(U$2&amp;"!$A$1:$BJ$500"),MATCH((("*"&amp;$G619&amp;"*")&amp;("*"&amp;$I619&amp;"*")&amp;("*"&amp;$J619&amp;"*")&amp;("*"&amp;$K619&amp;"*")),INDIRECT(U$2&amp;"!$B$1:$B$500")&amp;INDIRECT(U$2&amp;"!$E$1:$E$500")&amp;INDIRECT(U$2&amp;"!$G$1:$G$500")&amp;INDIRECT(U$2&amp;"!$F$1:$F$500"),0),MATCH($H619,INDIRECT(U$2&amp;"!$1:$1"),0)))),
"Not found")</f>
        <v>Not found</v>
      </c>
      <c r="V619" s="18" t="str">
        <f t="shared" ca="1" si="65"/>
        <v/>
      </c>
    </row>
    <row r="620" spans="1:22" ht="15" customHeight="1" x14ac:dyDescent="0.25">
      <c r="A620" s="11">
        <v>619</v>
      </c>
      <c r="B620" s="50"/>
      <c r="C620" s="11" t="s">
        <v>260</v>
      </c>
      <c r="D620" s="11" t="s">
        <v>259</v>
      </c>
      <c r="E620" s="11" t="s">
        <v>79</v>
      </c>
      <c r="F620" s="11" t="s">
        <v>299</v>
      </c>
      <c r="G620" s="11" t="s">
        <v>79</v>
      </c>
      <c r="H620" s="11">
        <v>29</v>
      </c>
      <c r="I620" s="11" t="s">
        <v>299</v>
      </c>
      <c r="L620" s="2" t="s">
        <v>515</v>
      </c>
      <c r="M620" s="11" t="s">
        <v>515</v>
      </c>
      <c r="S620" s="23"/>
      <c r="T620" s="19">
        <f>S620</f>
        <v>0</v>
      </c>
      <c r="U620" s="17" t="str">
        <f t="array" aca="1" ref="U620" ca="1">IFERROR(
IF(NOT(OR($G620="OBX",$G620="OBR")),INDEX(INDIRECT(U$2&amp;"!$A$1:$BJ$500"),MATCH("*"&amp;$G620&amp;"*",INDIRECT(U$2&amp;"!$B$1:$B$500"),0),MATCH($H620,INDIRECT(U$2&amp;"!$1:$1"),0)),
IF(OR($G620="OBX",$G620="OBR"),INDEX(INDIRECT(U$2&amp;"!$A$1:$BJ$500"),MATCH((("*"&amp;$G620&amp;"*")&amp;("*"&amp;$I620&amp;"*")&amp;("*"&amp;$J620&amp;"*")&amp;("*"&amp;$K620&amp;"*")),INDIRECT(U$2&amp;"!$B$1:$B$500")&amp;INDIRECT(U$2&amp;"!$E$1:$E$500")&amp;INDIRECT(U$2&amp;"!$G$1:$G$500")&amp;INDIRECT(U$2&amp;"!$F$1:$F$500"),0),MATCH($H620,INDIRECT(U$2&amp;"!$1:$1"),0)))),
"Not found")</f>
        <v>Not found</v>
      </c>
      <c r="V620" s="18" t="str">
        <f t="shared" ca="1" si="65"/>
        <v/>
      </c>
    </row>
    <row r="621" spans="1:22" ht="15" customHeight="1" x14ac:dyDescent="0.25">
      <c r="A621" s="11">
        <v>620</v>
      </c>
      <c r="B621" s="50"/>
      <c r="C621" s="26" t="s">
        <v>260</v>
      </c>
      <c r="D621" s="26"/>
      <c r="E621" s="26" t="s">
        <v>79</v>
      </c>
      <c r="F621" s="26"/>
      <c r="G621" s="26"/>
      <c r="H621" s="26"/>
      <c r="I621" s="26"/>
      <c r="J621" s="26"/>
      <c r="K621" s="26"/>
      <c r="L621" s="26"/>
      <c r="M621" s="26" t="s">
        <v>305</v>
      </c>
      <c r="N621" s="26"/>
      <c r="O621" s="26"/>
      <c r="P621" s="26"/>
      <c r="Q621" s="26"/>
      <c r="R621" s="26"/>
      <c r="S621" s="26"/>
      <c r="T621" s="27"/>
      <c r="U621" s="27"/>
      <c r="V621" s="26"/>
    </row>
    <row r="622" spans="1:22" ht="15" customHeight="1" x14ac:dyDescent="0.25">
      <c r="A622" s="11">
        <v>621</v>
      </c>
      <c r="B622" s="50"/>
      <c r="C622" s="11" t="s">
        <v>260</v>
      </c>
      <c r="D622" s="11" t="s">
        <v>259</v>
      </c>
      <c r="E622" s="11" t="s">
        <v>79</v>
      </c>
      <c r="F622" s="11" t="s">
        <v>304</v>
      </c>
      <c r="G622" s="11" t="s">
        <v>79</v>
      </c>
      <c r="H622" s="11">
        <v>3</v>
      </c>
      <c r="I622" s="11" t="s">
        <v>304</v>
      </c>
      <c r="L622" s="11" t="s">
        <v>305</v>
      </c>
      <c r="M622" s="14" t="s">
        <v>534</v>
      </c>
      <c r="N622" s="11" t="s">
        <v>306</v>
      </c>
      <c r="O622" s="11" t="s">
        <v>613</v>
      </c>
      <c r="P622" s="11" t="s">
        <v>320</v>
      </c>
      <c r="R622" s="11"/>
      <c r="S622" s="23"/>
      <c r="T622" s="19" t="s">
        <v>2975</v>
      </c>
      <c r="U622" s="17" t="str">
        <f t="array" aca="1" ref="U622" ca="1">IFERROR(
IF(NOT(OR($G622="OBX",$G622="OBR")),INDEX(INDIRECT(U$2&amp;"!$A$1:$BJ$500"),MATCH("*"&amp;$G622&amp;"*",INDIRECT(U$2&amp;"!$B$1:$B$500"),0),MATCH($H622,INDIRECT(U$2&amp;"!$1:$1"),0)),
IF(OR($G622="OBX",$G622="OBR"),INDEX(INDIRECT(U$2&amp;"!$A$1:$BJ$500"),MATCH((("*"&amp;$G622&amp;"*")&amp;("*"&amp;$I622&amp;"*")&amp;("*"&amp;$J622&amp;"*")&amp;("*"&amp;$K622&amp;"*")),INDIRECT(U$2&amp;"!$B$1:$B$500")&amp;INDIRECT(U$2&amp;"!$E$1:$E$500")&amp;INDIRECT(U$2&amp;"!$G$1:$G$500")&amp;INDIRECT(U$2&amp;"!$F$1:$F$500"),0),MATCH($H622,INDIRECT(U$2&amp;"!$1:$1"),0)))),
"Not found")</f>
        <v>Not found</v>
      </c>
      <c r="V622" s="18" t="str">
        <f t="shared" ref="V622:V628" ca="1" si="66">IF(T622=U622,"Match","")</f>
        <v/>
      </c>
    </row>
    <row r="623" spans="1:22" ht="15" customHeight="1" x14ac:dyDescent="0.25">
      <c r="A623" s="11">
        <v>622</v>
      </c>
      <c r="B623" s="50"/>
      <c r="C623" s="11" t="s">
        <v>260</v>
      </c>
      <c r="D623" s="11" t="s">
        <v>259</v>
      </c>
      <c r="E623" s="11" t="s">
        <v>79</v>
      </c>
      <c r="F623" s="11" t="s">
        <v>304</v>
      </c>
      <c r="G623" s="11" t="s">
        <v>79</v>
      </c>
      <c r="H623" s="10">
        <v>5</v>
      </c>
      <c r="I623" s="11" t="s">
        <v>304</v>
      </c>
      <c r="L623" s="11" t="s">
        <v>305</v>
      </c>
      <c r="M623" s="11" t="s">
        <v>390</v>
      </c>
      <c r="S623" s="23"/>
      <c r="T623" s="16">
        <f>S623</f>
        <v>0</v>
      </c>
      <c r="U623" s="17" t="str">
        <f t="array" aca="1" ref="U623" ca="1">IFERROR(
IF(NOT(OR($G623="OBX",$G623="OBR")),INDEX(INDIRECT(U$2&amp;"!$A$1:$BJ$500"),MATCH("*"&amp;$G623&amp;"*",INDIRECT(U$2&amp;"!$B$1:$B$500"),0),MATCH($H623,INDIRECT(U$2&amp;"!$1:$1"),0)),
IF(OR($G623="OBX",$G623="OBR"),INDEX(INDIRECT(U$2&amp;"!$A$1:$BJ$500"),MATCH((("*"&amp;$G623&amp;"*")&amp;("*"&amp;$I623&amp;"*")&amp;("*"&amp;$J623&amp;"*")&amp;("*"&amp;$K623&amp;"*")),INDIRECT(U$2&amp;"!$B$1:$B$500")&amp;INDIRECT(U$2&amp;"!$E$1:$E$500")&amp;INDIRECT(U$2&amp;"!$G$1:$G$500")&amp;INDIRECT(U$2&amp;"!$F$1:$F$500"),0),MATCH($H623,INDIRECT(U$2&amp;"!$1:$1"),0)))),
"Not found")</f>
        <v>Not found</v>
      </c>
      <c r="V623" s="18" t="str">
        <f t="shared" ca="1" si="66"/>
        <v/>
      </c>
    </row>
    <row r="624" spans="1:22" ht="15" customHeight="1" x14ac:dyDescent="0.25">
      <c r="A624" s="11">
        <v>623</v>
      </c>
      <c r="B624" s="50"/>
      <c r="C624" s="11" t="s">
        <v>260</v>
      </c>
      <c r="D624" s="11" t="s">
        <v>259</v>
      </c>
      <c r="E624" s="11" t="s">
        <v>79</v>
      </c>
      <c r="F624" s="11" t="s">
        <v>304</v>
      </c>
      <c r="G624" s="11" t="s">
        <v>79</v>
      </c>
      <c r="H624" s="11">
        <v>2</v>
      </c>
      <c r="I624" s="11" t="s">
        <v>304</v>
      </c>
      <c r="L624" s="14" t="s">
        <v>397</v>
      </c>
      <c r="M624" s="14" t="s">
        <v>397</v>
      </c>
      <c r="S624" s="23"/>
      <c r="T624" s="19" t="s">
        <v>306</v>
      </c>
      <c r="U624" s="17" t="str">
        <f t="array" aca="1" ref="U624" ca="1">IFERROR(
IF(NOT(OR($G624="OBX",$G624="OBR")),INDEX(INDIRECT(U$2&amp;"!$A$1:$BJ$500"),MATCH("*"&amp;$G624&amp;"*",INDIRECT(U$2&amp;"!$B$1:$B$500"),0),MATCH($H624,INDIRECT(U$2&amp;"!$1:$1"),0)),
IF(OR($G624="OBX",$G624="OBR"),INDEX(INDIRECT(U$2&amp;"!$A$1:$BJ$500"),MATCH((("*"&amp;$G624&amp;"*")&amp;("*"&amp;$I624&amp;"*")&amp;("*"&amp;$J624&amp;"*")&amp;("*"&amp;$K624&amp;"*")),INDIRECT(U$2&amp;"!$B$1:$B$500")&amp;INDIRECT(U$2&amp;"!$E$1:$E$500")&amp;INDIRECT(U$2&amp;"!$G$1:$G$500")&amp;INDIRECT(U$2&amp;"!$F$1:$F$500"),0),MATCH($H624,INDIRECT(U$2&amp;"!$1:$1"),0)))),
"Not found")</f>
        <v>Not found</v>
      </c>
      <c r="V624" s="18" t="str">
        <f t="shared" ca="1" si="66"/>
        <v/>
      </c>
    </row>
    <row r="625" spans="1:22" ht="15" customHeight="1" x14ac:dyDescent="0.25">
      <c r="A625" s="11">
        <v>624</v>
      </c>
      <c r="B625" s="50"/>
      <c r="C625" s="11" t="s">
        <v>260</v>
      </c>
      <c r="D625" s="11" t="s">
        <v>259</v>
      </c>
      <c r="E625" s="11" t="s">
        <v>79</v>
      </c>
      <c r="F625" s="11" t="s">
        <v>304</v>
      </c>
      <c r="G625" s="11" t="s">
        <v>79</v>
      </c>
      <c r="H625" s="11">
        <v>4</v>
      </c>
      <c r="I625" s="11" t="s">
        <v>304</v>
      </c>
      <c r="L625" s="11" t="s">
        <v>305</v>
      </c>
      <c r="M625" s="14" t="s">
        <v>848</v>
      </c>
      <c r="S625" s="23"/>
      <c r="T625" s="16">
        <f>S625</f>
        <v>0</v>
      </c>
      <c r="U625" s="17" t="str">
        <f t="array" aca="1" ref="U625" ca="1">IFERROR(
IF(NOT(OR($G625="OBX",$G625="OBR")),INDEX(INDIRECT(U$2&amp;"!$A$1:$BJ$500"),MATCH("*"&amp;$G625&amp;"*",INDIRECT(U$2&amp;"!$B$1:$B$500"),0),MATCH($H625,INDIRECT(U$2&amp;"!$1:$1"),0)),
IF(OR($G625="OBX",$G625="OBR"),INDEX(INDIRECT(U$2&amp;"!$A$1:$BJ$500"),MATCH((("*"&amp;$G625&amp;"*")&amp;("*"&amp;$I625&amp;"*")&amp;("*"&amp;$J625&amp;"*")&amp;("*"&amp;$K625&amp;"*")),INDIRECT(U$2&amp;"!$B$1:$B$500")&amp;INDIRECT(U$2&amp;"!$E$1:$E$500")&amp;INDIRECT(U$2&amp;"!$G$1:$G$500")&amp;INDIRECT(U$2&amp;"!$F$1:$F$500"),0),MATCH($H625,INDIRECT(U$2&amp;"!$1:$1"),0)))),
"Not found")</f>
        <v>Not found</v>
      </c>
      <c r="V625" s="18" t="str">
        <f t="shared" ca="1" si="66"/>
        <v/>
      </c>
    </row>
    <row r="626" spans="1:22" ht="15" customHeight="1" x14ac:dyDescent="0.25">
      <c r="A626" s="11">
        <v>625</v>
      </c>
      <c r="B626" s="50"/>
      <c r="C626" s="11" t="s">
        <v>260</v>
      </c>
      <c r="D626" s="11" t="s">
        <v>259</v>
      </c>
      <c r="E626" s="11" t="s">
        <v>79</v>
      </c>
      <c r="F626" s="11" t="s">
        <v>304</v>
      </c>
      <c r="G626" s="11" t="s">
        <v>79</v>
      </c>
      <c r="H626" s="11">
        <v>11</v>
      </c>
      <c r="I626" s="11" t="s">
        <v>304</v>
      </c>
      <c r="L626" s="11" t="s">
        <v>366</v>
      </c>
      <c r="M626" s="14" t="s">
        <v>366</v>
      </c>
      <c r="S626" s="23" t="s">
        <v>78</v>
      </c>
      <c r="T626" s="19" t="str">
        <f>S626</f>
        <v>F</v>
      </c>
      <c r="U626" s="17" t="str">
        <f t="array" aca="1" ref="U626" ca="1">IFERROR(
IF(NOT(OR($G626="OBX",$G626="OBR")),INDEX(INDIRECT(U$2&amp;"!$A$1:$BJ$500"),MATCH("*"&amp;$G626&amp;"*",INDIRECT(U$2&amp;"!$B$1:$B$500"),0),MATCH($H626,INDIRECT(U$2&amp;"!$1:$1"),0)),
IF(OR($G626="OBX",$G626="OBR"),INDEX(INDIRECT(U$2&amp;"!$A$1:$BJ$500"),MATCH((("*"&amp;$G626&amp;"*")&amp;("*"&amp;$I626&amp;"*")&amp;("*"&amp;$J626&amp;"*")&amp;("*"&amp;$K626&amp;"*")),INDIRECT(U$2&amp;"!$B$1:$B$500")&amp;INDIRECT(U$2&amp;"!$E$1:$E$500")&amp;INDIRECT(U$2&amp;"!$G$1:$G$500")&amp;INDIRECT(U$2&amp;"!$F$1:$F$500"),0),MATCH($H626,INDIRECT(U$2&amp;"!$1:$1"),0)))),
"Not found")</f>
        <v>Not found</v>
      </c>
      <c r="V626" s="18" t="str">
        <f t="shared" ca="1" si="66"/>
        <v/>
      </c>
    </row>
    <row r="627" spans="1:22" ht="15" customHeight="1" x14ac:dyDescent="0.25">
      <c r="A627" s="11">
        <v>626</v>
      </c>
      <c r="B627" s="50"/>
      <c r="C627" s="11" t="s">
        <v>260</v>
      </c>
      <c r="D627" s="11" t="s">
        <v>259</v>
      </c>
      <c r="E627" s="11" t="s">
        <v>79</v>
      </c>
      <c r="F627" s="11" t="s">
        <v>304</v>
      </c>
      <c r="G627" s="11" t="s">
        <v>79</v>
      </c>
      <c r="H627" s="11">
        <v>19</v>
      </c>
      <c r="I627" s="11" t="s">
        <v>304</v>
      </c>
      <c r="L627" s="11" t="s">
        <v>305</v>
      </c>
      <c r="M627" s="14" t="s">
        <v>860</v>
      </c>
      <c r="S627" s="23"/>
      <c r="T627" s="16">
        <f>S627</f>
        <v>0</v>
      </c>
      <c r="U627" s="17" t="str">
        <f t="array" aca="1" ref="U627" ca="1">IFERROR(
IF(NOT(OR($G627="OBX",$G627="OBR")),INDEX(INDIRECT(U$2&amp;"!$A$1:$BJ$500"),MATCH("*"&amp;$G627&amp;"*",INDIRECT(U$2&amp;"!$B$1:$B$500"),0),MATCH($H627,INDIRECT(U$2&amp;"!$1:$1"),0)),
IF(OR($G627="OBX",$G627="OBR"),INDEX(INDIRECT(U$2&amp;"!$A$1:$BJ$500"),MATCH((("*"&amp;$G627&amp;"*")&amp;("*"&amp;$I627&amp;"*")&amp;("*"&amp;$J627&amp;"*")&amp;("*"&amp;$K627&amp;"*")),INDIRECT(U$2&amp;"!$B$1:$B$500")&amp;INDIRECT(U$2&amp;"!$E$1:$E$500")&amp;INDIRECT(U$2&amp;"!$G$1:$G$500")&amp;INDIRECT(U$2&amp;"!$F$1:$F$500"),0),MATCH($H627,INDIRECT(U$2&amp;"!$1:$1"),0)))),
"Not found")</f>
        <v>Not found</v>
      </c>
      <c r="V627" s="18" t="str">
        <f t="shared" ca="1" si="66"/>
        <v/>
      </c>
    </row>
    <row r="628" spans="1:22" ht="15" customHeight="1" x14ac:dyDescent="0.25">
      <c r="A628" s="11">
        <v>627</v>
      </c>
      <c r="B628" s="50"/>
      <c r="C628" s="11" t="s">
        <v>260</v>
      </c>
      <c r="D628" s="11" t="s">
        <v>259</v>
      </c>
      <c r="E628" s="11" t="s">
        <v>79</v>
      </c>
      <c r="F628" s="11" t="s">
        <v>304</v>
      </c>
      <c r="G628" s="11" t="s">
        <v>79</v>
      </c>
      <c r="H628" s="11">
        <v>29</v>
      </c>
      <c r="I628" s="11" t="s">
        <v>304</v>
      </c>
      <c r="L628" s="2" t="s">
        <v>515</v>
      </c>
      <c r="M628" s="11" t="s">
        <v>515</v>
      </c>
      <c r="S628" s="23"/>
      <c r="T628" s="19">
        <f>S628</f>
        <v>0</v>
      </c>
      <c r="U628" s="17" t="str">
        <f t="array" aca="1" ref="U628" ca="1">IFERROR(
IF(NOT(OR($G628="OBX",$G628="OBR")),INDEX(INDIRECT(U$2&amp;"!$A$1:$BJ$500"),MATCH("*"&amp;$G628&amp;"*",INDIRECT(U$2&amp;"!$B$1:$B$500"),0),MATCH($H628,INDIRECT(U$2&amp;"!$1:$1"),0)),
IF(OR($G628="OBX",$G628="OBR"),INDEX(INDIRECT(U$2&amp;"!$A$1:$BJ$500"),MATCH((("*"&amp;$G628&amp;"*")&amp;("*"&amp;$I628&amp;"*")&amp;("*"&amp;$J628&amp;"*")&amp;("*"&amp;$K628&amp;"*")),INDIRECT(U$2&amp;"!$B$1:$B$500")&amp;INDIRECT(U$2&amp;"!$E$1:$E$500")&amp;INDIRECT(U$2&amp;"!$G$1:$G$500")&amp;INDIRECT(U$2&amp;"!$F$1:$F$500"),0),MATCH($H628,INDIRECT(U$2&amp;"!$1:$1"),0)))),
"Not found")</f>
        <v>Not found</v>
      </c>
      <c r="V628" s="18" t="str">
        <f t="shared" ca="1" si="66"/>
        <v/>
      </c>
    </row>
    <row r="629" spans="1:22" ht="15" customHeight="1" x14ac:dyDescent="0.25">
      <c r="A629" s="11">
        <v>628</v>
      </c>
      <c r="B629" s="50"/>
      <c r="C629" s="26" t="s">
        <v>260</v>
      </c>
      <c r="D629" s="26"/>
      <c r="E629" s="26" t="s">
        <v>79</v>
      </c>
      <c r="F629" s="26"/>
      <c r="G629" s="26"/>
      <c r="H629" s="26"/>
      <c r="I629" s="26"/>
      <c r="J629" s="26"/>
      <c r="K629" s="26"/>
      <c r="L629" s="26"/>
      <c r="M629" s="26" t="s">
        <v>267</v>
      </c>
      <c r="N629" s="26"/>
      <c r="O629" s="26"/>
      <c r="P629" s="26"/>
      <c r="Q629" s="26"/>
      <c r="R629" s="26"/>
      <c r="S629" s="26"/>
      <c r="T629" s="27"/>
      <c r="U629" s="27"/>
      <c r="V629" s="26"/>
    </row>
    <row r="630" spans="1:22" ht="15" customHeight="1" x14ac:dyDescent="0.25">
      <c r="A630" s="11">
        <v>629</v>
      </c>
      <c r="B630" s="50"/>
      <c r="C630" s="11" t="s">
        <v>260</v>
      </c>
      <c r="D630" s="11" t="s">
        <v>259</v>
      </c>
      <c r="E630" s="11" t="s">
        <v>79</v>
      </c>
      <c r="F630" s="11" t="s">
        <v>266</v>
      </c>
      <c r="G630" s="11" t="s">
        <v>79</v>
      </c>
      <c r="H630" s="11">
        <v>3</v>
      </c>
      <c r="I630" s="11" t="s">
        <v>266</v>
      </c>
      <c r="L630" s="11" t="s">
        <v>267</v>
      </c>
      <c r="M630" s="14" t="s">
        <v>534</v>
      </c>
      <c r="N630" s="11" t="s">
        <v>279</v>
      </c>
      <c r="O630" s="11" t="s">
        <v>613</v>
      </c>
      <c r="P630" s="11" t="s">
        <v>320</v>
      </c>
      <c r="R630" s="11"/>
      <c r="S630" s="23"/>
      <c r="T630" s="19" t="s">
        <v>906</v>
      </c>
      <c r="U630" s="17" t="str">
        <f t="array" aca="1" ref="U630" ca="1">IFERROR(
IF(NOT(OR($G630="OBX",$G630="OBR")),INDEX(INDIRECT(U$2&amp;"!$A$1:$BJ$500"),MATCH("*"&amp;$G630&amp;"*",INDIRECT(U$2&amp;"!$B$1:$B$500"),0),MATCH($H630,INDIRECT(U$2&amp;"!$1:$1"),0)),
IF(OR($G630="OBX",$G630="OBR"),INDEX(INDIRECT(U$2&amp;"!$A$1:$BJ$500"),MATCH((("*"&amp;$G630&amp;"*")&amp;("*"&amp;$I630&amp;"*")&amp;("*"&amp;$J630&amp;"*")&amp;("*"&amp;$K630&amp;"*")),INDIRECT(U$2&amp;"!$B$1:$B$500")&amp;INDIRECT(U$2&amp;"!$E$1:$E$500")&amp;INDIRECT(U$2&amp;"!$G$1:$G$500")&amp;INDIRECT(U$2&amp;"!$F$1:$F$500"),0),MATCH($H630,INDIRECT(U$2&amp;"!$1:$1"),0)))),
"Not found")</f>
        <v>Not found</v>
      </c>
      <c r="V630" s="18" t="str">
        <f t="shared" ref="V630:V636" ca="1" si="67">IF(T630=U630,"Match","")</f>
        <v/>
      </c>
    </row>
    <row r="631" spans="1:22" ht="15" customHeight="1" x14ac:dyDescent="0.25">
      <c r="A631" s="11">
        <v>630</v>
      </c>
      <c r="B631" s="50"/>
      <c r="C631" s="11" t="s">
        <v>260</v>
      </c>
      <c r="D631" s="11" t="s">
        <v>259</v>
      </c>
      <c r="E631" s="11" t="s">
        <v>79</v>
      </c>
      <c r="F631" s="11" t="s">
        <v>266</v>
      </c>
      <c r="G631" s="11" t="s">
        <v>79</v>
      </c>
      <c r="H631" s="10">
        <v>5</v>
      </c>
      <c r="I631" s="11" t="s">
        <v>266</v>
      </c>
      <c r="J631" s="19">
        <f t="array" ref="J631">IFERROR(INDEX(Mappings!I:I,MATCH(S631&amp;L631,Mappings!J:J&amp;Mappings!D:D,0)),"")</f>
        <v>0</v>
      </c>
      <c r="L631" s="11" t="s">
        <v>267</v>
      </c>
      <c r="M631" s="11" t="s">
        <v>390</v>
      </c>
      <c r="S631" s="23"/>
      <c r="T631" s="16">
        <f>S631</f>
        <v>0</v>
      </c>
      <c r="U631" s="17" t="str">
        <f t="array" aca="1" ref="U631" ca="1">IFERROR(
IF(NOT(OR($G631="OBX",$G631="OBR")),INDEX(INDIRECT(U$2&amp;"!$A$1:$BJ$500"),MATCH("*"&amp;$G631&amp;"*",INDIRECT(U$2&amp;"!$B$1:$B$500"),0),MATCH($H631,INDIRECT(U$2&amp;"!$1:$1"),0)),
IF(OR($G631="OBX",$G631="OBR"),INDEX(INDIRECT(U$2&amp;"!$A$1:$BJ$500"),MATCH((("*"&amp;$G631&amp;"*")&amp;("*"&amp;$I631&amp;"*")&amp;("*"&amp;$J631&amp;"*")&amp;("*"&amp;$K631&amp;"*")),INDIRECT(U$2&amp;"!$B$1:$B$500")&amp;INDIRECT(U$2&amp;"!$E$1:$E$500")&amp;INDIRECT(U$2&amp;"!$G$1:$G$500")&amp;INDIRECT(U$2&amp;"!$F$1:$F$500"),0),MATCH($H631,INDIRECT(U$2&amp;"!$1:$1"),0)))),
"Not found")</f>
        <v>Not found</v>
      </c>
      <c r="V631" s="18" t="str">
        <f t="shared" ca="1" si="67"/>
        <v/>
      </c>
    </row>
    <row r="632" spans="1:22" ht="15" customHeight="1" x14ac:dyDescent="0.25">
      <c r="A632" s="11">
        <v>631</v>
      </c>
      <c r="B632" s="50"/>
      <c r="C632" s="11" t="s">
        <v>260</v>
      </c>
      <c r="D632" s="11" t="s">
        <v>259</v>
      </c>
      <c r="E632" s="11" t="s">
        <v>79</v>
      </c>
      <c r="F632" s="11" t="s">
        <v>266</v>
      </c>
      <c r="G632" s="11" t="s">
        <v>79</v>
      </c>
      <c r="H632" s="11">
        <v>2</v>
      </c>
      <c r="I632" s="11" t="s">
        <v>266</v>
      </c>
      <c r="L632" s="14" t="s">
        <v>397</v>
      </c>
      <c r="M632" s="14" t="s">
        <v>397</v>
      </c>
      <c r="S632" s="23"/>
      <c r="T632" s="19" t="s">
        <v>422</v>
      </c>
      <c r="U632" s="17" t="str">
        <f t="array" aca="1" ref="U632" ca="1">IFERROR(
IF(NOT(OR($G632="OBX",$G632="OBR")),INDEX(INDIRECT(U$2&amp;"!$A$1:$BJ$500"),MATCH("*"&amp;$G632&amp;"*",INDIRECT(U$2&amp;"!$B$1:$B$500"),0),MATCH($H632,INDIRECT(U$2&amp;"!$1:$1"),0)),
IF(OR($G632="OBX",$G632="OBR"),INDEX(INDIRECT(U$2&amp;"!$A$1:$BJ$500"),MATCH((("*"&amp;$G632&amp;"*")&amp;("*"&amp;$I632&amp;"*")&amp;("*"&amp;$J632&amp;"*")&amp;("*"&amp;$K632&amp;"*")),INDIRECT(U$2&amp;"!$B$1:$B$500")&amp;INDIRECT(U$2&amp;"!$E$1:$E$500")&amp;INDIRECT(U$2&amp;"!$G$1:$G$500")&amp;INDIRECT(U$2&amp;"!$F$1:$F$500"),0),MATCH($H632,INDIRECT(U$2&amp;"!$1:$1"),0)))),
"Not found")</f>
        <v>Not found</v>
      </c>
      <c r="V632" s="18" t="str">
        <f t="shared" ca="1" si="67"/>
        <v/>
      </c>
    </row>
    <row r="633" spans="1:22" ht="15" customHeight="1" x14ac:dyDescent="0.25">
      <c r="A633" s="11">
        <v>632</v>
      </c>
      <c r="B633" s="50"/>
      <c r="C633" s="11" t="s">
        <v>260</v>
      </c>
      <c r="D633" s="11" t="s">
        <v>259</v>
      </c>
      <c r="E633" s="11" t="s">
        <v>79</v>
      </c>
      <c r="F633" s="11" t="s">
        <v>266</v>
      </c>
      <c r="G633" s="11" t="s">
        <v>79</v>
      </c>
      <c r="H633" s="11">
        <v>4</v>
      </c>
      <c r="I633" s="11" t="s">
        <v>266</v>
      </c>
      <c r="L633" s="11" t="s">
        <v>267</v>
      </c>
      <c r="M633" s="14" t="s">
        <v>848</v>
      </c>
      <c r="S633" s="23"/>
      <c r="T633" s="16">
        <f>S633</f>
        <v>0</v>
      </c>
      <c r="U633" s="17" t="str">
        <f t="array" aca="1" ref="U633" ca="1">IFERROR(
IF(NOT(OR($G633="OBX",$G633="OBR")),INDEX(INDIRECT(U$2&amp;"!$A$1:$BJ$500"),MATCH("*"&amp;$G633&amp;"*",INDIRECT(U$2&amp;"!$B$1:$B$500"),0),MATCH($H633,INDIRECT(U$2&amp;"!$1:$1"),0)),
IF(OR($G633="OBX",$G633="OBR"),INDEX(INDIRECT(U$2&amp;"!$A$1:$BJ$500"),MATCH((("*"&amp;$G633&amp;"*")&amp;("*"&amp;$I633&amp;"*")&amp;("*"&amp;$J633&amp;"*")&amp;("*"&amp;$K633&amp;"*")),INDIRECT(U$2&amp;"!$B$1:$B$500")&amp;INDIRECT(U$2&amp;"!$E$1:$E$500")&amp;INDIRECT(U$2&amp;"!$G$1:$G$500")&amp;INDIRECT(U$2&amp;"!$F$1:$F$500"),0),MATCH($H633,INDIRECT(U$2&amp;"!$1:$1"),0)))),
"Not found")</f>
        <v>Not found</v>
      </c>
      <c r="V633" s="18" t="str">
        <f t="shared" ca="1" si="67"/>
        <v/>
      </c>
    </row>
    <row r="634" spans="1:22" ht="15" customHeight="1" x14ac:dyDescent="0.25">
      <c r="A634" s="11">
        <v>633</v>
      </c>
      <c r="B634" s="50"/>
      <c r="C634" s="11" t="s">
        <v>260</v>
      </c>
      <c r="D634" s="11" t="s">
        <v>259</v>
      </c>
      <c r="E634" s="11" t="s">
        <v>79</v>
      </c>
      <c r="F634" s="11" t="s">
        <v>266</v>
      </c>
      <c r="G634" s="11" t="s">
        <v>79</v>
      </c>
      <c r="H634" s="11">
        <v>11</v>
      </c>
      <c r="I634" s="11" t="s">
        <v>266</v>
      </c>
      <c r="L634" s="11" t="s">
        <v>366</v>
      </c>
      <c r="M634" s="14" t="s">
        <v>366</v>
      </c>
      <c r="S634" s="23" t="s">
        <v>78</v>
      </c>
      <c r="T634" s="19" t="str">
        <f>S634</f>
        <v>F</v>
      </c>
      <c r="U634" s="17" t="str">
        <f t="array" aca="1" ref="U634" ca="1">IFERROR(
IF(NOT(OR($G634="OBX",$G634="OBR")),INDEX(INDIRECT(U$2&amp;"!$A$1:$BJ$500"),MATCH("*"&amp;$G634&amp;"*",INDIRECT(U$2&amp;"!$B$1:$B$500"),0),MATCH($H634,INDIRECT(U$2&amp;"!$1:$1"),0)),
IF(OR($G634="OBX",$G634="OBR"),INDEX(INDIRECT(U$2&amp;"!$A$1:$BJ$500"),MATCH((("*"&amp;$G634&amp;"*")&amp;("*"&amp;$I634&amp;"*")&amp;("*"&amp;$J634&amp;"*")&amp;("*"&amp;$K634&amp;"*")),INDIRECT(U$2&amp;"!$B$1:$B$500")&amp;INDIRECT(U$2&amp;"!$E$1:$E$500")&amp;INDIRECT(U$2&amp;"!$G$1:$G$500")&amp;INDIRECT(U$2&amp;"!$F$1:$F$500"),0),MATCH($H634,INDIRECT(U$2&amp;"!$1:$1"),0)))),
"Not found")</f>
        <v>Not found</v>
      </c>
      <c r="V634" s="18" t="str">
        <f t="shared" ca="1" si="67"/>
        <v/>
      </c>
    </row>
    <row r="635" spans="1:22" ht="15" customHeight="1" x14ac:dyDescent="0.25">
      <c r="A635" s="11">
        <v>634</v>
      </c>
      <c r="B635" s="50"/>
      <c r="C635" s="11" t="s">
        <v>260</v>
      </c>
      <c r="D635" s="11" t="s">
        <v>259</v>
      </c>
      <c r="E635" s="11" t="s">
        <v>79</v>
      </c>
      <c r="F635" s="11" t="s">
        <v>266</v>
      </c>
      <c r="G635" s="11" t="s">
        <v>79</v>
      </c>
      <c r="H635" s="11">
        <v>19</v>
      </c>
      <c r="I635" s="11" t="s">
        <v>266</v>
      </c>
      <c r="L635" s="11" t="s">
        <v>267</v>
      </c>
      <c r="M635" s="14" t="s">
        <v>860</v>
      </c>
      <c r="S635" s="23"/>
      <c r="T635" s="16">
        <f>S635</f>
        <v>0</v>
      </c>
      <c r="U635" s="17" t="str">
        <f t="array" aca="1" ref="U635" ca="1">IFERROR(
IF(NOT(OR($G635="OBX",$G635="OBR")),INDEX(INDIRECT(U$2&amp;"!$A$1:$BJ$500"),MATCH("*"&amp;$G635&amp;"*",INDIRECT(U$2&amp;"!$B$1:$B$500"),0),MATCH($H635,INDIRECT(U$2&amp;"!$1:$1"),0)),
IF(OR($G635="OBX",$G635="OBR"),INDEX(INDIRECT(U$2&amp;"!$A$1:$BJ$500"),MATCH((("*"&amp;$G635&amp;"*")&amp;("*"&amp;$I635&amp;"*")&amp;("*"&amp;$J635&amp;"*")&amp;("*"&amp;$K635&amp;"*")),INDIRECT(U$2&amp;"!$B$1:$B$500")&amp;INDIRECT(U$2&amp;"!$E$1:$E$500")&amp;INDIRECT(U$2&amp;"!$G$1:$G$500")&amp;INDIRECT(U$2&amp;"!$F$1:$F$500"),0),MATCH($H635,INDIRECT(U$2&amp;"!$1:$1"),0)))),
"Not found")</f>
        <v>Not found</v>
      </c>
      <c r="V635" s="18" t="str">
        <f t="shared" ca="1" si="67"/>
        <v/>
      </c>
    </row>
    <row r="636" spans="1:22" ht="15" customHeight="1" x14ac:dyDescent="0.25">
      <c r="A636" s="11">
        <v>635</v>
      </c>
      <c r="B636" s="50"/>
      <c r="C636" s="11" t="s">
        <v>260</v>
      </c>
      <c r="D636" s="11" t="s">
        <v>259</v>
      </c>
      <c r="E636" s="11" t="s">
        <v>79</v>
      </c>
      <c r="F636" s="11" t="s">
        <v>266</v>
      </c>
      <c r="G636" s="11" t="s">
        <v>79</v>
      </c>
      <c r="H636" s="11">
        <v>29</v>
      </c>
      <c r="I636" s="11" t="s">
        <v>266</v>
      </c>
      <c r="L636" s="2" t="s">
        <v>515</v>
      </c>
      <c r="M636" s="11" t="s">
        <v>515</v>
      </c>
      <c r="S636" s="23"/>
      <c r="T636" s="19">
        <f>S636</f>
        <v>0</v>
      </c>
      <c r="U636" s="17" t="str">
        <f t="array" aca="1" ref="U636" ca="1">IFERROR(
IF(NOT(OR($G636="OBX",$G636="OBR")),INDEX(INDIRECT(U$2&amp;"!$A$1:$BJ$500"),MATCH("*"&amp;$G636&amp;"*",INDIRECT(U$2&amp;"!$B$1:$B$500"),0),MATCH($H636,INDIRECT(U$2&amp;"!$1:$1"),0)),
IF(OR($G636="OBX",$G636="OBR"),INDEX(INDIRECT(U$2&amp;"!$A$1:$BJ$500"),MATCH((("*"&amp;$G636&amp;"*")&amp;("*"&amp;$I636&amp;"*")&amp;("*"&amp;$J636&amp;"*")&amp;("*"&amp;$K636&amp;"*")),INDIRECT(U$2&amp;"!$B$1:$B$500")&amp;INDIRECT(U$2&amp;"!$E$1:$E$500")&amp;INDIRECT(U$2&amp;"!$G$1:$G$500")&amp;INDIRECT(U$2&amp;"!$F$1:$F$500"),0),MATCH($H636,INDIRECT(U$2&amp;"!$1:$1"),0)))),
"Not found")</f>
        <v>Not found</v>
      </c>
      <c r="V636" s="18" t="str">
        <f t="shared" ca="1" si="67"/>
        <v/>
      </c>
    </row>
    <row r="637" spans="1:22" ht="15" customHeight="1" x14ac:dyDescent="0.25">
      <c r="A637" s="11">
        <v>636</v>
      </c>
      <c r="B637" s="50"/>
      <c r="C637" s="26" t="s">
        <v>260</v>
      </c>
      <c r="D637" s="26"/>
      <c r="E637" s="26" t="s">
        <v>79</v>
      </c>
      <c r="F637" s="26"/>
      <c r="G637" s="26"/>
      <c r="H637" s="26"/>
      <c r="I637" s="26"/>
      <c r="J637" s="26"/>
      <c r="K637" s="26"/>
      <c r="L637" s="26"/>
      <c r="M637" s="26" t="s">
        <v>295</v>
      </c>
      <c r="N637" s="26"/>
      <c r="O637" s="26"/>
      <c r="P637" s="26"/>
      <c r="Q637" s="26"/>
      <c r="R637" s="26"/>
      <c r="S637" s="26"/>
      <c r="T637" s="27"/>
      <c r="U637" s="27"/>
      <c r="V637" s="26"/>
    </row>
    <row r="638" spans="1:22" ht="15" customHeight="1" x14ac:dyDescent="0.25">
      <c r="A638" s="11">
        <v>637</v>
      </c>
      <c r="B638" s="50"/>
      <c r="C638" s="11" t="s">
        <v>260</v>
      </c>
      <c r="D638" s="11" t="s">
        <v>259</v>
      </c>
      <c r="E638" s="11" t="s">
        <v>79</v>
      </c>
      <c r="F638" s="11" t="s">
        <v>294</v>
      </c>
      <c r="G638" s="11" t="s">
        <v>79</v>
      </c>
      <c r="H638" s="11">
        <v>3</v>
      </c>
      <c r="I638" s="11" t="s">
        <v>294</v>
      </c>
      <c r="L638" s="11" t="s">
        <v>295</v>
      </c>
      <c r="M638" s="14" t="s">
        <v>534</v>
      </c>
      <c r="N638" s="11" t="s">
        <v>279</v>
      </c>
      <c r="O638" s="11" t="s">
        <v>613</v>
      </c>
      <c r="P638" s="11" t="s">
        <v>320</v>
      </c>
      <c r="R638" s="11"/>
      <c r="S638" s="23"/>
      <c r="T638" s="19" t="s">
        <v>907</v>
      </c>
      <c r="U638" s="17" t="str">
        <f t="array" aca="1" ref="U638" ca="1">IFERROR(
IF(NOT(OR($G638="OBX",$G638="OBR")),INDEX(INDIRECT(U$2&amp;"!$A$1:$BJ$500"),MATCH("*"&amp;$G638&amp;"*",INDIRECT(U$2&amp;"!$B$1:$B$500"),0),MATCH($H638,INDIRECT(U$2&amp;"!$1:$1"),0)),
IF(OR($G638="OBX",$G638="OBR"),INDEX(INDIRECT(U$2&amp;"!$A$1:$BJ$500"),MATCH((("*"&amp;$G638&amp;"*")&amp;("*"&amp;$I638&amp;"*")&amp;("*"&amp;$J638&amp;"*")&amp;("*"&amp;$K638&amp;"*")),INDIRECT(U$2&amp;"!$B$1:$B$500")&amp;INDIRECT(U$2&amp;"!$E$1:$E$500")&amp;INDIRECT(U$2&amp;"!$G$1:$G$500")&amp;INDIRECT(U$2&amp;"!$F$1:$F$500"),0),MATCH($H638,INDIRECT(U$2&amp;"!$1:$1"),0)))),
"Not found")</f>
        <v>Not found</v>
      </c>
      <c r="V638" s="18" t="str">
        <f t="shared" ref="V638:V644" ca="1" si="68">IF(T638=U638,"Match","")</f>
        <v/>
      </c>
    </row>
    <row r="639" spans="1:22" ht="15" customHeight="1" x14ac:dyDescent="0.25">
      <c r="A639" s="11">
        <v>638</v>
      </c>
      <c r="B639" s="50"/>
      <c r="C639" s="11" t="s">
        <v>260</v>
      </c>
      <c r="D639" s="11" t="s">
        <v>259</v>
      </c>
      <c r="E639" s="11" t="s">
        <v>79</v>
      </c>
      <c r="F639" s="11" t="s">
        <v>294</v>
      </c>
      <c r="G639" s="11" t="s">
        <v>79</v>
      </c>
      <c r="H639" s="10">
        <v>5</v>
      </c>
      <c r="I639" s="11" t="s">
        <v>294</v>
      </c>
      <c r="L639" s="11" t="s">
        <v>295</v>
      </c>
      <c r="M639" s="11" t="s">
        <v>390</v>
      </c>
      <c r="S639" s="23"/>
      <c r="T639" s="16">
        <f>S639</f>
        <v>0</v>
      </c>
      <c r="U639" s="17" t="str">
        <f t="array" aca="1" ref="U639" ca="1">IFERROR(
IF(NOT(OR($G639="OBX",$G639="OBR")),INDEX(INDIRECT(U$2&amp;"!$A$1:$BJ$500"),MATCH("*"&amp;$G639&amp;"*",INDIRECT(U$2&amp;"!$B$1:$B$500"),0),MATCH($H639,INDIRECT(U$2&amp;"!$1:$1"),0)),
IF(OR($G639="OBX",$G639="OBR"),INDEX(INDIRECT(U$2&amp;"!$A$1:$BJ$500"),MATCH((("*"&amp;$G639&amp;"*")&amp;("*"&amp;$I639&amp;"*")&amp;("*"&amp;$J639&amp;"*")&amp;("*"&amp;$K639&amp;"*")),INDIRECT(U$2&amp;"!$B$1:$B$500")&amp;INDIRECT(U$2&amp;"!$E$1:$E$500")&amp;INDIRECT(U$2&amp;"!$G$1:$G$500")&amp;INDIRECT(U$2&amp;"!$F$1:$F$500"),0),MATCH($H639,INDIRECT(U$2&amp;"!$1:$1"),0)))),
"Not found")</f>
        <v>Not found</v>
      </c>
      <c r="V639" s="18" t="str">
        <f t="shared" ca="1" si="68"/>
        <v/>
      </c>
    </row>
    <row r="640" spans="1:22" ht="15" customHeight="1" x14ac:dyDescent="0.25">
      <c r="A640" s="11">
        <v>639</v>
      </c>
      <c r="B640" s="50"/>
      <c r="C640" s="11" t="s">
        <v>260</v>
      </c>
      <c r="D640" s="11" t="s">
        <v>259</v>
      </c>
      <c r="E640" s="11" t="s">
        <v>79</v>
      </c>
      <c r="F640" s="11" t="s">
        <v>294</v>
      </c>
      <c r="G640" s="11" t="s">
        <v>79</v>
      </c>
      <c r="H640" s="11">
        <v>2</v>
      </c>
      <c r="I640" s="11" t="s">
        <v>294</v>
      </c>
      <c r="L640" s="14" t="s">
        <v>397</v>
      </c>
      <c r="M640" s="14" t="s">
        <v>397</v>
      </c>
      <c r="S640" s="23"/>
      <c r="T640" s="19" t="s">
        <v>422</v>
      </c>
      <c r="U640" s="17" t="str">
        <f t="array" aca="1" ref="U640" ca="1">IFERROR(
IF(NOT(OR($G640="OBX",$G640="OBR")),INDEX(INDIRECT(U$2&amp;"!$A$1:$BJ$500"),MATCH("*"&amp;$G640&amp;"*",INDIRECT(U$2&amp;"!$B$1:$B$500"),0),MATCH($H640,INDIRECT(U$2&amp;"!$1:$1"),0)),
IF(OR($G640="OBX",$G640="OBR"),INDEX(INDIRECT(U$2&amp;"!$A$1:$BJ$500"),MATCH((("*"&amp;$G640&amp;"*")&amp;("*"&amp;$I640&amp;"*")&amp;("*"&amp;$J640&amp;"*")&amp;("*"&amp;$K640&amp;"*")),INDIRECT(U$2&amp;"!$B$1:$B$500")&amp;INDIRECT(U$2&amp;"!$E$1:$E$500")&amp;INDIRECT(U$2&amp;"!$G$1:$G$500")&amp;INDIRECT(U$2&amp;"!$F$1:$F$500"),0),MATCH($H640,INDIRECT(U$2&amp;"!$1:$1"),0)))),
"Not found")</f>
        <v>Not found</v>
      </c>
      <c r="V640" s="18" t="str">
        <f t="shared" ca="1" si="68"/>
        <v/>
      </c>
    </row>
    <row r="641" spans="1:22" ht="15" customHeight="1" x14ac:dyDescent="0.25">
      <c r="A641" s="11">
        <v>640</v>
      </c>
      <c r="B641" s="50"/>
      <c r="C641" s="11" t="s">
        <v>260</v>
      </c>
      <c r="D641" s="11" t="s">
        <v>259</v>
      </c>
      <c r="E641" s="11" t="s">
        <v>79</v>
      </c>
      <c r="F641" s="11" t="s">
        <v>294</v>
      </c>
      <c r="G641" s="11" t="s">
        <v>79</v>
      </c>
      <c r="H641" s="11">
        <v>4</v>
      </c>
      <c r="I641" s="11" t="s">
        <v>294</v>
      </c>
      <c r="L641" s="11" t="s">
        <v>295</v>
      </c>
      <c r="M641" s="14" t="s">
        <v>848</v>
      </c>
      <c r="S641" s="23"/>
      <c r="T641" s="16">
        <f>S641</f>
        <v>0</v>
      </c>
      <c r="U641" s="17" t="str">
        <f t="array" aca="1" ref="U641" ca="1">IFERROR(
IF(NOT(OR($G641="OBX",$G641="OBR")),INDEX(INDIRECT(U$2&amp;"!$A$1:$BJ$500"),MATCH("*"&amp;$G641&amp;"*",INDIRECT(U$2&amp;"!$B$1:$B$500"),0),MATCH($H641,INDIRECT(U$2&amp;"!$1:$1"),0)),
IF(OR($G641="OBX",$G641="OBR"),INDEX(INDIRECT(U$2&amp;"!$A$1:$BJ$500"),MATCH((("*"&amp;$G641&amp;"*")&amp;("*"&amp;$I641&amp;"*")&amp;("*"&amp;$J641&amp;"*")&amp;("*"&amp;$K641&amp;"*")),INDIRECT(U$2&amp;"!$B$1:$B$500")&amp;INDIRECT(U$2&amp;"!$E$1:$E$500")&amp;INDIRECT(U$2&amp;"!$G$1:$G$500")&amp;INDIRECT(U$2&amp;"!$F$1:$F$500"),0),MATCH($H641,INDIRECT(U$2&amp;"!$1:$1"),0)))),
"Not found")</f>
        <v>Not found</v>
      </c>
      <c r="V641" s="18" t="str">
        <f t="shared" ca="1" si="68"/>
        <v/>
      </c>
    </row>
    <row r="642" spans="1:22" ht="15" customHeight="1" x14ac:dyDescent="0.25">
      <c r="A642" s="11">
        <v>641</v>
      </c>
      <c r="B642" s="50"/>
      <c r="C642" s="11" t="s">
        <v>260</v>
      </c>
      <c r="D642" s="11" t="s">
        <v>259</v>
      </c>
      <c r="E642" s="11" t="s">
        <v>79</v>
      </c>
      <c r="F642" s="11" t="s">
        <v>294</v>
      </c>
      <c r="G642" s="11" t="s">
        <v>79</v>
      </c>
      <c r="H642" s="11">
        <v>11</v>
      </c>
      <c r="I642" s="11" t="s">
        <v>294</v>
      </c>
      <c r="L642" s="11" t="s">
        <v>366</v>
      </c>
      <c r="M642" s="14" t="s">
        <v>366</v>
      </c>
      <c r="S642" s="23" t="s">
        <v>78</v>
      </c>
      <c r="T642" s="19" t="str">
        <f>S642</f>
        <v>F</v>
      </c>
      <c r="U642" s="17" t="str">
        <f t="array" aca="1" ref="U642" ca="1">IFERROR(
IF(NOT(OR($G642="OBX",$G642="OBR")),INDEX(INDIRECT(U$2&amp;"!$A$1:$BJ$500"),MATCH("*"&amp;$G642&amp;"*",INDIRECT(U$2&amp;"!$B$1:$B$500"),0),MATCH($H642,INDIRECT(U$2&amp;"!$1:$1"),0)),
IF(OR($G642="OBX",$G642="OBR"),INDEX(INDIRECT(U$2&amp;"!$A$1:$BJ$500"),MATCH((("*"&amp;$G642&amp;"*")&amp;("*"&amp;$I642&amp;"*")&amp;("*"&amp;$J642&amp;"*")&amp;("*"&amp;$K642&amp;"*")),INDIRECT(U$2&amp;"!$B$1:$B$500")&amp;INDIRECT(U$2&amp;"!$E$1:$E$500")&amp;INDIRECT(U$2&amp;"!$G$1:$G$500")&amp;INDIRECT(U$2&amp;"!$F$1:$F$500"),0),MATCH($H642,INDIRECT(U$2&amp;"!$1:$1"),0)))),
"Not found")</f>
        <v>Not found</v>
      </c>
      <c r="V642" s="18" t="str">
        <f t="shared" ca="1" si="68"/>
        <v/>
      </c>
    </row>
    <row r="643" spans="1:22" ht="15" customHeight="1" x14ac:dyDescent="0.25">
      <c r="A643" s="11">
        <v>642</v>
      </c>
      <c r="B643" s="50"/>
      <c r="C643" s="11" t="s">
        <v>260</v>
      </c>
      <c r="D643" s="11" t="s">
        <v>259</v>
      </c>
      <c r="E643" s="11" t="s">
        <v>79</v>
      </c>
      <c r="F643" s="11" t="s">
        <v>294</v>
      </c>
      <c r="G643" s="11" t="s">
        <v>79</v>
      </c>
      <c r="H643" s="11">
        <v>19</v>
      </c>
      <c r="I643" s="11" t="s">
        <v>294</v>
      </c>
      <c r="L643" s="11" t="s">
        <v>295</v>
      </c>
      <c r="M643" s="14" t="s">
        <v>860</v>
      </c>
      <c r="S643" s="23"/>
      <c r="T643" s="16">
        <f>S643</f>
        <v>0</v>
      </c>
      <c r="U643" s="17" t="str">
        <f t="array" aca="1" ref="U643" ca="1">IFERROR(
IF(NOT(OR($G643="OBX",$G643="OBR")),INDEX(INDIRECT(U$2&amp;"!$A$1:$BJ$500"),MATCH("*"&amp;$G643&amp;"*",INDIRECT(U$2&amp;"!$B$1:$B$500"),0),MATCH($H643,INDIRECT(U$2&amp;"!$1:$1"),0)),
IF(OR($G643="OBX",$G643="OBR"),INDEX(INDIRECT(U$2&amp;"!$A$1:$BJ$500"),MATCH((("*"&amp;$G643&amp;"*")&amp;("*"&amp;$I643&amp;"*")&amp;("*"&amp;$J643&amp;"*")&amp;("*"&amp;$K643&amp;"*")),INDIRECT(U$2&amp;"!$B$1:$B$500")&amp;INDIRECT(U$2&amp;"!$E$1:$E$500")&amp;INDIRECT(U$2&amp;"!$G$1:$G$500")&amp;INDIRECT(U$2&amp;"!$F$1:$F$500"),0),MATCH($H643,INDIRECT(U$2&amp;"!$1:$1"),0)))),
"Not found")</f>
        <v>Not found</v>
      </c>
      <c r="V643" s="18" t="str">
        <f t="shared" ca="1" si="68"/>
        <v/>
      </c>
    </row>
    <row r="644" spans="1:22" ht="15" customHeight="1" x14ac:dyDescent="0.25">
      <c r="A644" s="11">
        <v>643</v>
      </c>
      <c r="B644" s="50"/>
      <c r="C644" s="11" t="s">
        <v>260</v>
      </c>
      <c r="D644" s="11" t="s">
        <v>259</v>
      </c>
      <c r="E644" s="11" t="s">
        <v>79</v>
      </c>
      <c r="F644" s="11" t="s">
        <v>294</v>
      </c>
      <c r="G644" s="11" t="s">
        <v>79</v>
      </c>
      <c r="H644" s="11">
        <v>29</v>
      </c>
      <c r="I644" s="11" t="s">
        <v>294</v>
      </c>
      <c r="L644" s="2" t="s">
        <v>515</v>
      </c>
      <c r="M644" s="11" t="s">
        <v>515</v>
      </c>
      <c r="S644" s="23"/>
      <c r="T644" s="19">
        <f>S644</f>
        <v>0</v>
      </c>
      <c r="U644" s="17" t="str">
        <f t="array" aca="1" ref="U644" ca="1">IFERROR(
IF(NOT(OR($G644="OBX",$G644="OBR")),INDEX(INDIRECT(U$2&amp;"!$A$1:$BJ$500"),MATCH("*"&amp;$G644&amp;"*",INDIRECT(U$2&amp;"!$B$1:$B$500"),0),MATCH($H644,INDIRECT(U$2&amp;"!$1:$1"),0)),
IF(OR($G644="OBX",$G644="OBR"),INDEX(INDIRECT(U$2&amp;"!$A$1:$BJ$500"),MATCH((("*"&amp;$G644&amp;"*")&amp;("*"&amp;$I644&amp;"*")&amp;("*"&amp;$J644&amp;"*")&amp;("*"&amp;$K644&amp;"*")),INDIRECT(U$2&amp;"!$B$1:$B$500")&amp;INDIRECT(U$2&amp;"!$E$1:$E$500")&amp;INDIRECT(U$2&amp;"!$G$1:$G$500")&amp;INDIRECT(U$2&amp;"!$F$1:$F$500"),0),MATCH($H644,INDIRECT(U$2&amp;"!$1:$1"),0)))),
"Not found")</f>
        <v>Not found</v>
      </c>
      <c r="V644" s="18" t="str">
        <f t="shared" ca="1" si="68"/>
        <v/>
      </c>
    </row>
    <row r="645" spans="1:22" ht="15" customHeight="1" x14ac:dyDescent="0.25">
      <c r="A645" s="11">
        <v>644</v>
      </c>
      <c r="B645" s="50"/>
      <c r="C645" s="26" t="s">
        <v>260</v>
      </c>
      <c r="D645" s="26"/>
      <c r="E645" s="26" t="s">
        <v>79</v>
      </c>
      <c r="F645" s="26"/>
      <c r="G645" s="26"/>
      <c r="H645" s="26"/>
      <c r="I645" s="26"/>
      <c r="J645" s="26"/>
      <c r="K645" s="26"/>
      <c r="L645" s="26"/>
      <c r="M645" s="26" t="s">
        <v>303</v>
      </c>
      <c r="N645" s="26"/>
      <c r="O645" s="26"/>
      <c r="P645" s="26"/>
      <c r="Q645" s="26"/>
      <c r="R645" s="26"/>
      <c r="S645" s="26"/>
      <c r="T645" s="27"/>
      <c r="U645" s="27"/>
      <c r="V645" s="26"/>
    </row>
    <row r="646" spans="1:22" ht="15" customHeight="1" x14ac:dyDescent="0.25">
      <c r="A646" s="11">
        <v>645</v>
      </c>
      <c r="B646" s="50"/>
      <c r="C646" s="11" t="s">
        <v>260</v>
      </c>
      <c r="D646" s="11" t="s">
        <v>259</v>
      </c>
      <c r="E646" s="11" t="s">
        <v>79</v>
      </c>
      <c r="F646" s="11" t="s">
        <v>302</v>
      </c>
      <c r="G646" s="11" t="s">
        <v>79</v>
      </c>
      <c r="H646" s="11">
        <v>3</v>
      </c>
      <c r="I646" s="11" t="s">
        <v>302</v>
      </c>
      <c r="L646" s="11" t="s">
        <v>303</v>
      </c>
      <c r="M646" s="14" t="s">
        <v>534</v>
      </c>
      <c r="N646" s="11" t="s">
        <v>301</v>
      </c>
      <c r="O646" s="11" t="s">
        <v>613</v>
      </c>
      <c r="P646" s="11" t="s">
        <v>320</v>
      </c>
      <c r="R646" s="11"/>
      <c r="S646" s="23"/>
      <c r="T646" s="19" t="s">
        <v>908</v>
      </c>
      <c r="U646" s="17" t="str">
        <f t="array" aca="1" ref="U646" ca="1">IFERROR(
IF(NOT(OR($G646="OBX",$G646="OBR")),INDEX(INDIRECT(U$2&amp;"!$A$1:$BJ$500"),MATCH("*"&amp;$G646&amp;"*",INDIRECT(U$2&amp;"!$B$1:$B$500"),0),MATCH($H646,INDIRECT(U$2&amp;"!$1:$1"),0)),
IF(OR($G646="OBX",$G646="OBR"),INDEX(INDIRECT(U$2&amp;"!$A$1:$BJ$500"),MATCH((("*"&amp;$G646&amp;"*")&amp;("*"&amp;$I646&amp;"*")&amp;("*"&amp;$J646&amp;"*")&amp;("*"&amp;$K646&amp;"*")),INDIRECT(U$2&amp;"!$B$1:$B$500")&amp;INDIRECT(U$2&amp;"!$E$1:$E$500")&amp;INDIRECT(U$2&amp;"!$G$1:$G$500")&amp;INDIRECT(U$2&amp;"!$F$1:$F$500"),0),MATCH($H646,INDIRECT(U$2&amp;"!$1:$1"),0)))),
"Not found")</f>
        <v>Not found</v>
      </c>
      <c r="V646" s="18" t="str">
        <f t="shared" ref="V646:V652" ca="1" si="69">IF(T646=U646,"Match","")</f>
        <v/>
      </c>
    </row>
    <row r="647" spans="1:22" ht="15" customHeight="1" x14ac:dyDescent="0.25">
      <c r="A647" s="11">
        <v>646</v>
      </c>
      <c r="B647" s="50"/>
      <c r="C647" s="11" t="s">
        <v>260</v>
      </c>
      <c r="D647" s="11" t="s">
        <v>259</v>
      </c>
      <c r="E647" s="11" t="s">
        <v>79</v>
      </c>
      <c r="F647" s="11" t="s">
        <v>302</v>
      </c>
      <c r="G647" s="11" t="s">
        <v>79</v>
      </c>
      <c r="H647" s="10">
        <v>5</v>
      </c>
      <c r="I647" s="11" t="s">
        <v>302</v>
      </c>
      <c r="L647" s="11" t="s">
        <v>303</v>
      </c>
      <c r="M647" s="11" t="s">
        <v>390</v>
      </c>
      <c r="S647" s="23"/>
      <c r="T647" s="16">
        <f>S647</f>
        <v>0</v>
      </c>
      <c r="U647" s="17" t="str">
        <f t="array" aca="1" ref="U647" ca="1">IFERROR(
IF(NOT(OR($G647="OBX",$G647="OBR")),INDEX(INDIRECT(U$2&amp;"!$A$1:$BJ$500"),MATCH("*"&amp;$G647&amp;"*",INDIRECT(U$2&amp;"!$B$1:$B$500"),0),MATCH($H647,INDIRECT(U$2&amp;"!$1:$1"),0)),
IF(OR($G647="OBX",$G647="OBR"),INDEX(INDIRECT(U$2&amp;"!$A$1:$BJ$500"),MATCH((("*"&amp;$G647&amp;"*")&amp;("*"&amp;$I647&amp;"*")&amp;("*"&amp;$J647&amp;"*")&amp;("*"&amp;$K647&amp;"*")),INDIRECT(U$2&amp;"!$B$1:$B$500")&amp;INDIRECT(U$2&amp;"!$E$1:$E$500")&amp;INDIRECT(U$2&amp;"!$G$1:$G$500")&amp;INDIRECT(U$2&amp;"!$F$1:$F$500"),0),MATCH($H647,INDIRECT(U$2&amp;"!$1:$1"),0)))),
"Not found")</f>
        <v>Not found</v>
      </c>
      <c r="V647" s="18" t="str">
        <f t="shared" ca="1" si="69"/>
        <v/>
      </c>
    </row>
    <row r="648" spans="1:22" ht="15" customHeight="1" x14ac:dyDescent="0.25">
      <c r="A648" s="11">
        <v>647</v>
      </c>
      <c r="B648" s="50"/>
      <c r="C648" s="11" t="s">
        <v>260</v>
      </c>
      <c r="D648" s="11" t="s">
        <v>259</v>
      </c>
      <c r="E648" s="11" t="s">
        <v>79</v>
      </c>
      <c r="F648" s="11" t="s">
        <v>302</v>
      </c>
      <c r="G648" s="11" t="s">
        <v>79</v>
      </c>
      <c r="H648" s="11">
        <v>2</v>
      </c>
      <c r="I648" s="11" t="s">
        <v>302</v>
      </c>
      <c r="L648" s="14" t="s">
        <v>397</v>
      </c>
      <c r="M648" s="14" t="s">
        <v>397</v>
      </c>
      <c r="S648" s="23"/>
      <c r="T648" s="19" t="s">
        <v>301</v>
      </c>
      <c r="U648" s="17" t="str">
        <f t="array" aca="1" ref="U648" ca="1">IFERROR(
IF(NOT(OR($G648="OBX",$G648="OBR")),INDEX(INDIRECT(U$2&amp;"!$A$1:$BJ$500"),MATCH("*"&amp;$G648&amp;"*",INDIRECT(U$2&amp;"!$B$1:$B$500"),0),MATCH($H648,INDIRECT(U$2&amp;"!$1:$1"),0)),
IF(OR($G648="OBX",$G648="OBR"),INDEX(INDIRECT(U$2&amp;"!$A$1:$BJ$500"),MATCH((("*"&amp;$G648&amp;"*")&amp;("*"&amp;$I648&amp;"*")&amp;("*"&amp;$J648&amp;"*")&amp;("*"&amp;$K648&amp;"*")),INDIRECT(U$2&amp;"!$B$1:$B$500")&amp;INDIRECT(U$2&amp;"!$E$1:$E$500")&amp;INDIRECT(U$2&amp;"!$G$1:$G$500")&amp;INDIRECT(U$2&amp;"!$F$1:$F$500"),0),MATCH($H648,INDIRECT(U$2&amp;"!$1:$1"),0)))),
"Not found")</f>
        <v>Not found</v>
      </c>
      <c r="V648" s="18" t="str">
        <f t="shared" ca="1" si="69"/>
        <v/>
      </c>
    </row>
    <row r="649" spans="1:22" ht="15" customHeight="1" x14ac:dyDescent="0.25">
      <c r="A649" s="11">
        <v>648</v>
      </c>
      <c r="B649" s="50"/>
      <c r="C649" s="11" t="s">
        <v>260</v>
      </c>
      <c r="D649" s="11" t="s">
        <v>259</v>
      </c>
      <c r="E649" s="11" t="s">
        <v>79</v>
      </c>
      <c r="F649" s="11" t="s">
        <v>302</v>
      </c>
      <c r="G649" s="11" t="s">
        <v>79</v>
      </c>
      <c r="H649" s="11">
        <v>4</v>
      </c>
      <c r="I649" s="11" t="s">
        <v>302</v>
      </c>
      <c r="L649" s="11" t="s">
        <v>303</v>
      </c>
      <c r="M649" s="14" t="s">
        <v>848</v>
      </c>
      <c r="S649" s="23"/>
      <c r="T649" s="16">
        <f>S649</f>
        <v>0</v>
      </c>
      <c r="U649" s="17" t="str">
        <f t="array" aca="1" ref="U649" ca="1">IFERROR(
IF(NOT(OR($G649="OBX",$G649="OBR")),INDEX(INDIRECT(U$2&amp;"!$A$1:$BJ$500"),MATCH("*"&amp;$G649&amp;"*",INDIRECT(U$2&amp;"!$B$1:$B$500"),0),MATCH($H649,INDIRECT(U$2&amp;"!$1:$1"),0)),
IF(OR($G649="OBX",$G649="OBR"),INDEX(INDIRECT(U$2&amp;"!$A$1:$BJ$500"),MATCH((("*"&amp;$G649&amp;"*")&amp;("*"&amp;$I649&amp;"*")&amp;("*"&amp;$J649&amp;"*")&amp;("*"&amp;$K649&amp;"*")),INDIRECT(U$2&amp;"!$B$1:$B$500")&amp;INDIRECT(U$2&amp;"!$E$1:$E$500")&amp;INDIRECT(U$2&amp;"!$G$1:$G$500")&amp;INDIRECT(U$2&amp;"!$F$1:$F$500"),0),MATCH($H649,INDIRECT(U$2&amp;"!$1:$1"),0)))),
"Not found")</f>
        <v>Not found</v>
      </c>
      <c r="V649" s="18" t="str">
        <f t="shared" ca="1" si="69"/>
        <v/>
      </c>
    </row>
    <row r="650" spans="1:22" ht="15" customHeight="1" x14ac:dyDescent="0.25">
      <c r="A650" s="11">
        <v>649</v>
      </c>
      <c r="B650" s="50"/>
      <c r="C650" s="11" t="s">
        <v>260</v>
      </c>
      <c r="D650" s="11" t="s">
        <v>259</v>
      </c>
      <c r="E650" s="11" t="s">
        <v>79</v>
      </c>
      <c r="F650" s="11" t="s">
        <v>302</v>
      </c>
      <c r="G650" s="11" t="s">
        <v>79</v>
      </c>
      <c r="H650" s="11">
        <v>11</v>
      </c>
      <c r="I650" s="11" t="s">
        <v>302</v>
      </c>
      <c r="L650" s="11" t="s">
        <v>366</v>
      </c>
      <c r="M650" s="14" t="s">
        <v>366</v>
      </c>
      <c r="S650" s="23" t="s">
        <v>78</v>
      </c>
      <c r="T650" s="19" t="str">
        <f>S650</f>
        <v>F</v>
      </c>
      <c r="U650" s="17" t="str">
        <f t="array" aca="1" ref="U650" ca="1">IFERROR(
IF(NOT(OR($G650="OBX",$G650="OBR")),INDEX(INDIRECT(U$2&amp;"!$A$1:$BJ$500"),MATCH("*"&amp;$G650&amp;"*",INDIRECT(U$2&amp;"!$B$1:$B$500"),0),MATCH($H650,INDIRECT(U$2&amp;"!$1:$1"),0)),
IF(OR($G650="OBX",$G650="OBR"),INDEX(INDIRECT(U$2&amp;"!$A$1:$BJ$500"),MATCH((("*"&amp;$G650&amp;"*")&amp;("*"&amp;$I650&amp;"*")&amp;("*"&amp;$J650&amp;"*")&amp;("*"&amp;$K650&amp;"*")),INDIRECT(U$2&amp;"!$B$1:$B$500")&amp;INDIRECT(U$2&amp;"!$E$1:$E$500")&amp;INDIRECT(U$2&amp;"!$G$1:$G$500")&amp;INDIRECT(U$2&amp;"!$F$1:$F$500"),0),MATCH($H650,INDIRECT(U$2&amp;"!$1:$1"),0)))),
"Not found")</f>
        <v>Not found</v>
      </c>
      <c r="V650" s="18" t="str">
        <f t="shared" ca="1" si="69"/>
        <v/>
      </c>
    </row>
    <row r="651" spans="1:22" ht="15" customHeight="1" x14ac:dyDescent="0.25">
      <c r="A651" s="11">
        <v>650</v>
      </c>
      <c r="B651" s="50"/>
      <c r="C651" s="11" t="s">
        <v>260</v>
      </c>
      <c r="D651" s="11" t="s">
        <v>259</v>
      </c>
      <c r="E651" s="11" t="s">
        <v>79</v>
      </c>
      <c r="F651" s="11" t="s">
        <v>302</v>
      </c>
      <c r="G651" s="11" t="s">
        <v>79</v>
      </c>
      <c r="H651" s="11">
        <v>19</v>
      </c>
      <c r="I651" s="11" t="s">
        <v>302</v>
      </c>
      <c r="L651" s="11" t="s">
        <v>303</v>
      </c>
      <c r="M651" s="14" t="s">
        <v>860</v>
      </c>
      <c r="S651" s="23"/>
      <c r="T651" s="16">
        <f>S651</f>
        <v>0</v>
      </c>
      <c r="U651" s="17" t="str">
        <f t="array" aca="1" ref="U651" ca="1">IFERROR(
IF(NOT(OR($G651="OBX",$G651="OBR")),INDEX(INDIRECT(U$2&amp;"!$A$1:$BJ$500"),MATCH("*"&amp;$G651&amp;"*",INDIRECT(U$2&amp;"!$B$1:$B$500"),0),MATCH($H651,INDIRECT(U$2&amp;"!$1:$1"),0)),
IF(OR($G651="OBX",$G651="OBR"),INDEX(INDIRECT(U$2&amp;"!$A$1:$BJ$500"),MATCH((("*"&amp;$G651&amp;"*")&amp;("*"&amp;$I651&amp;"*")&amp;("*"&amp;$J651&amp;"*")&amp;("*"&amp;$K651&amp;"*")),INDIRECT(U$2&amp;"!$B$1:$B$500")&amp;INDIRECT(U$2&amp;"!$E$1:$E$500")&amp;INDIRECT(U$2&amp;"!$G$1:$G$500")&amp;INDIRECT(U$2&amp;"!$F$1:$F$500"),0),MATCH($H651,INDIRECT(U$2&amp;"!$1:$1"),0)))),
"Not found")</f>
        <v>Not found</v>
      </c>
      <c r="V651" s="18" t="str">
        <f t="shared" ca="1" si="69"/>
        <v/>
      </c>
    </row>
    <row r="652" spans="1:22" ht="15" customHeight="1" x14ac:dyDescent="0.25">
      <c r="A652" s="11">
        <v>651</v>
      </c>
      <c r="B652" s="50"/>
      <c r="C652" s="11" t="s">
        <v>260</v>
      </c>
      <c r="D652" s="11" t="s">
        <v>259</v>
      </c>
      <c r="E652" s="11" t="s">
        <v>79</v>
      </c>
      <c r="F652" s="11" t="s">
        <v>302</v>
      </c>
      <c r="G652" s="11" t="s">
        <v>79</v>
      </c>
      <c r="H652" s="11">
        <v>29</v>
      </c>
      <c r="I652" s="11" t="s">
        <v>302</v>
      </c>
      <c r="L652" s="2" t="s">
        <v>515</v>
      </c>
      <c r="M652" s="11" t="s">
        <v>515</v>
      </c>
      <c r="S652" s="23"/>
      <c r="T652" s="19">
        <f>S652</f>
        <v>0</v>
      </c>
      <c r="U652" s="17" t="str">
        <f t="array" aca="1" ref="U652" ca="1">IFERROR(
IF(NOT(OR($G652="OBX",$G652="OBR")),INDEX(INDIRECT(U$2&amp;"!$A$1:$BJ$500"),MATCH("*"&amp;$G652&amp;"*",INDIRECT(U$2&amp;"!$B$1:$B$500"),0),MATCH($H652,INDIRECT(U$2&amp;"!$1:$1"),0)),
IF(OR($G652="OBX",$G652="OBR"),INDEX(INDIRECT(U$2&amp;"!$A$1:$BJ$500"),MATCH((("*"&amp;$G652&amp;"*")&amp;("*"&amp;$I652&amp;"*")&amp;("*"&amp;$J652&amp;"*")&amp;("*"&amp;$K652&amp;"*")),INDIRECT(U$2&amp;"!$B$1:$B$500")&amp;INDIRECT(U$2&amp;"!$E$1:$E$500")&amp;INDIRECT(U$2&amp;"!$G$1:$G$500")&amp;INDIRECT(U$2&amp;"!$F$1:$F$500"),0),MATCH($H652,INDIRECT(U$2&amp;"!$1:$1"),0)))),
"Not found")</f>
        <v>Not found</v>
      </c>
      <c r="V652" s="18" t="str">
        <f t="shared" ca="1" si="69"/>
        <v/>
      </c>
    </row>
    <row r="653" spans="1:22" ht="15" customHeight="1" x14ac:dyDescent="0.25">
      <c r="A653" s="11">
        <v>652</v>
      </c>
      <c r="B653" s="50"/>
      <c r="C653" s="26" t="s">
        <v>260</v>
      </c>
      <c r="D653" s="26"/>
      <c r="E653" s="26" t="s">
        <v>79</v>
      </c>
      <c r="F653" s="26"/>
      <c r="G653" s="26"/>
      <c r="H653" s="26"/>
      <c r="I653" s="26"/>
      <c r="J653" s="26"/>
      <c r="K653" s="26"/>
      <c r="L653" s="26"/>
      <c r="M653" s="26" t="s">
        <v>308</v>
      </c>
      <c r="N653" s="26"/>
      <c r="O653" s="26"/>
      <c r="P653" s="26"/>
      <c r="Q653" s="26"/>
      <c r="R653" s="26"/>
      <c r="S653" s="26"/>
      <c r="T653" s="27"/>
      <c r="U653" s="27"/>
      <c r="V653" s="26"/>
    </row>
    <row r="654" spans="1:22" ht="15" customHeight="1" x14ac:dyDescent="0.25">
      <c r="A654" s="11">
        <v>653</v>
      </c>
      <c r="B654" s="50"/>
      <c r="C654" s="11" t="s">
        <v>260</v>
      </c>
      <c r="D654" s="11" t="s">
        <v>259</v>
      </c>
      <c r="E654" s="11" t="s">
        <v>79</v>
      </c>
      <c r="F654" s="11" t="s">
        <v>307</v>
      </c>
      <c r="G654" s="11" t="s">
        <v>79</v>
      </c>
      <c r="H654" s="11">
        <v>3</v>
      </c>
      <c r="I654" s="11" t="s">
        <v>307</v>
      </c>
      <c r="L654" s="11" t="s">
        <v>308</v>
      </c>
      <c r="M654" s="14" t="s">
        <v>534</v>
      </c>
      <c r="N654" s="11" t="s">
        <v>306</v>
      </c>
      <c r="O654" s="11" t="s">
        <v>613</v>
      </c>
      <c r="P654" s="11" t="s">
        <v>320</v>
      </c>
      <c r="R654" s="11"/>
      <c r="S654" s="23"/>
      <c r="T654" s="19" t="s">
        <v>909</v>
      </c>
      <c r="U654" s="17" t="str">
        <f t="array" aca="1" ref="U654" ca="1">IFERROR(
IF(NOT(OR($G654="OBX",$G654="OBR")),INDEX(INDIRECT(U$2&amp;"!$A$1:$BJ$500"),MATCH("*"&amp;$G654&amp;"*",INDIRECT(U$2&amp;"!$B$1:$B$500"),0),MATCH($H654,INDIRECT(U$2&amp;"!$1:$1"),0)),
IF(OR($G654="OBX",$G654="OBR"),INDEX(INDIRECT(U$2&amp;"!$A$1:$BJ$500"),MATCH((("*"&amp;$G654&amp;"*")&amp;("*"&amp;$I654&amp;"*")&amp;("*"&amp;$J654&amp;"*")&amp;("*"&amp;$K654&amp;"*")),INDIRECT(U$2&amp;"!$B$1:$B$500")&amp;INDIRECT(U$2&amp;"!$E$1:$E$500")&amp;INDIRECT(U$2&amp;"!$G$1:$G$500")&amp;INDIRECT(U$2&amp;"!$F$1:$F$500"),0),MATCH($H654,INDIRECT(U$2&amp;"!$1:$1"),0)))),
"Not found")</f>
        <v>Not found</v>
      </c>
      <c r="V654" s="18" t="str">
        <f t="shared" ref="V654:V660" ca="1" si="70">IF(T654=U654,"Match","")</f>
        <v/>
      </c>
    </row>
    <row r="655" spans="1:22" ht="15" customHeight="1" x14ac:dyDescent="0.25">
      <c r="A655" s="11">
        <v>654</v>
      </c>
      <c r="B655" s="50"/>
      <c r="C655" s="11" t="s">
        <v>260</v>
      </c>
      <c r="D655" s="11" t="s">
        <v>259</v>
      </c>
      <c r="E655" s="11" t="s">
        <v>79</v>
      </c>
      <c r="F655" s="11" t="s">
        <v>307</v>
      </c>
      <c r="G655" s="11" t="s">
        <v>79</v>
      </c>
      <c r="H655" s="10">
        <v>5</v>
      </c>
      <c r="I655" s="11" t="s">
        <v>307</v>
      </c>
      <c r="L655" s="11" t="s">
        <v>308</v>
      </c>
      <c r="M655" s="11" t="s">
        <v>390</v>
      </c>
      <c r="S655" s="23"/>
      <c r="T655" s="16">
        <f>S655</f>
        <v>0</v>
      </c>
      <c r="U655" s="17" t="str">
        <f t="array" aca="1" ref="U655" ca="1">IFERROR(
IF(NOT(OR($G655="OBX",$G655="OBR")),INDEX(INDIRECT(U$2&amp;"!$A$1:$BJ$500"),MATCH("*"&amp;$G655&amp;"*",INDIRECT(U$2&amp;"!$B$1:$B$500"),0),MATCH($H655,INDIRECT(U$2&amp;"!$1:$1"),0)),
IF(OR($G655="OBX",$G655="OBR"),INDEX(INDIRECT(U$2&amp;"!$A$1:$BJ$500"),MATCH((("*"&amp;$G655&amp;"*")&amp;("*"&amp;$I655&amp;"*")&amp;("*"&amp;$J655&amp;"*")&amp;("*"&amp;$K655&amp;"*")),INDIRECT(U$2&amp;"!$B$1:$B$500")&amp;INDIRECT(U$2&amp;"!$E$1:$E$500")&amp;INDIRECT(U$2&amp;"!$G$1:$G$500")&amp;INDIRECT(U$2&amp;"!$F$1:$F$500"),0),MATCH($H655,INDIRECT(U$2&amp;"!$1:$1"),0)))),
"Not found")</f>
        <v>Not found</v>
      </c>
      <c r="V655" s="18" t="str">
        <f t="shared" ca="1" si="70"/>
        <v/>
      </c>
    </row>
    <row r="656" spans="1:22" ht="15" customHeight="1" x14ac:dyDescent="0.25">
      <c r="A656" s="11">
        <v>655</v>
      </c>
      <c r="B656" s="50"/>
      <c r="C656" s="11" t="s">
        <v>260</v>
      </c>
      <c r="D656" s="11" t="s">
        <v>259</v>
      </c>
      <c r="E656" s="11" t="s">
        <v>79</v>
      </c>
      <c r="F656" s="11" t="s">
        <v>307</v>
      </c>
      <c r="G656" s="11" t="s">
        <v>79</v>
      </c>
      <c r="H656" s="11">
        <v>2</v>
      </c>
      <c r="I656" s="11" t="s">
        <v>307</v>
      </c>
      <c r="L656" s="14" t="s">
        <v>397</v>
      </c>
      <c r="M656" s="14" t="s">
        <v>397</v>
      </c>
      <c r="S656" s="23"/>
      <c r="T656" s="19" t="s">
        <v>306</v>
      </c>
      <c r="U656" s="17" t="str">
        <f t="array" aca="1" ref="U656" ca="1">IFERROR(
IF(NOT(OR($G656="OBX",$G656="OBR")),INDEX(INDIRECT(U$2&amp;"!$A$1:$BJ$500"),MATCH("*"&amp;$G656&amp;"*",INDIRECT(U$2&amp;"!$B$1:$B$500"),0),MATCH($H656,INDIRECT(U$2&amp;"!$1:$1"),0)),
IF(OR($G656="OBX",$G656="OBR"),INDEX(INDIRECT(U$2&amp;"!$A$1:$BJ$500"),MATCH((("*"&amp;$G656&amp;"*")&amp;("*"&amp;$I656&amp;"*")&amp;("*"&amp;$J656&amp;"*")&amp;("*"&amp;$K656&amp;"*")),INDIRECT(U$2&amp;"!$B$1:$B$500")&amp;INDIRECT(U$2&amp;"!$E$1:$E$500")&amp;INDIRECT(U$2&amp;"!$G$1:$G$500")&amp;INDIRECT(U$2&amp;"!$F$1:$F$500"),0),MATCH($H656,INDIRECT(U$2&amp;"!$1:$1"),0)))),
"Not found")</f>
        <v>Not found</v>
      </c>
      <c r="V656" s="18" t="str">
        <f t="shared" ca="1" si="70"/>
        <v/>
      </c>
    </row>
    <row r="657" spans="1:22" ht="15" customHeight="1" x14ac:dyDescent="0.25">
      <c r="A657" s="11">
        <v>656</v>
      </c>
      <c r="B657" s="50"/>
      <c r="C657" s="11" t="s">
        <v>260</v>
      </c>
      <c r="D657" s="11" t="s">
        <v>259</v>
      </c>
      <c r="E657" s="11" t="s">
        <v>79</v>
      </c>
      <c r="F657" s="11" t="s">
        <v>307</v>
      </c>
      <c r="G657" s="11" t="s">
        <v>79</v>
      </c>
      <c r="H657" s="11">
        <v>4</v>
      </c>
      <c r="I657" s="11" t="s">
        <v>307</v>
      </c>
      <c r="L657" s="11" t="s">
        <v>308</v>
      </c>
      <c r="M657" s="14" t="s">
        <v>848</v>
      </c>
      <c r="S657" s="23"/>
      <c r="T657" s="16">
        <f>S657</f>
        <v>0</v>
      </c>
      <c r="U657" s="17" t="str">
        <f t="array" aca="1" ref="U657" ca="1">IFERROR(
IF(NOT(OR($G657="OBX",$G657="OBR")),INDEX(INDIRECT(U$2&amp;"!$A$1:$BJ$500"),MATCH("*"&amp;$G657&amp;"*",INDIRECT(U$2&amp;"!$B$1:$B$500"),0),MATCH($H657,INDIRECT(U$2&amp;"!$1:$1"),0)),
IF(OR($G657="OBX",$G657="OBR"),INDEX(INDIRECT(U$2&amp;"!$A$1:$BJ$500"),MATCH((("*"&amp;$G657&amp;"*")&amp;("*"&amp;$I657&amp;"*")&amp;("*"&amp;$J657&amp;"*")&amp;("*"&amp;$K657&amp;"*")),INDIRECT(U$2&amp;"!$B$1:$B$500")&amp;INDIRECT(U$2&amp;"!$E$1:$E$500")&amp;INDIRECT(U$2&amp;"!$G$1:$G$500")&amp;INDIRECT(U$2&amp;"!$F$1:$F$500"),0),MATCH($H657,INDIRECT(U$2&amp;"!$1:$1"),0)))),
"Not found")</f>
        <v>Not found</v>
      </c>
      <c r="V657" s="18" t="str">
        <f t="shared" ca="1" si="70"/>
        <v/>
      </c>
    </row>
    <row r="658" spans="1:22" ht="15" customHeight="1" x14ac:dyDescent="0.25">
      <c r="A658" s="11">
        <v>657</v>
      </c>
      <c r="B658" s="50"/>
      <c r="C658" s="11" t="s">
        <v>260</v>
      </c>
      <c r="D658" s="11" t="s">
        <v>259</v>
      </c>
      <c r="E658" s="11" t="s">
        <v>79</v>
      </c>
      <c r="F658" s="11" t="s">
        <v>307</v>
      </c>
      <c r="G658" s="11" t="s">
        <v>79</v>
      </c>
      <c r="H658" s="11">
        <v>11</v>
      </c>
      <c r="I658" s="11" t="s">
        <v>307</v>
      </c>
      <c r="L658" s="11" t="s">
        <v>366</v>
      </c>
      <c r="M658" s="14" t="s">
        <v>366</v>
      </c>
      <c r="S658" s="23" t="s">
        <v>78</v>
      </c>
      <c r="T658" s="19" t="str">
        <f>S658</f>
        <v>F</v>
      </c>
      <c r="U658" s="17" t="str">
        <f t="array" aca="1" ref="U658" ca="1">IFERROR(
IF(NOT(OR($G658="OBX",$G658="OBR")),INDEX(INDIRECT(U$2&amp;"!$A$1:$BJ$500"),MATCH("*"&amp;$G658&amp;"*",INDIRECT(U$2&amp;"!$B$1:$B$500"),0),MATCH($H658,INDIRECT(U$2&amp;"!$1:$1"),0)),
IF(OR($G658="OBX",$G658="OBR"),INDEX(INDIRECT(U$2&amp;"!$A$1:$BJ$500"),MATCH((("*"&amp;$G658&amp;"*")&amp;("*"&amp;$I658&amp;"*")&amp;("*"&amp;$J658&amp;"*")&amp;("*"&amp;$K658&amp;"*")),INDIRECT(U$2&amp;"!$B$1:$B$500")&amp;INDIRECT(U$2&amp;"!$E$1:$E$500")&amp;INDIRECT(U$2&amp;"!$G$1:$G$500")&amp;INDIRECT(U$2&amp;"!$F$1:$F$500"),0),MATCH($H658,INDIRECT(U$2&amp;"!$1:$1"),0)))),
"Not found")</f>
        <v>Not found</v>
      </c>
      <c r="V658" s="18" t="str">
        <f t="shared" ca="1" si="70"/>
        <v/>
      </c>
    </row>
    <row r="659" spans="1:22" ht="15" customHeight="1" x14ac:dyDescent="0.25">
      <c r="A659" s="11">
        <v>658</v>
      </c>
      <c r="B659" s="50"/>
      <c r="C659" s="11" t="s">
        <v>260</v>
      </c>
      <c r="D659" s="11" t="s">
        <v>259</v>
      </c>
      <c r="E659" s="11" t="s">
        <v>79</v>
      </c>
      <c r="F659" s="11" t="s">
        <v>307</v>
      </c>
      <c r="G659" s="11" t="s">
        <v>79</v>
      </c>
      <c r="H659" s="11">
        <v>19</v>
      </c>
      <c r="I659" s="11" t="s">
        <v>307</v>
      </c>
      <c r="L659" s="11" t="s">
        <v>308</v>
      </c>
      <c r="M659" s="14" t="s">
        <v>860</v>
      </c>
      <c r="S659" s="23"/>
      <c r="T659" s="16">
        <f>S659</f>
        <v>0</v>
      </c>
      <c r="U659" s="17" t="str">
        <f t="array" aca="1" ref="U659" ca="1">IFERROR(
IF(NOT(OR($G659="OBX",$G659="OBR")),INDEX(INDIRECT(U$2&amp;"!$A$1:$BJ$500"),MATCH("*"&amp;$G659&amp;"*",INDIRECT(U$2&amp;"!$B$1:$B$500"),0),MATCH($H659,INDIRECT(U$2&amp;"!$1:$1"),0)),
IF(OR($G659="OBX",$G659="OBR"),INDEX(INDIRECT(U$2&amp;"!$A$1:$BJ$500"),MATCH((("*"&amp;$G659&amp;"*")&amp;("*"&amp;$I659&amp;"*")&amp;("*"&amp;$J659&amp;"*")&amp;("*"&amp;$K659&amp;"*")),INDIRECT(U$2&amp;"!$B$1:$B$500")&amp;INDIRECT(U$2&amp;"!$E$1:$E$500")&amp;INDIRECT(U$2&amp;"!$G$1:$G$500")&amp;INDIRECT(U$2&amp;"!$F$1:$F$500"),0),MATCH($H659,INDIRECT(U$2&amp;"!$1:$1"),0)))),
"Not found")</f>
        <v>Not found</v>
      </c>
      <c r="V659" s="18" t="str">
        <f t="shared" ca="1" si="70"/>
        <v/>
      </c>
    </row>
    <row r="660" spans="1:22" ht="15" customHeight="1" x14ac:dyDescent="0.25">
      <c r="A660" s="11">
        <v>659</v>
      </c>
      <c r="B660" s="50"/>
      <c r="C660" s="11" t="s">
        <v>260</v>
      </c>
      <c r="D660" s="11" t="s">
        <v>259</v>
      </c>
      <c r="E660" s="11" t="s">
        <v>79</v>
      </c>
      <c r="F660" s="11" t="s">
        <v>307</v>
      </c>
      <c r="G660" s="11" t="s">
        <v>79</v>
      </c>
      <c r="H660" s="11">
        <v>29</v>
      </c>
      <c r="I660" s="11" t="s">
        <v>307</v>
      </c>
      <c r="L660" s="2" t="s">
        <v>515</v>
      </c>
      <c r="M660" s="11" t="s">
        <v>515</v>
      </c>
      <c r="S660" s="23"/>
      <c r="T660" s="19">
        <f>S660</f>
        <v>0</v>
      </c>
      <c r="U660" s="17" t="str">
        <f t="array" aca="1" ref="U660" ca="1">IFERROR(
IF(NOT(OR($G660="OBX",$G660="OBR")),INDEX(INDIRECT(U$2&amp;"!$A$1:$BJ$500"),MATCH("*"&amp;$G660&amp;"*",INDIRECT(U$2&amp;"!$B$1:$B$500"),0),MATCH($H660,INDIRECT(U$2&amp;"!$1:$1"),0)),
IF(OR($G660="OBX",$G660="OBR"),INDEX(INDIRECT(U$2&amp;"!$A$1:$BJ$500"),MATCH((("*"&amp;$G660&amp;"*")&amp;("*"&amp;$I660&amp;"*")&amp;("*"&amp;$J660&amp;"*")&amp;("*"&amp;$K660&amp;"*")),INDIRECT(U$2&amp;"!$B$1:$B$500")&amp;INDIRECT(U$2&amp;"!$E$1:$E$500")&amp;INDIRECT(U$2&amp;"!$G$1:$G$500")&amp;INDIRECT(U$2&amp;"!$F$1:$F$500"),0),MATCH($H660,INDIRECT(U$2&amp;"!$1:$1"),0)))),
"Not found")</f>
        <v>Not found</v>
      </c>
      <c r="V660" s="18" t="str">
        <f t="shared" ca="1" si="70"/>
        <v/>
      </c>
    </row>
    <row r="661" spans="1:22" ht="15" customHeight="1" x14ac:dyDescent="0.25">
      <c r="A661" s="11">
        <v>660</v>
      </c>
      <c r="B661" s="50"/>
      <c r="C661" s="1" t="s">
        <v>1416</v>
      </c>
      <c r="D661" s="1"/>
      <c r="E661" s="1"/>
      <c r="F661" s="1"/>
      <c r="G661" s="1"/>
      <c r="H661" s="1"/>
      <c r="I661" s="1"/>
      <c r="J661" s="1"/>
      <c r="K661" s="1"/>
      <c r="L661" s="1"/>
      <c r="M661" s="1" t="s">
        <v>1416</v>
      </c>
      <c r="N661" s="1"/>
      <c r="O661" s="1"/>
      <c r="P661" s="1"/>
      <c r="Q661" s="1"/>
      <c r="R661" s="1"/>
      <c r="S661" s="1"/>
      <c r="T661" s="24"/>
      <c r="U661" s="24"/>
      <c r="V661" s="1"/>
    </row>
    <row r="662" spans="1:22" ht="15" customHeight="1" x14ac:dyDescent="0.25">
      <c r="A662" s="11">
        <v>661</v>
      </c>
      <c r="B662" s="50"/>
      <c r="C662" s="11" t="s">
        <v>1416</v>
      </c>
      <c r="D662" s="11" t="s">
        <v>256</v>
      </c>
      <c r="E662" s="11" t="s">
        <v>77</v>
      </c>
      <c r="F662" s="11" t="s">
        <v>1128</v>
      </c>
      <c r="G662" s="11" t="s">
        <v>77</v>
      </c>
      <c r="H662" s="11">
        <v>4</v>
      </c>
      <c r="K662" s="11" t="s">
        <v>1128</v>
      </c>
      <c r="L662" s="11" t="s">
        <v>1416</v>
      </c>
      <c r="M662" s="11" t="s">
        <v>1416</v>
      </c>
      <c r="N662" s="11" t="s">
        <v>258</v>
      </c>
      <c r="O662" s="11" t="s">
        <v>2355</v>
      </c>
      <c r="P662" s="11" t="s">
        <v>634</v>
      </c>
      <c r="R662" s="11" t="s">
        <v>2455</v>
      </c>
      <c r="S662" s="23"/>
      <c r="T662" s="16" t="s">
        <v>3044</v>
      </c>
      <c r="U662" s="17" t="str">
        <f t="array" aca="1" ref="U662" ca="1">IFERROR(
IF(NOT(OR($G662="OBX",$G662="OBR")),INDEX(INDIRECT(U$2&amp;"!$A$1:$BJ$500"),MATCH("*"&amp;$G662&amp;"*",INDIRECT(U$2&amp;"!$B$1:$B$500"),0),MATCH($H662,INDIRECT(U$2&amp;"!$1:$1"),0)),
IF(OR($G662="OBX",$G662="OBR"),INDEX(INDIRECT(U$2&amp;"!$A$1:$BJ$500"),MATCH((("*"&amp;$G662&amp;"*")&amp;("*"&amp;$I662&amp;"*")&amp;("*"&amp;$J662&amp;"*")&amp;("*"&amp;$K662&amp;"*")),INDIRECT(U$2&amp;"!$B$1:$B$500")&amp;INDIRECT(U$2&amp;"!$E$1:$E$500")&amp;INDIRECT(U$2&amp;"!$G$1:$G$500")&amp;INDIRECT(U$2&amp;"!$F$1:$F$500"),0),MATCH($H662,INDIRECT(U$2&amp;"!$1:$1"),0)))),
"Not found")</f>
        <v>Not found</v>
      </c>
      <c r="V662" s="18" t="str">
        <f ca="1">IF(T662=U662,"Match","")</f>
        <v/>
      </c>
    </row>
    <row r="663" spans="1:22" ht="15" customHeight="1" x14ac:dyDescent="0.25">
      <c r="A663" s="11">
        <v>662</v>
      </c>
      <c r="B663" s="50"/>
      <c r="C663" s="1" t="s">
        <v>2314</v>
      </c>
      <c r="D663" s="1"/>
      <c r="E663" s="1"/>
      <c r="F663" s="1"/>
      <c r="G663" s="1"/>
      <c r="H663" s="1"/>
      <c r="I663" s="1"/>
      <c r="J663" s="1"/>
      <c r="K663" s="1"/>
      <c r="L663" s="1"/>
      <c r="M663" s="1" t="s">
        <v>1255</v>
      </c>
      <c r="N663" s="1"/>
      <c r="O663" s="1"/>
      <c r="P663" s="1"/>
      <c r="Q663" s="1"/>
      <c r="R663" s="1"/>
      <c r="S663" s="1"/>
      <c r="T663" s="24"/>
      <c r="U663" s="24"/>
      <c r="V663" s="1"/>
    </row>
    <row r="664" spans="1:22" ht="15" customHeight="1" x14ac:dyDescent="0.25">
      <c r="A664" s="11">
        <v>663</v>
      </c>
      <c r="B664" s="50"/>
      <c r="C664" s="11" t="s">
        <v>2314</v>
      </c>
      <c r="D664" s="11" t="s">
        <v>256</v>
      </c>
      <c r="E664" s="11" t="s">
        <v>77</v>
      </c>
      <c r="F664" s="11" t="s">
        <v>966</v>
      </c>
      <c r="G664" s="11" t="s">
        <v>77</v>
      </c>
      <c r="H664" s="11">
        <v>4</v>
      </c>
      <c r="K664" s="11" t="s">
        <v>966</v>
      </c>
      <c r="L664" s="11" t="s">
        <v>1255</v>
      </c>
      <c r="M664" s="11" t="s">
        <v>1255</v>
      </c>
      <c r="N664" s="11" t="s">
        <v>258</v>
      </c>
      <c r="O664" s="11" t="s">
        <v>613</v>
      </c>
      <c r="P664" s="11" t="s">
        <v>336</v>
      </c>
      <c r="R664" s="11" t="s">
        <v>2456</v>
      </c>
      <c r="S664" s="23"/>
      <c r="U664" s="17" t="str">
        <f t="array" aca="1" ref="U664" ca="1">IFERROR(
IF(NOT(OR($G664="OBX",$G664="OBR")),INDEX(INDIRECT(U$2&amp;"!$A$1:$BJ$500"),MATCH("*"&amp;$G664&amp;"*",INDIRECT(U$2&amp;"!$B$1:$B$500"),0),MATCH($H664,INDIRECT(U$2&amp;"!$1:$1"),0)),
IF(OR($G664="OBX",$G664="OBR"),INDEX(INDIRECT(U$2&amp;"!$A$1:$BJ$500"),MATCH((("*"&amp;$G664&amp;"*")&amp;("*"&amp;$I664&amp;"*")&amp;("*"&amp;$J664&amp;"*")&amp;("*"&amp;$K664&amp;"*")),INDIRECT(U$2&amp;"!$B$1:$B$500")&amp;INDIRECT(U$2&amp;"!$E$1:$E$500")&amp;INDIRECT(U$2&amp;"!$G$1:$G$500")&amp;INDIRECT(U$2&amp;"!$F$1:$F$500"),0),MATCH($H664,INDIRECT(U$2&amp;"!$1:$1"),0)))),
"Not found")</f>
        <v>Not found</v>
      </c>
      <c r="V664" s="18" t="str">
        <f ca="1">IF(T664=U664,"Match","")</f>
        <v/>
      </c>
    </row>
    <row r="665" spans="1:22" ht="15" customHeight="1" x14ac:dyDescent="0.25">
      <c r="A665" s="11">
        <v>664</v>
      </c>
      <c r="B665" s="50"/>
      <c r="C665" s="26" t="s">
        <v>2314</v>
      </c>
      <c r="D665" s="26"/>
      <c r="E665" s="26" t="s">
        <v>79</v>
      </c>
      <c r="F665" s="26"/>
      <c r="G665" s="26"/>
      <c r="H665" s="26"/>
      <c r="I665" s="26"/>
      <c r="J665" s="26"/>
      <c r="K665" s="26"/>
      <c r="L665" s="26"/>
      <c r="M665" s="26" t="s">
        <v>1257</v>
      </c>
      <c r="N665" s="26"/>
      <c r="O665" s="26"/>
      <c r="P665" s="26"/>
      <c r="Q665" s="26"/>
      <c r="R665" s="26"/>
      <c r="S665" s="26"/>
      <c r="T665" s="27"/>
      <c r="U665" s="27"/>
      <c r="V665" s="26"/>
    </row>
    <row r="666" spans="1:22" ht="15" customHeight="1" x14ac:dyDescent="0.25">
      <c r="A666" s="11">
        <v>665</v>
      </c>
      <c r="B666" s="50"/>
      <c r="C666" s="11" t="s">
        <v>2314</v>
      </c>
      <c r="D666" s="11" t="s">
        <v>966</v>
      </c>
      <c r="E666" s="11" t="s">
        <v>79</v>
      </c>
      <c r="F666" s="11" t="s">
        <v>968</v>
      </c>
      <c r="G666" s="11" t="s">
        <v>79</v>
      </c>
      <c r="H666" s="11">
        <v>3</v>
      </c>
      <c r="I666" s="11" t="s">
        <v>968</v>
      </c>
      <c r="L666" s="11" t="s">
        <v>1257</v>
      </c>
      <c r="M666" s="14" t="s">
        <v>534</v>
      </c>
      <c r="N666" s="11" t="s">
        <v>900</v>
      </c>
      <c r="O666" s="11" t="s">
        <v>648</v>
      </c>
      <c r="P666" s="11" t="s">
        <v>336</v>
      </c>
      <c r="R666" s="11" t="s">
        <v>2731</v>
      </c>
      <c r="S666" s="23"/>
      <c r="T666" s="19" t="s">
        <v>2778</v>
      </c>
      <c r="U666" s="17" t="str">
        <f t="array" aca="1" ref="U666" ca="1">IFERROR(
IF(NOT(OR($G666="OBX",$G666="OBR")),INDEX(INDIRECT(U$2&amp;"!$A$1:$BJ$500"),MATCH("*"&amp;$G666&amp;"*",INDIRECT(U$2&amp;"!$B$1:$B$500"),0),MATCH($H666,INDIRECT(U$2&amp;"!$1:$1"),0)),
IF(OR($G666="OBX",$G666="OBR"),INDEX(INDIRECT(U$2&amp;"!$A$1:$BJ$500"),MATCH((("*"&amp;$G666&amp;"*")&amp;("*"&amp;$I666&amp;"*")&amp;("*"&amp;$J666&amp;"*")&amp;("*"&amp;$K666&amp;"*")),INDIRECT(U$2&amp;"!$B$1:$B$500")&amp;INDIRECT(U$2&amp;"!$E$1:$E$500")&amp;INDIRECT(U$2&amp;"!$G$1:$G$500")&amp;INDIRECT(U$2&amp;"!$F$1:$F$500"),0),MATCH($H666,INDIRECT(U$2&amp;"!$1:$1"),0)))),
"Not found")</f>
        <v>Not found</v>
      </c>
      <c r="V666" s="18" t="str">
        <f t="shared" ref="V666:V672" ca="1" si="71">IF(T666=U666,"Match","")</f>
        <v/>
      </c>
    </row>
    <row r="667" spans="1:22" ht="15" customHeight="1" x14ac:dyDescent="0.25">
      <c r="A667" s="11">
        <v>666</v>
      </c>
      <c r="B667" s="50"/>
      <c r="C667" s="11" t="s">
        <v>2314</v>
      </c>
      <c r="D667" s="11" t="s">
        <v>966</v>
      </c>
      <c r="E667" s="11" t="s">
        <v>79</v>
      </c>
      <c r="F667" s="11" t="s">
        <v>968</v>
      </c>
      <c r="G667" s="11" t="s">
        <v>79</v>
      </c>
      <c r="H667" s="10">
        <v>5</v>
      </c>
      <c r="I667" s="11" t="s">
        <v>968</v>
      </c>
      <c r="J667" s="19"/>
      <c r="L667" s="11" t="s">
        <v>1257</v>
      </c>
      <c r="M667" s="11" t="s">
        <v>390</v>
      </c>
      <c r="S667" s="20"/>
      <c r="T667" s="19" t="str">
        <f t="array" ref="T667">IFERROR(INDEX(Mappings!$L:$L,MATCH(S667&amp;$L667,Mappings!$J:$J&amp;Mappings!$D:$D,0)),"")</f>
        <v/>
      </c>
      <c r="U667" s="17" t="str">
        <f t="array" aca="1" ref="U667" ca="1">IFERROR(
IF(NOT(OR($G667="OBX",$G667="OBR")),INDEX(INDIRECT(U$2&amp;"!$A$1:$BJ$500"),MATCH("*"&amp;$G667&amp;"*",INDIRECT(U$2&amp;"!$B$1:$B$500"),0),MATCH($H667,INDIRECT(U$2&amp;"!$1:$1"),0)),
IF(OR($G667="OBX",$G667="OBR"),INDEX(INDIRECT(U$2&amp;"!$A$1:$BJ$500"),MATCH((("*"&amp;$G667&amp;"*")&amp;("*"&amp;$I667&amp;"*")&amp;("*"&amp;$J667&amp;"*")&amp;("*"&amp;$K667&amp;"*")),INDIRECT(U$2&amp;"!$B$1:$B$500")&amp;INDIRECT(U$2&amp;"!$E$1:$E$500")&amp;INDIRECT(U$2&amp;"!$G$1:$G$500")&amp;INDIRECT(U$2&amp;"!$F$1:$F$500"),0),MATCH($H667,INDIRECT(U$2&amp;"!$1:$1"),0)))),
"Not found")</f>
        <v>Not found</v>
      </c>
      <c r="V667" s="18" t="str">
        <f t="shared" ca="1" si="71"/>
        <v/>
      </c>
    </row>
    <row r="668" spans="1:22" ht="15" customHeight="1" x14ac:dyDescent="0.25">
      <c r="A668" s="11">
        <v>667</v>
      </c>
      <c r="B668" s="50"/>
      <c r="C668" s="11" t="s">
        <v>2314</v>
      </c>
      <c r="D668" s="11" t="s">
        <v>966</v>
      </c>
      <c r="E668" s="11" t="s">
        <v>79</v>
      </c>
      <c r="F668" s="11" t="s">
        <v>968</v>
      </c>
      <c r="G668" s="11" t="s">
        <v>79</v>
      </c>
      <c r="H668" s="11">
        <v>2</v>
      </c>
      <c r="I668" s="11" t="s">
        <v>968</v>
      </c>
      <c r="L668" s="14" t="s">
        <v>397</v>
      </c>
      <c r="M668" s="14" t="s">
        <v>397</v>
      </c>
      <c r="S668" s="23"/>
      <c r="T668" s="19" t="s">
        <v>81</v>
      </c>
      <c r="U668" s="17" t="str">
        <f t="array" aca="1" ref="U668" ca="1">IFERROR(
IF(NOT(OR($G668="OBX",$G668="OBR")),INDEX(INDIRECT(U$2&amp;"!$A$1:$BJ$500"),MATCH("*"&amp;$G668&amp;"*",INDIRECT(U$2&amp;"!$B$1:$B$500"),0),MATCH($H668,INDIRECT(U$2&amp;"!$1:$1"),0)),
IF(OR($G668="OBX",$G668="OBR"),INDEX(INDIRECT(U$2&amp;"!$A$1:$BJ$500"),MATCH((("*"&amp;$G668&amp;"*")&amp;("*"&amp;$I668&amp;"*")&amp;("*"&amp;$J668&amp;"*")&amp;("*"&amp;$K668&amp;"*")),INDIRECT(U$2&amp;"!$B$1:$B$500")&amp;INDIRECT(U$2&amp;"!$E$1:$E$500")&amp;INDIRECT(U$2&amp;"!$G$1:$G$500")&amp;INDIRECT(U$2&amp;"!$F$1:$F$500"),0),MATCH($H668,INDIRECT(U$2&amp;"!$1:$1"),0)))),
"Not found")</f>
        <v>Not found</v>
      </c>
      <c r="V668" s="18" t="str">
        <f t="shared" ca="1" si="71"/>
        <v/>
      </c>
    </row>
    <row r="669" spans="1:22" ht="15" customHeight="1" x14ac:dyDescent="0.25">
      <c r="A669" s="11">
        <v>668</v>
      </c>
      <c r="B669" s="50"/>
      <c r="C669" s="11" t="s">
        <v>2314</v>
      </c>
      <c r="D669" s="11" t="s">
        <v>966</v>
      </c>
      <c r="E669" s="11" t="s">
        <v>79</v>
      </c>
      <c r="F669" s="11" t="s">
        <v>968</v>
      </c>
      <c r="G669" s="11" t="s">
        <v>79</v>
      </c>
      <c r="H669" s="11">
        <v>4</v>
      </c>
      <c r="I669" s="11" t="s">
        <v>968</v>
      </c>
      <c r="L669" s="11" t="s">
        <v>1257</v>
      </c>
      <c r="M669" s="14" t="s">
        <v>848</v>
      </c>
      <c r="S669" s="23"/>
      <c r="T669" s="16">
        <f>S669</f>
        <v>0</v>
      </c>
      <c r="U669" s="17" t="str">
        <f t="array" aca="1" ref="U669" ca="1">IFERROR(
IF(NOT(OR($G669="OBX",$G669="OBR")),INDEX(INDIRECT(U$2&amp;"!$A$1:$BJ$500"),MATCH("*"&amp;$G669&amp;"*",INDIRECT(U$2&amp;"!$B$1:$B$500"),0),MATCH($H669,INDIRECT(U$2&amp;"!$1:$1"),0)),
IF(OR($G669="OBX",$G669="OBR"),INDEX(INDIRECT(U$2&amp;"!$A$1:$BJ$500"),MATCH((("*"&amp;$G669&amp;"*")&amp;("*"&amp;$I669&amp;"*")&amp;("*"&amp;$J669&amp;"*")&amp;("*"&amp;$K669&amp;"*")),INDIRECT(U$2&amp;"!$B$1:$B$500")&amp;INDIRECT(U$2&amp;"!$E$1:$E$500")&amp;INDIRECT(U$2&amp;"!$G$1:$G$500")&amp;INDIRECT(U$2&amp;"!$F$1:$F$500"),0),MATCH($H669,INDIRECT(U$2&amp;"!$1:$1"),0)))),
"Not found")</f>
        <v>Not found</v>
      </c>
      <c r="V669" s="18" t="str">
        <f t="shared" ca="1" si="71"/>
        <v/>
      </c>
    </row>
    <row r="670" spans="1:22" ht="15" customHeight="1" x14ac:dyDescent="0.25">
      <c r="A670" s="11">
        <v>669</v>
      </c>
      <c r="B670" s="50"/>
      <c r="C670" s="11" t="s">
        <v>2314</v>
      </c>
      <c r="D670" s="11" t="s">
        <v>966</v>
      </c>
      <c r="E670" s="11" t="s">
        <v>79</v>
      </c>
      <c r="F670" s="11" t="s">
        <v>968</v>
      </c>
      <c r="G670" s="11" t="s">
        <v>79</v>
      </c>
      <c r="H670" s="11">
        <v>11</v>
      </c>
      <c r="I670" s="11" t="s">
        <v>968</v>
      </c>
      <c r="L670" s="11" t="s">
        <v>366</v>
      </c>
      <c r="M670" s="14" t="s">
        <v>366</v>
      </c>
      <c r="S670" s="23" t="s">
        <v>78</v>
      </c>
      <c r="T670" s="19" t="str">
        <f>S670</f>
        <v>F</v>
      </c>
      <c r="U670" s="17" t="str">
        <f t="array" aca="1" ref="U670" ca="1">IFERROR(
IF(NOT(OR($G670="OBX",$G670="OBR")),INDEX(INDIRECT(U$2&amp;"!$A$1:$BJ$500"),MATCH("*"&amp;$G670&amp;"*",INDIRECT(U$2&amp;"!$B$1:$B$500"),0),MATCH($H670,INDIRECT(U$2&amp;"!$1:$1"),0)),
IF(OR($G670="OBX",$G670="OBR"),INDEX(INDIRECT(U$2&amp;"!$A$1:$BJ$500"),MATCH((("*"&amp;$G670&amp;"*")&amp;("*"&amp;$I670&amp;"*")&amp;("*"&amp;$J670&amp;"*")&amp;("*"&amp;$K670&amp;"*")),INDIRECT(U$2&amp;"!$B$1:$B$500")&amp;INDIRECT(U$2&amp;"!$E$1:$E$500")&amp;INDIRECT(U$2&amp;"!$G$1:$G$500")&amp;INDIRECT(U$2&amp;"!$F$1:$F$500"),0),MATCH($H670,INDIRECT(U$2&amp;"!$1:$1"),0)))),
"Not found")</f>
        <v>Not found</v>
      </c>
      <c r="V670" s="18" t="str">
        <f t="shared" ca="1" si="71"/>
        <v/>
      </c>
    </row>
    <row r="671" spans="1:22" ht="15" customHeight="1" x14ac:dyDescent="0.25">
      <c r="A671" s="11">
        <v>670</v>
      </c>
      <c r="B671" s="50"/>
      <c r="C671" s="11" t="s">
        <v>2314</v>
      </c>
      <c r="D671" s="11" t="s">
        <v>966</v>
      </c>
      <c r="E671" s="11" t="s">
        <v>79</v>
      </c>
      <c r="F671" s="11" t="s">
        <v>968</v>
      </c>
      <c r="G671" s="11" t="s">
        <v>79</v>
      </c>
      <c r="H671" s="11">
        <v>19</v>
      </c>
      <c r="I671" s="11" t="s">
        <v>968</v>
      </c>
      <c r="L671" s="11" t="s">
        <v>1257</v>
      </c>
      <c r="M671" s="14" t="s">
        <v>860</v>
      </c>
      <c r="S671" s="23"/>
      <c r="T671" s="16">
        <f>S671</f>
        <v>0</v>
      </c>
      <c r="U671" s="17" t="str">
        <f t="array" aca="1" ref="U671" ca="1">IFERROR(
IF(NOT(OR($G671="OBX",$G671="OBR")),INDEX(INDIRECT(U$2&amp;"!$A$1:$BJ$500"),MATCH("*"&amp;$G671&amp;"*",INDIRECT(U$2&amp;"!$B$1:$B$500"),0),MATCH($H671,INDIRECT(U$2&amp;"!$1:$1"),0)),
IF(OR($G671="OBX",$G671="OBR"),INDEX(INDIRECT(U$2&amp;"!$A$1:$BJ$500"),MATCH((("*"&amp;$G671&amp;"*")&amp;("*"&amp;$I671&amp;"*")&amp;("*"&amp;$J671&amp;"*")&amp;("*"&amp;$K671&amp;"*")),INDIRECT(U$2&amp;"!$B$1:$B$500")&amp;INDIRECT(U$2&amp;"!$E$1:$E$500")&amp;INDIRECT(U$2&amp;"!$G$1:$G$500")&amp;INDIRECT(U$2&amp;"!$F$1:$F$500"),0),MATCH($H671,INDIRECT(U$2&amp;"!$1:$1"),0)))),
"Not found")</f>
        <v>Not found</v>
      </c>
      <c r="V671" s="18" t="str">
        <f t="shared" ca="1" si="71"/>
        <v/>
      </c>
    </row>
    <row r="672" spans="1:22" ht="15" customHeight="1" x14ac:dyDescent="0.25">
      <c r="A672" s="11">
        <v>671</v>
      </c>
      <c r="B672" s="50"/>
      <c r="C672" s="11" t="s">
        <v>2314</v>
      </c>
      <c r="D672" s="11" t="s">
        <v>966</v>
      </c>
      <c r="E672" s="11" t="s">
        <v>79</v>
      </c>
      <c r="F672" s="11" t="s">
        <v>968</v>
      </c>
      <c r="G672" s="11" t="s">
        <v>79</v>
      </c>
      <c r="H672" s="11">
        <v>29</v>
      </c>
      <c r="I672" s="11" t="s">
        <v>968</v>
      </c>
      <c r="L672" s="2" t="s">
        <v>515</v>
      </c>
      <c r="M672" s="11" t="s">
        <v>515</v>
      </c>
      <c r="S672" s="23" t="s">
        <v>520</v>
      </c>
      <c r="T672" s="19" t="str">
        <f>S672</f>
        <v>RSLT</v>
      </c>
      <c r="U672" s="17" t="str">
        <f t="array" aca="1" ref="U672" ca="1">IFERROR(
IF(NOT(OR($G672="OBX",$G672="OBR")),INDEX(INDIRECT(U$2&amp;"!$A$1:$BJ$500"),MATCH("*"&amp;$G672&amp;"*",INDIRECT(U$2&amp;"!$B$1:$B$500"),0),MATCH($H672,INDIRECT(U$2&amp;"!$1:$1"),0)),
IF(OR($G672="OBX",$G672="OBR"),INDEX(INDIRECT(U$2&amp;"!$A$1:$BJ$500"),MATCH((("*"&amp;$G672&amp;"*")&amp;("*"&amp;$I672&amp;"*")&amp;("*"&amp;$J672&amp;"*")&amp;("*"&amp;$K672&amp;"*")),INDIRECT(U$2&amp;"!$B$1:$B$500")&amp;INDIRECT(U$2&amp;"!$E$1:$E$500")&amp;INDIRECT(U$2&amp;"!$G$1:$G$500")&amp;INDIRECT(U$2&amp;"!$F$1:$F$500"),0),MATCH($H672,INDIRECT(U$2&amp;"!$1:$1"),0)))),
"Not found")</f>
        <v>Not found</v>
      </c>
      <c r="V672" s="18" t="str">
        <f t="shared" ca="1" si="71"/>
        <v/>
      </c>
    </row>
    <row r="673" spans="1:22" ht="15" customHeight="1" x14ac:dyDescent="0.25">
      <c r="A673" s="11">
        <v>672</v>
      </c>
      <c r="B673" s="50"/>
      <c r="C673" s="26" t="s">
        <v>2314</v>
      </c>
      <c r="D673" s="26"/>
      <c r="E673" s="26" t="s">
        <v>79</v>
      </c>
      <c r="F673" s="26"/>
      <c r="G673" s="26"/>
      <c r="H673" s="26"/>
      <c r="I673" s="26"/>
      <c r="J673" s="26"/>
      <c r="K673" s="26"/>
      <c r="L673" s="26"/>
      <c r="M673" s="26" t="s">
        <v>1258</v>
      </c>
      <c r="N673" s="26"/>
      <c r="O673" s="26"/>
      <c r="P673" s="26"/>
      <c r="Q673" s="26"/>
      <c r="R673" s="26"/>
      <c r="S673" s="26"/>
      <c r="T673" s="27"/>
      <c r="U673" s="27"/>
      <c r="V673" s="26"/>
    </row>
    <row r="674" spans="1:22" ht="15" customHeight="1" x14ac:dyDescent="0.25">
      <c r="A674" s="11">
        <v>673</v>
      </c>
      <c r="B674" s="50"/>
      <c r="C674" s="11" t="s">
        <v>2314</v>
      </c>
      <c r="D674" s="11" t="s">
        <v>966</v>
      </c>
      <c r="E674" s="11" t="s">
        <v>79</v>
      </c>
      <c r="F674" s="11" t="s">
        <v>969</v>
      </c>
      <c r="G674" s="11" t="s">
        <v>79</v>
      </c>
      <c r="H674" s="11">
        <v>3</v>
      </c>
      <c r="I674" s="11" t="s">
        <v>969</v>
      </c>
      <c r="L674" s="11" t="s">
        <v>1258</v>
      </c>
      <c r="M674" s="14" t="s">
        <v>534</v>
      </c>
      <c r="N674" s="11" t="s">
        <v>279</v>
      </c>
      <c r="O674" s="11" t="s">
        <v>648</v>
      </c>
      <c r="P674" s="11" t="s">
        <v>336</v>
      </c>
      <c r="R674" s="11" t="s">
        <v>2457</v>
      </c>
      <c r="S674" s="23"/>
      <c r="T674" s="19" t="s">
        <v>2930</v>
      </c>
      <c r="U674" s="17" t="str">
        <f t="array" aca="1" ref="U674" ca="1">IFERROR(
IF(NOT(OR($G674="OBX",$G674="OBR")),INDEX(INDIRECT(U$2&amp;"!$A$1:$BJ$500"),MATCH("*"&amp;$G674&amp;"*",INDIRECT(U$2&amp;"!$B$1:$B$500"),0),MATCH($H674,INDIRECT(U$2&amp;"!$1:$1"),0)),
IF(OR($G674="OBX",$G674="OBR"),INDEX(INDIRECT(U$2&amp;"!$A$1:$BJ$500"),MATCH((("*"&amp;$G674&amp;"*")&amp;("*"&amp;$I674&amp;"*")&amp;("*"&amp;$J674&amp;"*")&amp;("*"&amp;$K674&amp;"*")),INDIRECT(U$2&amp;"!$B$1:$B$500")&amp;INDIRECT(U$2&amp;"!$E$1:$E$500")&amp;INDIRECT(U$2&amp;"!$G$1:$G$500")&amp;INDIRECT(U$2&amp;"!$F$1:$F$500"),0),MATCH($H674,INDIRECT(U$2&amp;"!$1:$1"),0)))),
"Not found")</f>
        <v>Not found</v>
      </c>
      <c r="V674" s="18" t="str">
        <f t="shared" ref="V674:V680" ca="1" si="72">IF(T674=U674,"Match","")</f>
        <v/>
      </c>
    </row>
    <row r="675" spans="1:22" ht="15" customHeight="1" x14ac:dyDescent="0.25">
      <c r="A675" s="11">
        <v>674</v>
      </c>
      <c r="B675" s="50"/>
      <c r="C675" s="11" t="s">
        <v>2314</v>
      </c>
      <c r="D675" s="11" t="s">
        <v>966</v>
      </c>
      <c r="E675" s="11" t="s">
        <v>79</v>
      </c>
      <c r="F675" s="11" t="s">
        <v>969</v>
      </c>
      <c r="G675" s="11" t="s">
        <v>79</v>
      </c>
      <c r="H675" s="10">
        <v>5</v>
      </c>
      <c r="I675" s="11" t="s">
        <v>969</v>
      </c>
      <c r="J675" s="19">
        <f t="array" ref="J675">IFERROR(INDEX(Mappings!I:I,MATCH(S675&amp;L675,Mappings!J:J&amp;Mappings!D:D,0)),"")</f>
        <v>0</v>
      </c>
      <c r="L675" s="11" t="s">
        <v>1258</v>
      </c>
      <c r="M675" s="11" t="s">
        <v>390</v>
      </c>
      <c r="S675" s="23"/>
      <c r="T675" s="19">
        <f t="array" ref="T675">IFERROR(INDEX(Mappings!$L:$L,MATCH(S675&amp;$L675,Mappings!$J:$J&amp;Mappings!$D:$D,0)),"")</f>
        <v>0</v>
      </c>
      <c r="U675" s="17" t="str">
        <f t="array" aca="1" ref="U675" ca="1">IFERROR(
IF(NOT(OR($G675="OBX",$G675="OBR")),INDEX(INDIRECT(U$2&amp;"!$A$1:$BJ$500"),MATCH("*"&amp;$G675&amp;"*",INDIRECT(U$2&amp;"!$B$1:$B$500"),0),MATCH($H675,INDIRECT(U$2&amp;"!$1:$1"),0)),
IF(OR($G675="OBX",$G675="OBR"),INDEX(INDIRECT(U$2&amp;"!$A$1:$BJ$500"),MATCH((("*"&amp;$G675&amp;"*")&amp;("*"&amp;$I675&amp;"*")&amp;("*"&amp;$J675&amp;"*")&amp;("*"&amp;$K675&amp;"*")),INDIRECT(U$2&amp;"!$B$1:$B$500")&amp;INDIRECT(U$2&amp;"!$E$1:$E$500")&amp;INDIRECT(U$2&amp;"!$G$1:$G$500")&amp;INDIRECT(U$2&amp;"!$F$1:$F$500"),0),MATCH($H675,INDIRECT(U$2&amp;"!$1:$1"),0)))),
"Not found")</f>
        <v>Not found</v>
      </c>
      <c r="V675" s="18" t="str">
        <f t="shared" ca="1" si="72"/>
        <v/>
      </c>
    </row>
    <row r="676" spans="1:22" ht="15" customHeight="1" x14ac:dyDescent="0.25">
      <c r="A676" s="11">
        <v>675</v>
      </c>
      <c r="B676" s="50"/>
      <c r="C676" s="11" t="s">
        <v>2314</v>
      </c>
      <c r="D676" s="11" t="s">
        <v>966</v>
      </c>
      <c r="E676" s="11" t="s">
        <v>79</v>
      </c>
      <c r="F676" s="11" t="s">
        <v>969</v>
      </c>
      <c r="G676" s="11" t="s">
        <v>79</v>
      </c>
      <c r="H676" s="11">
        <v>2</v>
      </c>
      <c r="I676" s="11" t="s">
        <v>969</v>
      </c>
      <c r="L676" s="14" t="s">
        <v>397</v>
      </c>
      <c r="M676" s="14" t="s">
        <v>397</v>
      </c>
      <c r="S676" s="23"/>
      <c r="T676" s="19" t="s">
        <v>422</v>
      </c>
      <c r="U676" s="17" t="str">
        <f t="array" aca="1" ref="U676" ca="1">IFERROR(
IF(NOT(OR($G676="OBX",$G676="OBR")),INDEX(INDIRECT(U$2&amp;"!$A$1:$BJ$500"),MATCH("*"&amp;$G676&amp;"*",INDIRECT(U$2&amp;"!$B$1:$B$500"),0),MATCH($H676,INDIRECT(U$2&amp;"!$1:$1"),0)),
IF(OR($G676="OBX",$G676="OBR"),INDEX(INDIRECT(U$2&amp;"!$A$1:$BJ$500"),MATCH((("*"&amp;$G676&amp;"*")&amp;("*"&amp;$I676&amp;"*")&amp;("*"&amp;$J676&amp;"*")&amp;("*"&amp;$K676&amp;"*")),INDIRECT(U$2&amp;"!$B$1:$B$500")&amp;INDIRECT(U$2&amp;"!$E$1:$E$500")&amp;INDIRECT(U$2&amp;"!$G$1:$G$500")&amp;INDIRECT(U$2&amp;"!$F$1:$F$500"),0),MATCH($H676,INDIRECT(U$2&amp;"!$1:$1"),0)))),
"Not found")</f>
        <v>Not found</v>
      </c>
      <c r="V676" s="18" t="str">
        <f t="shared" ca="1" si="72"/>
        <v/>
      </c>
    </row>
    <row r="677" spans="1:22" ht="15" customHeight="1" x14ac:dyDescent="0.25">
      <c r="A677" s="11">
        <v>676</v>
      </c>
      <c r="B677" s="50"/>
      <c r="C677" s="11" t="s">
        <v>2314</v>
      </c>
      <c r="D677" s="11" t="s">
        <v>966</v>
      </c>
      <c r="E677" s="11" t="s">
        <v>79</v>
      </c>
      <c r="F677" s="11" t="s">
        <v>969</v>
      </c>
      <c r="G677" s="11" t="s">
        <v>79</v>
      </c>
      <c r="H677" s="11">
        <v>4</v>
      </c>
      <c r="I677" s="11" t="s">
        <v>969</v>
      </c>
      <c r="L677" s="11" t="s">
        <v>1258</v>
      </c>
      <c r="M677" s="14" t="s">
        <v>848</v>
      </c>
      <c r="S677" s="23"/>
      <c r="T677" s="16">
        <f>S677</f>
        <v>0</v>
      </c>
      <c r="U677" s="17" t="str">
        <f t="array" aca="1" ref="U677" ca="1">IFERROR(
IF(NOT(OR($G677="OBX",$G677="OBR")),INDEX(INDIRECT(U$2&amp;"!$A$1:$BJ$500"),MATCH("*"&amp;$G677&amp;"*",INDIRECT(U$2&amp;"!$B$1:$B$500"),0),MATCH($H677,INDIRECT(U$2&amp;"!$1:$1"),0)),
IF(OR($G677="OBX",$G677="OBR"),INDEX(INDIRECT(U$2&amp;"!$A$1:$BJ$500"),MATCH((("*"&amp;$G677&amp;"*")&amp;("*"&amp;$I677&amp;"*")&amp;("*"&amp;$J677&amp;"*")&amp;("*"&amp;$K677&amp;"*")),INDIRECT(U$2&amp;"!$B$1:$B$500")&amp;INDIRECT(U$2&amp;"!$E$1:$E$500")&amp;INDIRECT(U$2&amp;"!$G$1:$G$500")&amp;INDIRECT(U$2&amp;"!$F$1:$F$500"),0),MATCH($H677,INDIRECT(U$2&amp;"!$1:$1"),0)))),
"Not found")</f>
        <v>Not found</v>
      </c>
      <c r="V677" s="18" t="str">
        <f t="shared" ca="1" si="72"/>
        <v/>
      </c>
    </row>
    <row r="678" spans="1:22" ht="15" customHeight="1" x14ac:dyDescent="0.25">
      <c r="A678" s="11">
        <v>677</v>
      </c>
      <c r="B678" s="50"/>
      <c r="C678" s="11" t="s">
        <v>2314</v>
      </c>
      <c r="D678" s="11" t="s">
        <v>966</v>
      </c>
      <c r="E678" s="11" t="s">
        <v>79</v>
      </c>
      <c r="F678" s="11" t="s">
        <v>969</v>
      </c>
      <c r="G678" s="11" t="s">
        <v>79</v>
      </c>
      <c r="H678" s="11">
        <v>11</v>
      </c>
      <c r="I678" s="11" t="s">
        <v>969</v>
      </c>
      <c r="L678" s="11" t="s">
        <v>366</v>
      </c>
      <c r="M678" s="14" t="s">
        <v>366</v>
      </c>
      <c r="S678" s="23" t="s">
        <v>78</v>
      </c>
      <c r="T678" s="19" t="str">
        <f>S678</f>
        <v>F</v>
      </c>
      <c r="U678" s="17" t="str">
        <f t="array" aca="1" ref="U678" ca="1">IFERROR(
IF(NOT(OR($G678="OBX",$G678="OBR")),INDEX(INDIRECT(U$2&amp;"!$A$1:$BJ$500"),MATCH("*"&amp;$G678&amp;"*",INDIRECT(U$2&amp;"!$B$1:$B$500"),0),MATCH($H678,INDIRECT(U$2&amp;"!$1:$1"),0)),
IF(OR($G678="OBX",$G678="OBR"),INDEX(INDIRECT(U$2&amp;"!$A$1:$BJ$500"),MATCH((("*"&amp;$G678&amp;"*")&amp;("*"&amp;$I678&amp;"*")&amp;("*"&amp;$J678&amp;"*")&amp;("*"&amp;$K678&amp;"*")),INDIRECT(U$2&amp;"!$B$1:$B$500")&amp;INDIRECT(U$2&amp;"!$E$1:$E$500")&amp;INDIRECT(U$2&amp;"!$G$1:$G$500")&amp;INDIRECT(U$2&amp;"!$F$1:$F$500"),0),MATCH($H678,INDIRECT(U$2&amp;"!$1:$1"),0)))),
"Not found")</f>
        <v>Not found</v>
      </c>
      <c r="V678" s="18" t="str">
        <f t="shared" ca="1" si="72"/>
        <v/>
      </c>
    </row>
    <row r="679" spans="1:22" ht="15" customHeight="1" x14ac:dyDescent="0.25">
      <c r="A679" s="11">
        <v>678</v>
      </c>
      <c r="B679" s="50"/>
      <c r="C679" s="11" t="s">
        <v>2314</v>
      </c>
      <c r="D679" s="11" t="s">
        <v>966</v>
      </c>
      <c r="E679" s="11" t="s">
        <v>79</v>
      </c>
      <c r="F679" s="11" t="s">
        <v>969</v>
      </c>
      <c r="G679" s="11" t="s">
        <v>79</v>
      </c>
      <c r="H679" s="11">
        <v>19</v>
      </c>
      <c r="I679" s="11" t="s">
        <v>969</v>
      </c>
      <c r="L679" s="11" t="s">
        <v>1258</v>
      </c>
      <c r="M679" s="14" t="s">
        <v>860</v>
      </c>
      <c r="S679" s="23"/>
      <c r="T679" s="16">
        <f>S679</f>
        <v>0</v>
      </c>
      <c r="U679" s="17" t="str">
        <f t="array" aca="1" ref="U679" ca="1">IFERROR(
IF(NOT(OR($G679="OBX",$G679="OBR")),INDEX(INDIRECT(U$2&amp;"!$A$1:$BJ$500"),MATCH("*"&amp;$G679&amp;"*",INDIRECT(U$2&amp;"!$B$1:$B$500"),0),MATCH($H679,INDIRECT(U$2&amp;"!$1:$1"),0)),
IF(OR($G679="OBX",$G679="OBR"),INDEX(INDIRECT(U$2&amp;"!$A$1:$BJ$500"),MATCH((("*"&amp;$G679&amp;"*")&amp;("*"&amp;$I679&amp;"*")&amp;("*"&amp;$J679&amp;"*")&amp;("*"&amp;$K679&amp;"*")),INDIRECT(U$2&amp;"!$B$1:$B$500")&amp;INDIRECT(U$2&amp;"!$E$1:$E$500")&amp;INDIRECT(U$2&amp;"!$G$1:$G$500")&amp;INDIRECT(U$2&amp;"!$F$1:$F$500"),0),MATCH($H679,INDIRECT(U$2&amp;"!$1:$1"),0)))),
"Not found")</f>
        <v>Not found</v>
      </c>
      <c r="V679" s="18" t="str">
        <f t="shared" ca="1" si="72"/>
        <v/>
      </c>
    </row>
    <row r="680" spans="1:22" ht="15" customHeight="1" x14ac:dyDescent="0.25">
      <c r="A680" s="11">
        <v>679</v>
      </c>
      <c r="B680" s="50"/>
      <c r="C680" s="11" t="s">
        <v>2314</v>
      </c>
      <c r="D680" s="11" t="s">
        <v>966</v>
      </c>
      <c r="E680" s="11" t="s">
        <v>79</v>
      </c>
      <c r="F680" s="11" t="s">
        <v>969</v>
      </c>
      <c r="G680" s="11" t="s">
        <v>79</v>
      </c>
      <c r="H680" s="11">
        <v>29</v>
      </c>
      <c r="I680" s="11" t="s">
        <v>969</v>
      </c>
      <c r="L680" s="2" t="s">
        <v>515</v>
      </c>
      <c r="M680" s="11" t="s">
        <v>515</v>
      </c>
      <c r="S680" s="23"/>
      <c r="T680" s="19">
        <f>S680</f>
        <v>0</v>
      </c>
      <c r="U680" s="17" t="str">
        <f t="array" aca="1" ref="U680" ca="1">IFERROR(
IF(NOT(OR($G680="OBX",$G680="OBR")),INDEX(INDIRECT(U$2&amp;"!$A$1:$BJ$500"),MATCH("*"&amp;$G680&amp;"*",INDIRECT(U$2&amp;"!$B$1:$B$500"),0),MATCH($H680,INDIRECT(U$2&amp;"!$1:$1"),0)),
IF(OR($G680="OBX",$G680="OBR"),INDEX(INDIRECT(U$2&amp;"!$A$1:$BJ$500"),MATCH((("*"&amp;$G680&amp;"*")&amp;("*"&amp;$I680&amp;"*")&amp;("*"&amp;$J680&amp;"*")&amp;("*"&amp;$K680&amp;"*")),INDIRECT(U$2&amp;"!$B$1:$B$500")&amp;INDIRECT(U$2&amp;"!$E$1:$E$500")&amp;INDIRECT(U$2&amp;"!$G$1:$G$500")&amp;INDIRECT(U$2&amp;"!$F$1:$F$500"),0),MATCH($H680,INDIRECT(U$2&amp;"!$1:$1"),0)))),
"Not found")</f>
        <v>Not found</v>
      </c>
      <c r="V680" s="18" t="str">
        <f t="shared" ca="1" si="72"/>
        <v/>
      </c>
    </row>
    <row r="681" spans="1:22" ht="15" customHeight="1" x14ac:dyDescent="0.25">
      <c r="A681" s="11">
        <v>680</v>
      </c>
      <c r="B681" s="50"/>
      <c r="C681" s="26" t="s">
        <v>2314</v>
      </c>
      <c r="D681" s="26"/>
      <c r="E681" s="26" t="s">
        <v>79</v>
      </c>
      <c r="F681" s="26"/>
      <c r="G681" s="26"/>
      <c r="H681" s="26"/>
      <c r="I681" s="26"/>
      <c r="J681" s="26"/>
      <c r="K681" s="26"/>
      <c r="L681" s="26"/>
      <c r="M681" s="26" t="s">
        <v>1256</v>
      </c>
      <c r="N681" s="26"/>
      <c r="O681" s="26"/>
      <c r="P681" s="26"/>
      <c r="Q681" s="26"/>
      <c r="R681" s="26"/>
      <c r="S681" s="26"/>
      <c r="T681" s="27"/>
      <c r="U681" s="27"/>
      <c r="V681" s="26"/>
    </row>
    <row r="682" spans="1:22" ht="15" customHeight="1" x14ac:dyDescent="0.25">
      <c r="A682" s="11">
        <v>681</v>
      </c>
      <c r="B682" s="50"/>
      <c r="C682" s="11" t="s">
        <v>2314</v>
      </c>
      <c r="D682" s="11" t="s">
        <v>966</v>
      </c>
      <c r="E682" s="11" t="s">
        <v>79</v>
      </c>
      <c r="F682" s="11" t="s">
        <v>967</v>
      </c>
      <c r="G682" s="11" t="s">
        <v>79</v>
      </c>
      <c r="H682" s="11">
        <v>3</v>
      </c>
      <c r="I682" s="11" t="s">
        <v>967</v>
      </c>
      <c r="L682" s="11" t="s">
        <v>1256</v>
      </c>
      <c r="M682" s="14" t="s">
        <v>534</v>
      </c>
      <c r="N682" s="11" t="s">
        <v>900</v>
      </c>
      <c r="O682" s="11" t="s">
        <v>648</v>
      </c>
      <c r="P682" s="11" t="s">
        <v>336</v>
      </c>
      <c r="R682" s="11" t="s">
        <v>2458</v>
      </c>
      <c r="S682" s="23"/>
      <c r="T682" s="19" t="s">
        <v>2943</v>
      </c>
      <c r="U682" s="17" t="str">
        <f t="array" aca="1" ref="U682" ca="1">IFERROR(
IF(NOT(OR($G682="OBX",$G682="OBR")),INDEX(INDIRECT(U$2&amp;"!$A$1:$BJ$500"),MATCH("*"&amp;$G682&amp;"*",INDIRECT(U$2&amp;"!$B$1:$B$500"),0),MATCH($H682,INDIRECT(U$2&amp;"!$1:$1"),0)),
IF(OR($G682="OBX",$G682="OBR"),INDEX(INDIRECT(U$2&amp;"!$A$1:$BJ$500"),MATCH((("*"&amp;$G682&amp;"*")&amp;("*"&amp;$I682&amp;"*")&amp;("*"&amp;$J682&amp;"*")&amp;("*"&amp;$K682&amp;"*")),INDIRECT(U$2&amp;"!$B$1:$B$500")&amp;INDIRECT(U$2&amp;"!$E$1:$E$500")&amp;INDIRECT(U$2&amp;"!$G$1:$G$500")&amp;INDIRECT(U$2&amp;"!$F$1:$F$500"),0),MATCH($H682,INDIRECT(U$2&amp;"!$1:$1"),0)))),
"Not found")</f>
        <v>Not found</v>
      </c>
      <c r="V682" s="18" t="str">
        <f t="shared" ref="V682:V688" ca="1" si="73">IF(T682=U682,"Match","")</f>
        <v/>
      </c>
    </row>
    <row r="683" spans="1:22" ht="15" customHeight="1" x14ac:dyDescent="0.25">
      <c r="A683" s="11">
        <v>682</v>
      </c>
      <c r="B683" s="50"/>
      <c r="C683" s="11" t="s">
        <v>2314</v>
      </c>
      <c r="D683" s="11" t="s">
        <v>966</v>
      </c>
      <c r="E683" s="11" t="s">
        <v>79</v>
      </c>
      <c r="F683" s="11" t="s">
        <v>967</v>
      </c>
      <c r="G683" s="11" t="s">
        <v>79</v>
      </c>
      <c r="H683" s="10">
        <v>5</v>
      </c>
      <c r="I683" s="11" t="s">
        <v>967</v>
      </c>
      <c r="J683" s="19"/>
      <c r="L683" s="11" t="s">
        <v>1256</v>
      </c>
      <c r="M683" s="11" t="s">
        <v>390</v>
      </c>
      <c r="S683" s="20"/>
      <c r="T683" s="19" t="str">
        <f t="array" ref="T683">IFERROR(INDEX(Mappings!$L:$L,MATCH(S683&amp;$L683,Mappings!$J:$J&amp;Mappings!$D:$D,0)),"")</f>
        <v/>
      </c>
      <c r="U683" s="17" t="str">
        <f t="array" aca="1" ref="U683" ca="1">IFERROR(
IF(NOT(OR($G683="OBX",$G683="OBR")),INDEX(INDIRECT(U$2&amp;"!$A$1:$BJ$500"),MATCH("*"&amp;$G683&amp;"*",INDIRECT(U$2&amp;"!$B$1:$B$500"),0),MATCH($H683,INDIRECT(U$2&amp;"!$1:$1"),0)),
IF(OR($G683="OBX",$G683="OBR"),INDEX(INDIRECT(U$2&amp;"!$A$1:$BJ$500"),MATCH((("*"&amp;$G683&amp;"*")&amp;("*"&amp;$I683&amp;"*")&amp;("*"&amp;$J683&amp;"*")&amp;("*"&amp;$K683&amp;"*")),INDIRECT(U$2&amp;"!$B$1:$B$500")&amp;INDIRECT(U$2&amp;"!$E$1:$E$500")&amp;INDIRECT(U$2&amp;"!$G$1:$G$500")&amp;INDIRECT(U$2&amp;"!$F$1:$F$500"),0),MATCH($H683,INDIRECT(U$2&amp;"!$1:$1"),0)))),
"Not found")</f>
        <v>Not found</v>
      </c>
      <c r="V683" s="18" t="str">
        <f t="shared" ca="1" si="73"/>
        <v/>
      </c>
    </row>
    <row r="684" spans="1:22" ht="15" customHeight="1" x14ac:dyDescent="0.25">
      <c r="A684" s="11">
        <v>683</v>
      </c>
      <c r="B684" s="50"/>
      <c r="C684" s="11" t="s">
        <v>2314</v>
      </c>
      <c r="D684" s="11" t="s">
        <v>966</v>
      </c>
      <c r="E684" s="11" t="s">
        <v>79</v>
      </c>
      <c r="F684" s="11" t="s">
        <v>967</v>
      </c>
      <c r="G684" s="11" t="s">
        <v>79</v>
      </c>
      <c r="H684" s="11">
        <v>2</v>
      </c>
      <c r="I684" s="11" t="s">
        <v>967</v>
      </c>
      <c r="L684" s="14" t="s">
        <v>397</v>
      </c>
      <c r="M684" s="14" t="s">
        <v>397</v>
      </c>
      <c r="S684" s="23"/>
      <c r="T684" s="19" t="s">
        <v>81</v>
      </c>
      <c r="U684" s="17" t="str">
        <f t="array" aca="1" ref="U684" ca="1">IFERROR(
IF(NOT(OR($G684="OBX",$G684="OBR")),INDEX(INDIRECT(U$2&amp;"!$A$1:$BJ$500"),MATCH("*"&amp;$G684&amp;"*",INDIRECT(U$2&amp;"!$B$1:$B$500"),0),MATCH($H684,INDIRECT(U$2&amp;"!$1:$1"),0)),
IF(OR($G684="OBX",$G684="OBR"),INDEX(INDIRECT(U$2&amp;"!$A$1:$BJ$500"),MATCH((("*"&amp;$G684&amp;"*")&amp;("*"&amp;$I684&amp;"*")&amp;("*"&amp;$J684&amp;"*")&amp;("*"&amp;$K684&amp;"*")),INDIRECT(U$2&amp;"!$B$1:$B$500")&amp;INDIRECT(U$2&amp;"!$E$1:$E$500")&amp;INDIRECT(U$2&amp;"!$G$1:$G$500")&amp;INDIRECT(U$2&amp;"!$F$1:$F$500"),0),MATCH($H684,INDIRECT(U$2&amp;"!$1:$1"),0)))),
"Not found")</f>
        <v>Not found</v>
      </c>
      <c r="V684" s="18" t="str">
        <f t="shared" ca="1" si="73"/>
        <v/>
      </c>
    </row>
    <row r="685" spans="1:22" ht="15" customHeight="1" x14ac:dyDescent="0.25">
      <c r="A685" s="11">
        <v>684</v>
      </c>
      <c r="B685" s="50"/>
      <c r="C685" s="11" t="s">
        <v>2314</v>
      </c>
      <c r="D685" s="11" t="s">
        <v>966</v>
      </c>
      <c r="E685" s="11" t="s">
        <v>79</v>
      </c>
      <c r="F685" s="11" t="s">
        <v>967</v>
      </c>
      <c r="G685" s="11" t="s">
        <v>79</v>
      </c>
      <c r="H685" s="11">
        <v>4</v>
      </c>
      <c r="I685" s="11" t="s">
        <v>967</v>
      </c>
      <c r="L685" s="11" t="s">
        <v>1256</v>
      </c>
      <c r="M685" s="14" t="s">
        <v>848</v>
      </c>
      <c r="S685" s="23"/>
      <c r="T685" s="16">
        <f>S685</f>
        <v>0</v>
      </c>
      <c r="U685" s="17" t="str">
        <f t="array" aca="1" ref="U685" ca="1">IFERROR(
IF(NOT(OR($G685="OBX",$G685="OBR")),INDEX(INDIRECT(U$2&amp;"!$A$1:$BJ$500"),MATCH("*"&amp;$G685&amp;"*",INDIRECT(U$2&amp;"!$B$1:$B$500"),0),MATCH($H685,INDIRECT(U$2&amp;"!$1:$1"),0)),
IF(OR($G685="OBX",$G685="OBR"),INDEX(INDIRECT(U$2&amp;"!$A$1:$BJ$500"),MATCH((("*"&amp;$G685&amp;"*")&amp;("*"&amp;$I685&amp;"*")&amp;("*"&amp;$J685&amp;"*")&amp;("*"&amp;$K685&amp;"*")),INDIRECT(U$2&amp;"!$B$1:$B$500")&amp;INDIRECT(U$2&amp;"!$E$1:$E$500")&amp;INDIRECT(U$2&amp;"!$G$1:$G$500")&amp;INDIRECT(U$2&amp;"!$F$1:$F$500"),0),MATCH($H685,INDIRECT(U$2&amp;"!$1:$1"),0)))),
"Not found")</f>
        <v>Not found</v>
      </c>
      <c r="V685" s="18" t="str">
        <f t="shared" ca="1" si="73"/>
        <v/>
      </c>
    </row>
    <row r="686" spans="1:22" ht="15" customHeight="1" x14ac:dyDescent="0.25">
      <c r="A686" s="11">
        <v>685</v>
      </c>
      <c r="B686" s="50"/>
      <c r="C686" s="11" t="s">
        <v>2314</v>
      </c>
      <c r="D686" s="11" t="s">
        <v>966</v>
      </c>
      <c r="E686" s="11" t="s">
        <v>79</v>
      </c>
      <c r="F686" s="11" t="s">
        <v>967</v>
      </c>
      <c r="G686" s="11" t="s">
        <v>79</v>
      </c>
      <c r="H686" s="11">
        <v>11</v>
      </c>
      <c r="I686" s="11" t="s">
        <v>967</v>
      </c>
      <c r="L686" s="11" t="s">
        <v>366</v>
      </c>
      <c r="M686" s="14" t="s">
        <v>366</v>
      </c>
      <c r="S686" s="23" t="s">
        <v>78</v>
      </c>
      <c r="T686" s="19" t="str">
        <f>S686</f>
        <v>F</v>
      </c>
      <c r="U686" s="17" t="str">
        <f t="array" aca="1" ref="U686" ca="1">IFERROR(
IF(NOT(OR($G686="OBX",$G686="OBR")),INDEX(INDIRECT(U$2&amp;"!$A$1:$BJ$500"),MATCH("*"&amp;$G686&amp;"*",INDIRECT(U$2&amp;"!$B$1:$B$500"),0),MATCH($H686,INDIRECT(U$2&amp;"!$1:$1"),0)),
IF(OR($G686="OBX",$G686="OBR"),INDEX(INDIRECT(U$2&amp;"!$A$1:$BJ$500"),MATCH((("*"&amp;$G686&amp;"*")&amp;("*"&amp;$I686&amp;"*")&amp;("*"&amp;$J686&amp;"*")&amp;("*"&amp;$K686&amp;"*")),INDIRECT(U$2&amp;"!$B$1:$B$500")&amp;INDIRECT(U$2&amp;"!$E$1:$E$500")&amp;INDIRECT(U$2&amp;"!$G$1:$G$500")&amp;INDIRECT(U$2&amp;"!$F$1:$F$500"),0),MATCH($H686,INDIRECT(U$2&amp;"!$1:$1"),0)))),
"Not found")</f>
        <v>Not found</v>
      </c>
      <c r="V686" s="18" t="str">
        <f t="shared" ca="1" si="73"/>
        <v/>
      </c>
    </row>
    <row r="687" spans="1:22" ht="15" customHeight="1" x14ac:dyDescent="0.25">
      <c r="A687" s="11">
        <v>686</v>
      </c>
      <c r="B687" s="50"/>
      <c r="C687" s="11" t="s">
        <v>2314</v>
      </c>
      <c r="D687" s="11" t="s">
        <v>966</v>
      </c>
      <c r="E687" s="11" t="s">
        <v>79</v>
      </c>
      <c r="F687" s="11" t="s">
        <v>967</v>
      </c>
      <c r="G687" s="11" t="s">
        <v>79</v>
      </c>
      <c r="H687" s="11">
        <v>19</v>
      </c>
      <c r="I687" s="11" t="s">
        <v>967</v>
      </c>
      <c r="L687" s="11" t="s">
        <v>1256</v>
      </c>
      <c r="M687" s="14" t="s">
        <v>860</v>
      </c>
      <c r="S687" s="23"/>
      <c r="T687" s="16">
        <f>S687</f>
        <v>0</v>
      </c>
      <c r="U687" s="17" t="str">
        <f t="array" aca="1" ref="U687" ca="1">IFERROR(
IF(NOT(OR($G687="OBX",$G687="OBR")),INDEX(INDIRECT(U$2&amp;"!$A$1:$BJ$500"),MATCH("*"&amp;$G687&amp;"*",INDIRECT(U$2&amp;"!$B$1:$B$500"),0),MATCH($H687,INDIRECT(U$2&amp;"!$1:$1"),0)),
IF(OR($G687="OBX",$G687="OBR"),INDEX(INDIRECT(U$2&amp;"!$A$1:$BJ$500"),MATCH((("*"&amp;$G687&amp;"*")&amp;("*"&amp;$I687&amp;"*")&amp;("*"&amp;$J687&amp;"*")&amp;("*"&amp;$K687&amp;"*")),INDIRECT(U$2&amp;"!$B$1:$B$500")&amp;INDIRECT(U$2&amp;"!$E$1:$E$500")&amp;INDIRECT(U$2&amp;"!$G$1:$G$500")&amp;INDIRECT(U$2&amp;"!$F$1:$F$500"),0),MATCH($H687,INDIRECT(U$2&amp;"!$1:$1"),0)))),
"Not found")</f>
        <v>Not found</v>
      </c>
      <c r="V687" s="18" t="str">
        <f t="shared" ca="1" si="73"/>
        <v/>
      </c>
    </row>
    <row r="688" spans="1:22" ht="15" customHeight="1" x14ac:dyDescent="0.25">
      <c r="A688" s="11">
        <v>687</v>
      </c>
      <c r="B688" s="50"/>
      <c r="C688" s="11" t="s">
        <v>2314</v>
      </c>
      <c r="D688" s="11" t="s">
        <v>966</v>
      </c>
      <c r="E688" s="11" t="s">
        <v>79</v>
      </c>
      <c r="F688" s="11" t="s">
        <v>967</v>
      </c>
      <c r="G688" s="11" t="s">
        <v>79</v>
      </c>
      <c r="H688" s="11">
        <v>29</v>
      </c>
      <c r="I688" s="11" t="s">
        <v>967</v>
      </c>
      <c r="L688" s="2" t="s">
        <v>515</v>
      </c>
      <c r="M688" s="11" t="s">
        <v>515</v>
      </c>
      <c r="S688" s="23" t="s">
        <v>520</v>
      </c>
      <c r="T688" s="19" t="str">
        <f>S688</f>
        <v>RSLT</v>
      </c>
      <c r="U688" s="17" t="str">
        <f t="array" aca="1" ref="U688" ca="1">IFERROR(
IF(NOT(OR($G688="OBX",$G688="OBR")),INDEX(INDIRECT(U$2&amp;"!$A$1:$BJ$500"),MATCH("*"&amp;$G688&amp;"*",INDIRECT(U$2&amp;"!$B$1:$B$500"),0),MATCH($H688,INDIRECT(U$2&amp;"!$1:$1"),0)),
IF(OR($G688="OBX",$G688="OBR"),INDEX(INDIRECT(U$2&amp;"!$A$1:$BJ$500"),MATCH((("*"&amp;$G688&amp;"*")&amp;("*"&amp;$I688&amp;"*")&amp;("*"&amp;$J688&amp;"*")&amp;("*"&amp;$K688&amp;"*")),INDIRECT(U$2&amp;"!$B$1:$B$500")&amp;INDIRECT(U$2&amp;"!$E$1:$E$500")&amp;INDIRECT(U$2&amp;"!$G$1:$G$500")&amp;INDIRECT(U$2&amp;"!$F$1:$F$500"),0),MATCH($H688,INDIRECT(U$2&amp;"!$1:$1"),0)))),
"Not found")</f>
        <v>Not found</v>
      </c>
      <c r="V688" s="18" t="str">
        <f t="shared" ca="1" si="73"/>
        <v/>
      </c>
    </row>
    <row r="689" spans="1:22" ht="15" customHeight="1" x14ac:dyDescent="0.25">
      <c r="A689" s="11">
        <v>688</v>
      </c>
      <c r="B689" s="50"/>
      <c r="C689" s="26" t="s">
        <v>2314</v>
      </c>
      <c r="D689" s="26"/>
      <c r="E689" s="26" t="s">
        <v>79</v>
      </c>
      <c r="F689" s="26"/>
      <c r="G689" s="26"/>
      <c r="H689" s="26"/>
      <c r="I689" s="26"/>
      <c r="J689" s="26"/>
      <c r="K689" s="26"/>
      <c r="L689" s="26"/>
      <c r="M689" s="26" t="s">
        <v>1446</v>
      </c>
      <c r="N689" s="26"/>
      <c r="O689" s="26"/>
      <c r="P689" s="26"/>
      <c r="Q689" s="26"/>
      <c r="R689" s="26"/>
      <c r="S689" s="26"/>
      <c r="T689" s="27"/>
      <c r="U689" s="27"/>
      <c r="V689" s="26"/>
    </row>
    <row r="690" spans="1:22" ht="15" customHeight="1" x14ac:dyDescent="0.25">
      <c r="A690" s="11">
        <v>689</v>
      </c>
      <c r="B690" s="50"/>
      <c r="C690" s="11" t="s">
        <v>2314</v>
      </c>
      <c r="D690" s="11" t="s">
        <v>966</v>
      </c>
      <c r="E690" s="11" t="s">
        <v>79</v>
      </c>
      <c r="F690" s="11" t="s">
        <v>1158</v>
      </c>
      <c r="G690" s="11" t="s">
        <v>79</v>
      </c>
      <c r="H690" s="11">
        <v>3</v>
      </c>
      <c r="I690" s="11" t="s">
        <v>1158</v>
      </c>
      <c r="L690" s="11" t="s">
        <v>1446</v>
      </c>
      <c r="M690" s="14" t="s">
        <v>534</v>
      </c>
      <c r="N690" s="11" t="s">
        <v>900</v>
      </c>
      <c r="O690" s="11" t="s">
        <v>648</v>
      </c>
      <c r="P690" s="11" t="s">
        <v>336</v>
      </c>
      <c r="R690" s="11" t="s">
        <v>2732</v>
      </c>
      <c r="S690" s="23"/>
      <c r="T690" s="19" t="s">
        <v>2784</v>
      </c>
      <c r="U690" s="17" t="str">
        <f t="array" aca="1" ref="U690" ca="1">IFERROR(
IF(NOT(OR($G690="OBX",$G690="OBR")),INDEX(INDIRECT(U$2&amp;"!$A$1:$BJ$500"),MATCH("*"&amp;$G690&amp;"*",INDIRECT(U$2&amp;"!$B$1:$B$500"),0),MATCH($H690,INDIRECT(U$2&amp;"!$1:$1"),0)),
IF(OR($G690="OBX",$G690="OBR"),INDEX(INDIRECT(U$2&amp;"!$A$1:$BJ$500"),MATCH((("*"&amp;$G690&amp;"*")&amp;("*"&amp;$I690&amp;"*")&amp;("*"&amp;$J690&amp;"*")&amp;("*"&amp;$K690&amp;"*")),INDIRECT(U$2&amp;"!$B$1:$B$500")&amp;INDIRECT(U$2&amp;"!$E$1:$E$500")&amp;INDIRECT(U$2&amp;"!$G$1:$G$500")&amp;INDIRECT(U$2&amp;"!$F$1:$F$500"),0),MATCH($H690,INDIRECT(U$2&amp;"!$1:$1"),0)))),
"Not found")</f>
        <v>Not found</v>
      </c>
      <c r="V690" s="18" t="str">
        <f t="shared" ref="V690:V696" ca="1" si="74">IF(T690=U690,"Match","")</f>
        <v/>
      </c>
    </row>
    <row r="691" spans="1:22" ht="15" customHeight="1" x14ac:dyDescent="0.25">
      <c r="A691" s="11">
        <v>690</v>
      </c>
      <c r="B691" s="50"/>
      <c r="C691" s="11" t="s">
        <v>2314</v>
      </c>
      <c r="D691" s="11" t="s">
        <v>966</v>
      </c>
      <c r="E691" s="11" t="s">
        <v>79</v>
      </c>
      <c r="F691" s="11" t="s">
        <v>1158</v>
      </c>
      <c r="G691" s="11" t="s">
        <v>79</v>
      </c>
      <c r="H691" s="10">
        <v>5</v>
      </c>
      <c r="I691" s="11" t="s">
        <v>1158</v>
      </c>
      <c r="J691" s="19" t="str">
        <f t="array" ref="J691">IFERROR(INDEX(Mappings!I:I,MATCH(S691&amp;L691,Mappings!J:J&amp;Mappings!D:D,0)),"")</f>
        <v/>
      </c>
      <c r="L691" s="11" t="s">
        <v>1446</v>
      </c>
      <c r="M691" s="11" t="s">
        <v>390</v>
      </c>
      <c r="S691" s="20"/>
      <c r="T691" s="19" t="str">
        <f t="array" ref="T691">IFERROR(INDEX(Mappings!$L:$L,MATCH(S691&amp;$L691,Mappings!$J:$J&amp;Mappings!$D:$D,0)),"")</f>
        <v/>
      </c>
      <c r="U691" s="17" t="str">
        <f t="array" aca="1" ref="U691" ca="1">IFERROR(
IF(NOT(OR($G691="OBX",$G691="OBR")),INDEX(INDIRECT(U$2&amp;"!$A$1:$BJ$500"),MATCH("*"&amp;$G691&amp;"*",INDIRECT(U$2&amp;"!$B$1:$B$500"),0),MATCH($H691,INDIRECT(U$2&amp;"!$1:$1"),0)),
IF(OR($G691="OBX",$G691="OBR"),INDEX(INDIRECT(U$2&amp;"!$A$1:$BJ$500"),MATCH((("*"&amp;$G691&amp;"*")&amp;("*"&amp;$I691&amp;"*")&amp;("*"&amp;$J691&amp;"*")&amp;("*"&amp;$K691&amp;"*")),INDIRECT(U$2&amp;"!$B$1:$B$500")&amp;INDIRECT(U$2&amp;"!$E$1:$E$500")&amp;INDIRECT(U$2&amp;"!$G$1:$G$500")&amp;INDIRECT(U$2&amp;"!$F$1:$F$500"),0),MATCH($H691,INDIRECT(U$2&amp;"!$1:$1"),0)))),
"Not found")</f>
        <v>Not found</v>
      </c>
      <c r="V691" s="18" t="str">
        <f t="shared" ca="1" si="74"/>
        <v/>
      </c>
    </row>
    <row r="692" spans="1:22" ht="15" customHeight="1" x14ac:dyDescent="0.25">
      <c r="A692" s="11">
        <v>691</v>
      </c>
      <c r="B692" s="50"/>
      <c r="C692" s="11" t="s">
        <v>2314</v>
      </c>
      <c r="D692" s="11" t="s">
        <v>966</v>
      </c>
      <c r="E692" s="11" t="s">
        <v>79</v>
      </c>
      <c r="F692" s="11" t="s">
        <v>1158</v>
      </c>
      <c r="G692" s="11" t="s">
        <v>79</v>
      </c>
      <c r="H692" s="11">
        <v>2</v>
      </c>
      <c r="I692" s="11" t="s">
        <v>1158</v>
      </c>
      <c r="L692" s="14" t="s">
        <v>397</v>
      </c>
      <c r="M692" s="14" t="s">
        <v>397</v>
      </c>
      <c r="S692" s="23"/>
      <c r="T692" s="19" t="s">
        <v>81</v>
      </c>
      <c r="U692" s="17" t="str">
        <f t="array" aca="1" ref="U692" ca="1">IFERROR(
IF(NOT(OR($G692="OBX",$G692="OBR")),INDEX(INDIRECT(U$2&amp;"!$A$1:$BJ$500"),MATCH("*"&amp;$G692&amp;"*",INDIRECT(U$2&amp;"!$B$1:$B$500"),0),MATCH($H692,INDIRECT(U$2&amp;"!$1:$1"),0)),
IF(OR($G692="OBX",$G692="OBR"),INDEX(INDIRECT(U$2&amp;"!$A$1:$BJ$500"),MATCH((("*"&amp;$G692&amp;"*")&amp;("*"&amp;$I692&amp;"*")&amp;("*"&amp;$J692&amp;"*")&amp;("*"&amp;$K692&amp;"*")),INDIRECT(U$2&amp;"!$B$1:$B$500")&amp;INDIRECT(U$2&amp;"!$E$1:$E$500")&amp;INDIRECT(U$2&amp;"!$G$1:$G$500")&amp;INDIRECT(U$2&amp;"!$F$1:$F$500"),0),MATCH($H692,INDIRECT(U$2&amp;"!$1:$1"),0)))),
"Not found")</f>
        <v>Not found</v>
      </c>
      <c r="V692" s="18" t="str">
        <f t="shared" ca="1" si="74"/>
        <v/>
      </c>
    </row>
    <row r="693" spans="1:22" ht="15" customHeight="1" x14ac:dyDescent="0.25">
      <c r="A693" s="11">
        <v>692</v>
      </c>
      <c r="B693" s="50"/>
      <c r="C693" s="11" t="s">
        <v>2314</v>
      </c>
      <c r="D693" s="11" t="s">
        <v>966</v>
      </c>
      <c r="E693" s="11" t="s">
        <v>79</v>
      </c>
      <c r="F693" s="11" t="s">
        <v>1158</v>
      </c>
      <c r="G693" s="11" t="s">
        <v>79</v>
      </c>
      <c r="H693" s="11">
        <v>4</v>
      </c>
      <c r="I693" s="11" t="s">
        <v>1158</v>
      </c>
      <c r="L693" s="11" t="s">
        <v>1446</v>
      </c>
      <c r="M693" s="14" t="s">
        <v>848</v>
      </c>
      <c r="S693" s="23"/>
      <c r="T693" s="16">
        <f>S693</f>
        <v>0</v>
      </c>
      <c r="U693" s="17" t="str">
        <f t="array" aca="1" ref="U693" ca="1">IFERROR(
IF(NOT(OR($G693="OBX",$G693="OBR")),INDEX(INDIRECT(U$2&amp;"!$A$1:$BJ$500"),MATCH("*"&amp;$G693&amp;"*",INDIRECT(U$2&amp;"!$B$1:$B$500"),0),MATCH($H693,INDIRECT(U$2&amp;"!$1:$1"),0)),
IF(OR($G693="OBX",$G693="OBR"),INDEX(INDIRECT(U$2&amp;"!$A$1:$BJ$500"),MATCH((("*"&amp;$G693&amp;"*")&amp;("*"&amp;$I693&amp;"*")&amp;("*"&amp;$J693&amp;"*")&amp;("*"&amp;$K693&amp;"*")),INDIRECT(U$2&amp;"!$B$1:$B$500")&amp;INDIRECT(U$2&amp;"!$E$1:$E$500")&amp;INDIRECT(U$2&amp;"!$G$1:$G$500")&amp;INDIRECT(U$2&amp;"!$F$1:$F$500"),0),MATCH($H693,INDIRECT(U$2&amp;"!$1:$1"),0)))),
"Not found")</f>
        <v>Not found</v>
      </c>
      <c r="V693" s="18" t="str">
        <f t="shared" ca="1" si="74"/>
        <v/>
      </c>
    </row>
    <row r="694" spans="1:22" ht="15" customHeight="1" x14ac:dyDescent="0.25">
      <c r="A694" s="11">
        <v>693</v>
      </c>
      <c r="B694" s="50"/>
      <c r="C694" s="11" t="s">
        <v>2314</v>
      </c>
      <c r="D694" s="11" t="s">
        <v>966</v>
      </c>
      <c r="E694" s="11" t="s">
        <v>79</v>
      </c>
      <c r="F694" s="11" t="s">
        <v>1158</v>
      </c>
      <c r="G694" s="11" t="s">
        <v>79</v>
      </c>
      <c r="H694" s="11">
        <v>11</v>
      </c>
      <c r="I694" s="11" t="s">
        <v>1158</v>
      </c>
      <c r="L694" s="11" t="s">
        <v>366</v>
      </c>
      <c r="M694" s="14" t="s">
        <v>366</v>
      </c>
      <c r="S694" s="23" t="s">
        <v>78</v>
      </c>
      <c r="T694" s="19" t="str">
        <f>S694</f>
        <v>F</v>
      </c>
      <c r="U694" s="17" t="str">
        <f t="array" aca="1" ref="U694" ca="1">IFERROR(
IF(NOT(OR($G694="OBX",$G694="OBR")),INDEX(INDIRECT(U$2&amp;"!$A$1:$BJ$500"),MATCH("*"&amp;$G694&amp;"*",INDIRECT(U$2&amp;"!$B$1:$B$500"),0),MATCH($H694,INDIRECT(U$2&amp;"!$1:$1"),0)),
IF(OR($G694="OBX",$G694="OBR"),INDEX(INDIRECT(U$2&amp;"!$A$1:$BJ$500"),MATCH((("*"&amp;$G694&amp;"*")&amp;("*"&amp;$I694&amp;"*")&amp;("*"&amp;$J694&amp;"*")&amp;("*"&amp;$K694&amp;"*")),INDIRECT(U$2&amp;"!$B$1:$B$500")&amp;INDIRECT(U$2&amp;"!$E$1:$E$500")&amp;INDIRECT(U$2&amp;"!$G$1:$G$500")&amp;INDIRECT(U$2&amp;"!$F$1:$F$500"),0),MATCH($H694,INDIRECT(U$2&amp;"!$1:$1"),0)))),
"Not found")</f>
        <v>Not found</v>
      </c>
      <c r="V694" s="18" t="str">
        <f t="shared" ca="1" si="74"/>
        <v/>
      </c>
    </row>
    <row r="695" spans="1:22" ht="15" customHeight="1" x14ac:dyDescent="0.25">
      <c r="A695" s="11">
        <v>694</v>
      </c>
      <c r="B695" s="50"/>
      <c r="C695" s="11" t="s">
        <v>2314</v>
      </c>
      <c r="D695" s="11" t="s">
        <v>966</v>
      </c>
      <c r="E695" s="11" t="s">
        <v>79</v>
      </c>
      <c r="F695" s="11" t="s">
        <v>1158</v>
      </c>
      <c r="G695" s="11" t="s">
        <v>79</v>
      </c>
      <c r="H695" s="11">
        <v>19</v>
      </c>
      <c r="I695" s="11" t="s">
        <v>1158</v>
      </c>
      <c r="L695" s="11" t="s">
        <v>1446</v>
      </c>
      <c r="M695" s="14" t="s">
        <v>860</v>
      </c>
      <c r="S695" s="23"/>
      <c r="T695" s="16">
        <f>S695</f>
        <v>0</v>
      </c>
      <c r="U695" s="17" t="str">
        <f t="array" aca="1" ref="U695" ca="1">IFERROR(
IF(NOT(OR($G695="OBX",$G695="OBR")),INDEX(INDIRECT(U$2&amp;"!$A$1:$BJ$500"),MATCH("*"&amp;$G695&amp;"*",INDIRECT(U$2&amp;"!$B$1:$B$500"),0),MATCH($H695,INDIRECT(U$2&amp;"!$1:$1"),0)),
IF(OR($G695="OBX",$G695="OBR"),INDEX(INDIRECT(U$2&amp;"!$A$1:$BJ$500"),MATCH((("*"&amp;$G695&amp;"*")&amp;("*"&amp;$I695&amp;"*")&amp;("*"&amp;$J695&amp;"*")&amp;("*"&amp;$K695&amp;"*")),INDIRECT(U$2&amp;"!$B$1:$B$500")&amp;INDIRECT(U$2&amp;"!$E$1:$E$500")&amp;INDIRECT(U$2&amp;"!$G$1:$G$500")&amp;INDIRECT(U$2&amp;"!$F$1:$F$500"),0),MATCH($H695,INDIRECT(U$2&amp;"!$1:$1"),0)))),
"Not found")</f>
        <v>Not found</v>
      </c>
      <c r="V695" s="18" t="str">
        <f t="shared" ca="1" si="74"/>
        <v/>
      </c>
    </row>
    <row r="696" spans="1:22" ht="15" customHeight="1" x14ac:dyDescent="0.25">
      <c r="A696" s="11">
        <v>695</v>
      </c>
      <c r="B696" s="50"/>
      <c r="C696" s="11" t="s">
        <v>2314</v>
      </c>
      <c r="D696" s="11" t="s">
        <v>966</v>
      </c>
      <c r="E696" s="11" t="s">
        <v>79</v>
      </c>
      <c r="F696" s="11" t="s">
        <v>1158</v>
      </c>
      <c r="G696" s="11" t="s">
        <v>79</v>
      </c>
      <c r="H696" s="11">
        <v>29</v>
      </c>
      <c r="I696" s="11" t="s">
        <v>1158</v>
      </c>
      <c r="L696" s="2" t="s">
        <v>515</v>
      </c>
      <c r="M696" s="11" t="s">
        <v>515</v>
      </c>
      <c r="S696" s="23"/>
      <c r="T696" s="19">
        <f>S696</f>
        <v>0</v>
      </c>
      <c r="U696" s="17" t="str">
        <f t="array" aca="1" ref="U696" ca="1">IFERROR(
IF(NOT(OR($G696="OBX",$G696="OBR")),INDEX(INDIRECT(U$2&amp;"!$A$1:$BJ$500"),MATCH("*"&amp;$G696&amp;"*",INDIRECT(U$2&amp;"!$B$1:$B$500"),0),MATCH($H696,INDIRECT(U$2&amp;"!$1:$1"),0)),
IF(OR($G696="OBX",$G696="OBR"),INDEX(INDIRECT(U$2&amp;"!$A$1:$BJ$500"),MATCH((("*"&amp;$G696&amp;"*")&amp;("*"&amp;$I696&amp;"*")&amp;("*"&amp;$J696&amp;"*")&amp;("*"&amp;$K696&amp;"*")),INDIRECT(U$2&amp;"!$B$1:$B$500")&amp;INDIRECT(U$2&amp;"!$E$1:$E$500")&amp;INDIRECT(U$2&amp;"!$G$1:$G$500")&amp;INDIRECT(U$2&amp;"!$F$1:$F$500"),0),MATCH($H696,INDIRECT(U$2&amp;"!$1:$1"),0)))),
"Not found")</f>
        <v>Not found</v>
      </c>
      <c r="V696" s="18" t="str">
        <f t="shared" ca="1" si="74"/>
        <v/>
      </c>
    </row>
    <row r="697" spans="1:22" ht="15" customHeight="1" x14ac:dyDescent="0.25">
      <c r="A697" s="11">
        <v>696</v>
      </c>
      <c r="B697" s="50"/>
      <c r="C697" s="26" t="s">
        <v>2314</v>
      </c>
      <c r="D697" s="26"/>
      <c r="E697" s="26" t="s">
        <v>79</v>
      </c>
      <c r="F697" s="26"/>
      <c r="G697" s="26"/>
      <c r="H697" s="26"/>
      <c r="I697" s="26"/>
      <c r="J697" s="26"/>
      <c r="K697" s="26"/>
      <c r="L697" s="26"/>
      <c r="M697" s="26" t="s">
        <v>1447</v>
      </c>
      <c r="N697" s="26"/>
      <c r="O697" s="26"/>
      <c r="P697" s="26"/>
      <c r="Q697" s="26"/>
      <c r="R697" s="26"/>
      <c r="S697" s="26"/>
      <c r="T697" s="27"/>
      <c r="U697" s="27"/>
      <c r="V697" s="26"/>
    </row>
    <row r="698" spans="1:22" ht="15" customHeight="1" x14ac:dyDescent="0.25">
      <c r="A698" s="11">
        <v>697</v>
      </c>
      <c r="B698" s="50"/>
      <c r="C698" s="11" t="s">
        <v>2314</v>
      </c>
      <c r="D698" s="11" t="s">
        <v>966</v>
      </c>
      <c r="E698" s="11" t="s">
        <v>79</v>
      </c>
      <c r="F698" s="11" t="s">
        <v>1159</v>
      </c>
      <c r="G698" s="11" t="s">
        <v>79</v>
      </c>
      <c r="H698" s="11">
        <v>3</v>
      </c>
      <c r="I698" s="11" t="s">
        <v>1159</v>
      </c>
      <c r="L698" s="11" t="s">
        <v>1447</v>
      </c>
      <c r="M698" s="14" t="s">
        <v>534</v>
      </c>
      <c r="N698" s="11" t="s">
        <v>279</v>
      </c>
      <c r="O698" s="11" t="s">
        <v>648</v>
      </c>
      <c r="P698" s="11" t="s">
        <v>336</v>
      </c>
      <c r="R698" s="11" t="s">
        <v>2459</v>
      </c>
      <c r="S698" s="23"/>
      <c r="T698" s="19" t="s">
        <v>2950</v>
      </c>
      <c r="U698" s="17" t="str">
        <f t="array" aca="1" ref="U698" ca="1">IFERROR(
IF(NOT(OR($G698="OBX",$G698="OBR")),INDEX(INDIRECT(U$2&amp;"!$A$1:$BJ$500"),MATCH("*"&amp;$G698&amp;"*",INDIRECT(U$2&amp;"!$B$1:$B$500"),0),MATCH($H698,INDIRECT(U$2&amp;"!$1:$1"),0)),
IF(OR($G698="OBX",$G698="OBR"),INDEX(INDIRECT(U$2&amp;"!$A$1:$BJ$500"),MATCH((("*"&amp;$G698&amp;"*")&amp;("*"&amp;$I698&amp;"*")&amp;("*"&amp;$J698&amp;"*")&amp;("*"&amp;$K698&amp;"*")),INDIRECT(U$2&amp;"!$B$1:$B$500")&amp;INDIRECT(U$2&amp;"!$E$1:$E$500")&amp;INDIRECT(U$2&amp;"!$G$1:$G$500")&amp;INDIRECT(U$2&amp;"!$F$1:$F$500"),0),MATCH($H698,INDIRECT(U$2&amp;"!$1:$1"),0)))),
"Not found")</f>
        <v>Not found</v>
      </c>
      <c r="V698" s="18" t="str">
        <f t="shared" ref="V698:V704" ca="1" si="75">IF(T698=U698,"Match","")</f>
        <v/>
      </c>
    </row>
    <row r="699" spans="1:22" ht="15" customHeight="1" x14ac:dyDescent="0.25">
      <c r="A699" s="11">
        <v>698</v>
      </c>
      <c r="B699" s="50"/>
      <c r="C699" s="11" t="s">
        <v>2314</v>
      </c>
      <c r="D699" s="11" t="s">
        <v>966</v>
      </c>
      <c r="E699" s="11" t="s">
        <v>79</v>
      </c>
      <c r="F699" s="11" t="s">
        <v>1159</v>
      </c>
      <c r="G699" s="11" t="s">
        <v>79</v>
      </c>
      <c r="H699" s="10">
        <v>5</v>
      </c>
      <c r="I699" s="11" t="s">
        <v>1159</v>
      </c>
      <c r="J699" s="19">
        <f t="array" ref="J699">IFERROR(INDEX(Mappings!I:I,MATCH(S699&amp;L699,Mappings!J:J&amp;Mappings!D:D,0)),"")</f>
        <v>0</v>
      </c>
      <c r="L699" s="11" t="s">
        <v>1447</v>
      </c>
      <c r="M699" s="11" t="s">
        <v>390</v>
      </c>
      <c r="S699" s="20"/>
      <c r="T699" s="19">
        <f t="array" ref="T699">IFERROR(INDEX(Mappings!$L:$L,MATCH(S699&amp;$L699,Mappings!$J:$J&amp;Mappings!$D:$D,0)),"")</f>
        <v>0</v>
      </c>
      <c r="U699" s="17" t="str">
        <f t="array" aca="1" ref="U699" ca="1">IFERROR(
IF(NOT(OR($G699="OBX",$G699="OBR")),INDEX(INDIRECT(U$2&amp;"!$A$1:$BJ$500"),MATCH("*"&amp;$G699&amp;"*",INDIRECT(U$2&amp;"!$B$1:$B$500"),0),MATCH($H699,INDIRECT(U$2&amp;"!$1:$1"),0)),
IF(OR($G699="OBX",$G699="OBR"),INDEX(INDIRECT(U$2&amp;"!$A$1:$BJ$500"),MATCH((("*"&amp;$G699&amp;"*")&amp;("*"&amp;$I699&amp;"*")&amp;("*"&amp;$J699&amp;"*")&amp;("*"&amp;$K699&amp;"*")),INDIRECT(U$2&amp;"!$B$1:$B$500")&amp;INDIRECT(U$2&amp;"!$E$1:$E$500")&amp;INDIRECT(U$2&amp;"!$G$1:$G$500")&amp;INDIRECT(U$2&amp;"!$F$1:$F$500"),0),MATCH($H699,INDIRECT(U$2&amp;"!$1:$1"),0)))),
"Not found")</f>
        <v>Not found</v>
      </c>
      <c r="V699" s="18" t="str">
        <f t="shared" ca="1" si="75"/>
        <v/>
      </c>
    </row>
    <row r="700" spans="1:22" ht="15" customHeight="1" x14ac:dyDescent="0.25">
      <c r="A700" s="11">
        <v>699</v>
      </c>
      <c r="B700" s="50"/>
      <c r="C700" s="11" t="s">
        <v>2314</v>
      </c>
      <c r="D700" s="11" t="s">
        <v>966</v>
      </c>
      <c r="E700" s="11" t="s">
        <v>79</v>
      </c>
      <c r="F700" s="11" t="s">
        <v>1159</v>
      </c>
      <c r="G700" s="11" t="s">
        <v>79</v>
      </c>
      <c r="H700" s="11">
        <v>2</v>
      </c>
      <c r="I700" s="11" t="s">
        <v>1159</v>
      </c>
      <c r="L700" s="14" t="s">
        <v>397</v>
      </c>
      <c r="M700" s="14" t="s">
        <v>397</v>
      </c>
      <c r="S700" s="23"/>
      <c r="T700" s="19" t="s">
        <v>422</v>
      </c>
      <c r="U700" s="17" t="str">
        <f t="array" aca="1" ref="U700" ca="1">IFERROR(
IF(NOT(OR($G700="OBX",$G700="OBR")),INDEX(INDIRECT(U$2&amp;"!$A$1:$BJ$500"),MATCH("*"&amp;$G700&amp;"*",INDIRECT(U$2&amp;"!$B$1:$B$500"),0),MATCH($H700,INDIRECT(U$2&amp;"!$1:$1"),0)),
IF(OR($G700="OBX",$G700="OBR"),INDEX(INDIRECT(U$2&amp;"!$A$1:$BJ$500"),MATCH((("*"&amp;$G700&amp;"*")&amp;("*"&amp;$I700&amp;"*")&amp;("*"&amp;$J700&amp;"*")&amp;("*"&amp;$K700&amp;"*")),INDIRECT(U$2&amp;"!$B$1:$B$500")&amp;INDIRECT(U$2&amp;"!$E$1:$E$500")&amp;INDIRECT(U$2&amp;"!$G$1:$G$500")&amp;INDIRECT(U$2&amp;"!$F$1:$F$500"),0),MATCH($H700,INDIRECT(U$2&amp;"!$1:$1"),0)))),
"Not found")</f>
        <v>Not found</v>
      </c>
      <c r="V700" s="18" t="str">
        <f t="shared" ca="1" si="75"/>
        <v/>
      </c>
    </row>
    <row r="701" spans="1:22" ht="15" customHeight="1" x14ac:dyDescent="0.25">
      <c r="A701" s="11">
        <v>700</v>
      </c>
      <c r="B701" s="50"/>
      <c r="C701" s="11" t="s">
        <v>2314</v>
      </c>
      <c r="D701" s="11" t="s">
        <v>966</v>
      </c>
      <c r="E701" s="11" t="s">
        <v>79</v>
      </c>
      <c r="F701" s="11" t="s">
        <v>1159</v>
      </c>
      <c r="G701" s="11" t="s">
        <v>79</v>
      </c>
      <c r="H701" s="11">
        <v>4</v>
      </c>
      <c r="I701" s="11" t="s">
        <v>1159</v>
      </c>
      <c r="L701" s="11" t="s">
        <v>1447</v>
      </c>
      <c r="M701" s="14" t="s">
        <v>848</v>
      </c>
      <c r="S701" s="23"/>
      <c r="T701" s="16">
        <f>S701</f>
        <v>0</v>
      </c>
      <c r="U701" s="17" t="str">
        <f t="array" aca="1" ref="U701" ca="1">IFERROR(
IF(NOT(OR($G701="OBX",$G701="OBR")),INDEX(INDIRECT(U$2&amp;"!$A$1:$BJ$500"),MATCH("*"&amp;$G701&amp;"*",INDIRECT(U$2&amp;"!$B$1:$B$500"),0),MATCH($H701,INDIRECT(U$2&amp;"!$1:$1"),0)),
IF(OR($G701="OBX",$G701="OBR"),INDEX(INDIRECT(U$2&amp;"!$A$1:$BJ$500"),MATCH((("*"&amp;$G701&amp;"*")&amp;("*"&amp;$I701&amp;"*")&amp;("*"&amp;$J701&amp;"*")&amp;("*"&amp;$K701&amp;"*")),INDIRECT(U$2&amp;"!$B$1:$B$500")&amp;INDIRECT(U$2&amp;"!$E$1:$E$500")&amp;INDIRECT(U$2&amp;"!$G$1:$G$500")&amp;INDIRECT(U$2&amp;"!$F$1:$F$500"),0),MATCH($H701,INDIRECT(U$2&amp;"!$1:$1"),0)))),
"Not found")</f>
        <v>Not found</v>
      </c>
      <c r="V701" s="18" t="str">
        <f t="shared" ca="1" si="75"/>
        <v/>
      </c>
    </row>
    <row r="702" spans="1:22" ht="15" customHeight="1" x14ac:dyDescent="0.25">
      <c r="A702" s="11">
        <v>701</v>
      </c>
      <c r="B702" s="50"/>
      <c r="C702" s="11" t="s">
        <v>2314</v>
      </c>
      <c r="D702" s="11" t="s">
        <v>966</v>
      </c>
      <c r="E702" s="11" t="s">
        <v>79</v>
      </c>
      <c r="F702" s="11" t="s">
        <v>1159</v>
      </c>
      <c r="G702" s="11" t="s">
        <v>79</v>
      </c>
      <c r="H702" s="11">
        <v>11</v>
      </c>
      <c r="I702" s="11" t="s">
        <v>1159</v>
      </c>
      <c r="L702" s="11" t="s">
        <v>366</v>
      </c>
      <c r="M702" s="14" t="s">
        <v>366</v>
      </c>
      <c r="S702" s="23" t="s">
        <v>78</v>
      </c>
      <c r="T702" s="19" t="str">
        <f>S702</f>
        <v>F</v>
      </c>
      <c r="U702" s="17" t="str">
        <f t="array" aca="1" ref="U702" ca="1">IFERROR(
IF(NOT(OR($G702="OBX",$G702="OBR")),INDEX(INDIRECT(U$2&amp;"!$A$1:$BJ$500"),MATCH("*"&amp;$G702&amp;"*",INDIRECT(U$2&amp;"!$B$1:$B$500"),0),MATCH($H702,INDIRECT(U$2&amp;"!$1:$1"),0)),
IF(OR($G702="OBX",$G702="OBR"),INDEX(INDIRECT(U$2&amp;"!$A$1:$BJ$500"),MATCH((("*"&amp;$G702&amp;"*")&amp;("*"&amp;$I702&amp;"*")&amp;("*"&amp;$J702&amp;"*")&amp;("*"&amp;$K702&amp;"*")),INDIRECT(U$2&amp;"!$B$1:$B$500")&amp;INDIRECT(U$2&amp;"!$E$1:$E$500")&amp;INDIRECT(U$2&amp;"!$G$1:$G$500")&amp;INDIRECT(U$2&amp;"!$F$1:$F$500"),0),MATCH($H702,INDIRECT(U$2&amp;"!$1:$1"),0)))),
"Not found")</f>
        <v>Not found</v>
      </c>
      <c r="V702" s="18" t="str">
        <f t="shared" ca="1" si="75"/>
        <v/>
      </c>
    </row>
    <row r="703" spans="1:22" ht="15" customHeight="1" x14ac:dyDescent="0.25">
      <c r="A703" s="11">
        <v>702</v>
      </c>
      <c r="B703" s="50"/>
      <c r="C703" s="11" t="s">
        <v>2314</v>
      </c>
      <c r="D703" s="11" t="s">
        <v>966</v>
      </c>
      <c r="E703" s="11" t="s">
        <v>79</v>
      </c>
      <c r="F703" s="11" t="s">
        <v>1159</v>
      </c>
      <c r="G703" s="11" t="s">
        <v>79</v>
      </c>
      <c r="H703" s="11">
        <v>19</v>
      </c>
      <c r="I703" s="11" t="s">
        <v>1159</v>
      </c>
      <c r="L703" s="11" t="s">
        <v>1447</v>
      </c>
      <c r="M703" s="14" t="s">
        <v>860</v>
      </c>
      <c r="S703" s="23"/>
      <c r="T703" s="16">
        <f>S703</f>
        <v>0</v>
      </c>
      <c r="U703" s="17" t="str">
        <f t="array" aca="1" ref="U703" ca="1">IFERROR(
IF(NOT(OR($G703="OBX",$G703="OBR")),INDEX(INDIRECT(U$2&amp;"!$A$1:$BJ$500"),MATCH("*"&amp;$G703&amp;"*",INDIRECT(U$2&amp;"!$B$1:$B$500"),0),MATCH($H703,INDIRECT(U$2&amp;"!$1:$1"),0)),
IF(OR($G703="OBX",$G703="OBR"),INDEX(INDIRECT(U$2&amp;"!$A$1:$BJ$500"),MATCH((("*"&amp;$G703&amp;"*")&amp;("*"&amp;$I703&amp;"*")&amp;("*"&amp;$J703&amp;"*")&amp;("*"&amp;$K703&amp;"*")),INDIRECT(U$2&amp;"!$B$1:$B$500")&amp;INDIRECT(U$2&amp;"!$E$1:$E$500")&amp;INDIRECT(U$2&amp;"!$G$1:$G$500")&amp;INDIRECT(U$2&amp;"!$F$1:$F$500"),0),MATCH($H703,INDIRECT(U$2&amp;"!$1:$1"),0)))),
"Not found")</f>
        <v>Not found</v>
      </c>
      <c r="V703" s="18" t="str">
        <f t="shared" ca="1" si="75"/>
        <v/>
      </c>
    </row>
    <row r="704" spans="1:22" ht="15" customHeight="1" x14ac:dyDescent="0.25">
      <c r="A704" s="11">
        <v>703</v>
      </c>
      <c r="B704" s="50"/>
      <c r="C704" s="11" t="s">
        <v>2314</v>
      </c>
      <c r="D704" s="11" t="s">
        <v>966</v>
      </c>
      <c r="E704" s="11" t="s">
        <v>79</v>
      </c>
      <c r="F704" s="11" t="s">
        <v>1159</v>
      </c>
      <c r="G704" s="11" t="s">
        <v>79</v>
      </c>
      <c r="H704" s="11">
        <v>29</v>
      </c>
      <c r="I704" s="11" t="s">
        <v>1159</v>
      </c>
      <c r="L704" s="2" t="s">
        <v>515</v>
      </c>
      <c r="M704" s="11" t="s">
        <v>515</v>
      </c>
      <c r="S704" s="23"/>
      <c r="T704" s="19">
        <f>S704</f>
        <v>0</v>
      </c>
      <c r="U704" s="17" t="str">
        <f t="array" aca="1" ref="U704" ca="1">IFERROR(
IF(NOT(OR($G704="OBX",$G704="OBR")),INDEX(INDIRECT(U$2&amp;"!$A$1:$BJ$500"),MATCH("*"&amp;$G704&amp;"*",INDIRECT(U$2&amp;"!$B$1:$B$500"),0),MATCH($H704,INDIRECT(U$2&amp;"!$1:$1"),0)),
IF(OR($G704="OBX",$G704="OBR"),INDEX(INDIRECT(U$2&amp;"!$A$1:$BJ$500"),MATCH((("*"&amp;$G704&amp;"*")&amp;("*"&amp;$I704&amp;"*")&amp;("*"&amp;$J704&amp;"*")&amp;("*"&amp;$K704&amp;"*")),INDIRECT(U$2&amp;"!$B$1:$B$500")&amp;INDIRECT(U$2&amp;"!$E$1:$E$500")&amp;INDIRECT(U$2&amp;"!$G$1:$G$500")&amp;INDIRECT(U$2&amp;"!$F$1:$F$500"),0),MATCH($H704,INDIRECT(U$2&amp;"!$1:$1"),0)))),
"Not found")</f>
        <v>Not found</v>
      </c>
      <c r="V704" s="18" t="str">
        <f t="shared" ca="1" si="75"/>
        <v/>
      </c>
    </row>
    <row r="705" spans="1:22" ht="15" customHeight="1" x14ac:dyDescent="0.25">
      <c r="A705" s="11">
        <v>704</v>
      </c>
      <c r="B705" s="50"/>
      <c r="C705" s="26" t="s">
        <v>2314</v>
      </c>
      <c r="D705" s="26"/>
      <c r="E705" s="26" t="s">
        <v>79</v>
      </c>
      <c r="F705" s="26"/>
      <c r="G705" s="26"/>
      <c r="H705" s="26"/>
      <c r="I705" s="26"/>
      <c r="J705" s="26"/>
      <c r="K705" s="26"/>
      <c r="L705" s="26"/>
      <c r="M705" s="26" t="s">
        <v>1392</v>
      </c>
      <c r="N705" s="26"/>
      <c r="O705" s="26"/>
      <c r="P705" s="26"/>
      <c r="Q705" s="26"/>
      <c r="R705" s="26"/>
      <c r="S705" s="26"/>
      <c r="T705" s="27"/>
      <c r="U705" s="27"/>
      <c r="V705" s="26"/>
    </row>
    <row r="706" spans="1:22" ht="15" customHeight="1" x14ac:dyDescent="0.25">
      <c r="A706" s="11">
        <v>705</v>
      </c>
      <c r="B706" s="50"/>
      <c r="C706" s="11" t="s">
        <v>2314</v>
      </c>
      <c r="D706" s="11" t="s">
        <v>966</v>
      </c>
      <c r="E706" s="11" t="s">
        <v>79</v>
      </c>
      <c r="F706" s="11" t="s">
        <v>1105</v>
      </c>
      <c r="G706" s="11" t="s">
        <v>79</v>
      </c>
      <c r="H706" s="11">
        <v>3</v>
      </c>
      <c r="I706" s="11" t="s">
        <v>1105</v>
      </c>
      <c r="L706" s="11" t="s">
        <v>1392</v>
      </c>
      <c r="M706" s="14" t="s">
        <v>534</v>
      </c>
      <c r="N706" s="11" t="s">
        <v>900</v>
      </c>
      <c r="O706" s="11" t="s">
        <v>648</v>
      </c>
      <c r="P706" s="11" t="s">
        <v>336</v>
      </c>
      <c r="R706" s="11" t="s">
        <v>2732</v>
      </c>
      <c r="S706" s="23"/>
      <c r="T706" s="19" t="s">
        <v>2782</v>
      </c>
      <c r="U706" s="17" t="str">
        <f t="array" aca="1" ref="U706" ca="1">IFERROR(
IF(NOT(OR($G706="OBX",$G706="OBR")),INDEX(INDIRECT(U$2&amp;"!$A$1:$BJ$500"),MATCH("*"&amp;$G706&amp;"*",INDIRECT(U$2&amp;"!$B$1:$B$500"),0),MATCH($H706,INDIRECT(U$2&amp;"!$1:$1"),0)),
IF(OR($G706="OBX",$G706="OBR"),INDEX(INDIRECT(U$2&amp;"!$A$1:$BJ$500"),MATCH((("*"&amp;$G706&amp;"*")&amp;("*"&amp;$I706&amp;"*")&amp;("*"&amp;$J706&amp;"*")&amp;("*"&amp;$K706&amp;"*")),INDIRECT(U$2&amp;"!$B$1:$B$500")&amp;INDIRECT(U$2&amp;"!$E$1:$E$500")&amp;INDIRECT(U$2&amp;"!$G$1:$G$500")&amp;INDIRECT(U$2&amp;"!$F$1:$F$500"),0),MATCH($H706,INDIRECT(U$2&amp;"!$1:$1"),0)))),
"Not found")</f>
        <v>Not found</v>
      </c>
      <c r="V706" s="18" t="str">
        <f t="shared" ref="V706:V712" ca="1" si="76">IF(T706=U706,"Match","")</f>
        <v/>
      </c>
    </row>
    <row r="707" spans="1:22" ht="15" customHeight="1" x14ac:dyDescent="0.25">
      <c r="A707" s="11">
        <v>706</v>
      </c>
      <c r="B707" s="50"/>
      <c r="C707" s="11" t="s">
        <v>2314</v>
      </c>
      <c r="D707" s="11" t="s">
        <v>966</v>
      </c>
      <c r="E707" s="11" t="s">
        <v>79</v>
      </c>
      <c r="F707" s="11" t="s">
        <v>1105</v>
      </c>
      <c r="G707" s="11" t="s">
        <v>79</v>
      </c>
      <c r="H707" s="10">
        <v>5</v>
      </c>
      <c r="I707" s="11" t="s">
        <v>1105</v>
      </c>
      <c r="J707" s="19" t="str">
        <f t="array" ref="J707">IFERROR(INDEX(Mappings!I:I,MATCH(S707&amp;L707,Mappings!J:J&amp;Mappings!D:D,0)),"")</f>
        <v/>
      </c>
      <c r="L707" s="11" t="s">
        <v>1392</v>
      </c>
      <c r="M707" s="11" t="s">
        <v>390</v>
      </c>
      <c r="S707" s="20"/>
      <c r="T707" s="19" t="str">
        <f t="array" ref="T707">IFERROR(INDEX(Mappings!$L:$L,MATCH(S707&amp;$L707,Mappings!$J:$J&amp;Mappings!$D:$D,0)),"")</f>
        <v/>
      </c>
      <c r="U707" s="17" t="str">
        <f t="array" aca="1" ref="U707" ca="1">IFERROR(
IF(NOT(OR($G707="OBX",$G707="OBR")),INDEX(INDIRECT(U$2&amp;"!$A$1:$BJ$500"),MATCH("*"&amp;$G707&amp;"*",INDIRECT(U$2&amp;"!$B$1:$B$500"),0),MATCH($H707,INDIRECT(U$2&amp;"!$1:$1"),0)),
IF(OR($G707="OBX",$G707="OBR"),INDEX(INDIRECT(U$2&amp;"!$A$1:$BJ$500"),MATCH((("*"&amp;$G707&amp;"*")&amp;("*"&amp;$I707&amp;"*")&amp;("*"&amp;$J707&amp;"*")&amp;("*"&amp;$K707&amp;"*")),INDIRECT(U$2&amp;"!$B$1:$B$500")&amp;INDIRECT(U$2&amp;"!$E$1:$E$500")&amp;INDIRECT(U$2&amp;"!$G$1:$G$500")&amp;INDIRECT(U$2&amp;"!$F$1:$F$500"),0),MATCH($H707,INDIRECT(U$2&amp;"!$1:$1"),0)))),
"Not found")</f>
        <v>Not found</v>
      </c>
      <c r="V707" s="18" t="str">
        <f t="shared" ca="1" si="76"/>
        <v/>
      </c>
    </row>
    <row r="708" spans="1:22" ht="15" customHeight="1" x14ac:dyDescent="0.25">
      <c r="A708" s="11">
        <v>707</v>
      </c>
      <c r="B708" s="50"/>
      <c r="C708" s="11" t="s">
        <v>2314</v>
      </c>
      <c r="D708" s="11" t="s">
        <v>966</v>
      </c>
      <c r="E708" s="11" t="s">
        <v>79</v>
      </c>
      <c r="F708" s="11" t="s">
        <v>1105</v>
      </c>
      <c r="G708" s="11" t="s">
        <v>79</v>
      </c>
      <c r="H708" s="11">
        <v>2</v>
      </c>
      <c r="I708" s="11" t="s">
        <v>1105</v>
      </c>
      <c r="L708" s="14" t="s">
        <v>397</v>
      </c>
      <c r="M708" s="14" t="s">
        <v>397</v>
      </c>
      <c r="S708" s="23"/>
      <c r="T708" s="19" t="s">
        <v>81</v>
      </c>
      <c r="U708" s="17" t="str">
        <f t="array" aca="1" ref="U708" ca="1">IFERROR(
IF(NOT(OR($G708="OBX",$G708="OBR")),INDEX(INDIRECT(U$2&amp;"!$A$1:$BJ$500"),MATCH("*"&amp;$G708&amp;"*",INDIRECT(U$2&amp;"!$B$1:$B$500"),0),MATCH($H708,INDIRECT(U$2&amp;"!$1:$1"),0)),
IF(OR($G708="OBX",$G708="OBR"),INDEX(INDIRECT(U$2&amp;"!$A$1:$BJ$500"),MATCH((("*"&amp;$G708&amp;"*")&amp;("*"&amp;$I708&amp;"*")&amp;("*"&amp;$J708&amp;"*")&amp;("*"&amp;$K708&amp;"*")),INDIRECT(U$2&amp;"!$B$1:$B$500")&amp;INDIRECT(U$2&amp;"!$E$1:$E$500")&amp;INDIRECT(U$2&amp;"!$G$1:$G$500")&amp;INDIRECT(U$2&amp;"!$F$1:$F$500"),0),MATCH($H708,INDIRECT(U$2&amp;"!$1:$1"),0)))),
"Not found")</f>
        <v>Not found</v>
      </c>
      <c r="V708" s="18" t="str">
        <f t="shared" ca="1" si="76"/>
        <v/>
      </c>
    </row>
    <row r="709" spans="1:22" ht="15" customHeight="1" x14ac:dyDescent="0.25">
      <c r="A709" s="11">
        <v>708</v>
      </c>
      <c r="B709" s="50"/>
      <c r="C709" s="11" t="s">
        <v>2314</v>
      </c>
      <c r="D709" s="11" t="s">
        <v>966</v>
      </c>
      <c r="E709" s="11" t="s">
        <v>79</v>
      </c>
      <c r="F709" s="11" t="s">
        <v>1105</v>
      </c>
      <c r="G709" s="11" t="s">
        <v>79</v>
      </c>
      <c r="H709" s="11">
        <v>4</v>
      </c>
      <c r="I709" s="11" t="s">
        <v>1105</v>
      </c>
      <c r="L709" s="11" t="s">
        <v>1392</v>
      </c>
      <c r="M709" s="14" t="s">
        <v>848</v>
      </c>
      <c r="S709" s="23"/>
      <c r="T709" s="16">
        <f>S709</f>
        <v>0</v>
      </c>
      <c r="U709" s="17" t="str">
        <f t="array" aca="1" ref="U709" ca="1">IFERROR(
IF(NOT(OR($G709="OBX",$G709="OBR")),INDEX(INDIRECT(U$2&amp;"!$A$1:$BJ$500"),MATCH("*"&amp;$G709&amp;"*",INDIRECT(U$2&amp;"!$B$1:$B$500"),0),MATCH($H709,INDIRECT(U$2&amp;"!$1:$1"),0)),
IF(OR($G709="OBX",$G709="OBR"),INDEX(INDIRECT(U$2&amp;"!$A$1:$BJ$500"),MATCH((("*"&amp;$G709&amp;"*")&amp;("*"&amp;$I709&amp;"*")&amp;("*"&amp;$J709&amp;"*")&amp;("*"&amp;$K709&amp;"*")),INDIRECT(U$2&amp;"!$B$1:$B$500")&amp;INDIRECT(U$2&amp;"!$E$1:$E$500")&amp;INDIRECT(U$2&amp;"!$G$1:$G$500")&amp;INDIRECT(U$2&amp;"!$F$1:$F$500"),0),MATCH($H709,INDIRECT(U$2&amp;"!$1:$1"),0)))),
"Not found")</f>
        <v>Not found</v>
      </c>
      <c r="V709" s="18" t="str">
        <f t="shared" ca="1" si="76"/>
        <v/>
      </c>
    </row>
    <row r="710" spans="1:22" ht="15" customHeight="1" x14ac:dyDescent="0.25">
      <c r="A710" s="11">
        <v>709</v>
      </c>
      <c r="B710" s="50"/>
      <c r="C710" s="11" t="s">
        <v>2314</v>
      </c>
      <c r="D710" s="11" t="s">
        <v>966</v>
      </c>
      <c r="E710" s="11" t="s">
        <v>79</v>
      </c>
      <c r="F710" s="11" t="s">
        <v>1105</v>
      </c>
      <c r="G710" s="11" t="s">
        <v>79</v>
      </c>
      <c r="H710" s="11">
        <v>11</v>
      </c>
      <c r="I710" s="11" t="s">
        <v>1105</v>
      </c>
      <c r="L710" s="11" t="s">
        <v>366</v>
      </c>
      <c r="M710" s="14" t="s">
        <v>366</v>
      </c>
      <c r="S710" s="23" t="s">
        <v>78</v>
      </c>
      <c r="T710" s="19" t="str">
        <f>S710</f>
        <v>F</v>
      </c>
      <c r="U710" s="17" t="str">
        <f t="array" aca="1" ref="U710" ca="1">IFERROR(
IF(NOT(OR($G710="OBX",$G710="OBR")),INDEX(INDIRECT(U$2&amp;"!$A$1:$BJ$500"),MATCH("*"&amp;$G710&amp;"*",INDIRECT(U$2&amp;"!$B$1:$B$500"),0),MATCH($H710,INDIRECT(U$2&amp;"!$1:$1"),0)),
IF(OR($G710="OBX",$G710="OBR"),INDEX(INDIRECT(U$2&amp;"!$A$1:$BJ$500"),MATCH((("*"&amp;$G710&amp;"*")&amp;("*"&amp;$I710&amp;"*")&amp;("*"&amp;$J710&amp;"*")&amp;("*"&amp;$K710&amp;"*")),INDIRECT(U$2&amp;"!$B$1:$B$500")&amp;INDIRECT(U$2&amp;"!$E$1:$E$500")&amp;INDIRECT(U$2&amp;"!$G$1:$G$500")&amp;INDIRECT(U$2&amp;"!$F$1:$F$500"),0),MATCH($H710,INDIRECT(U$2&amp;"!$1:$1"),0)))),
"Not found")</f>
        <v>Not found</v>
      </c>
      <c r="V710" s="18" t="str">
        <f t="shared" ca="1" si="76"/>
        <v/>
      </c>
    </row>
    <row r="711" spans="1:22" ht="15" customHeight="1" x14ac:dyDescent="0.25">
      <c r="A711" s="11">
        <v>710</v>
      </c>
      <c r="B711" s="50"/>
      <c r="C711" s="11" t="s">
        <v>2314</v>
      </c>
      <c r="D711" s="11" t="s">
        <v>966</v>
      </c>
      <c r="E711" s="11" t="s">
        <v>79</v>
      </c>
      <c r="F711" s="11" t="s">
        <v>1105</v>
      </c>
      <c r="G711" s="11" t="s">
        <v>79</v>
      </c>
      <c r="H711" s="11">
        <v>19</v>
      </c>
      <c r="I711" s="11" t="s">
        <v>1105</v>
      </c>
      <c r="L711" s="11" t="s">
        <v>1392</v>
      </c>
      <c r="M711" s="14" t="s">
        <v>860</v>
      </c>
      <c r="S711" s="23"/>
      <c r="T711" s="16">
        <f>S711</f>
        <v>0</v>
      </c>
      <c r="U711" s="17" t="str">
        <f t="array" aca="1" ref="U711" ca="1">IFERROR(
IF(NOT(OR($G711="OBX",$G711="OBR")),INDEX(INDIRECT(U$2&amp;"!$A$1:$BJ$500"),MATCH("*"&amp;$G711&amp;"*",INDIRECT(U$2&amp;"!$B$1:$B$500"),0),MATCH($H711,INDIRECT(U$2&amp;"!$1:$1"),0)),
IF(OR($G711="OBX",$G711="OBR"),INDEX(INDIRECT(U$2&amp;"!$A$1:$BJ$500"),MATCH((("*"&amp;$G711&amp;"*")&amp;("*"&amp;$I711&amp;"*")&amp;("*"&amp;$J711&amp;"*")&amp;("*"&amp;$K711&amp;"*")),INDIRECT(U$2&amp;"!$B$1:$B$500")&amp;INDIRECT(U$2&amp;"!$E$1:$E$500")&amp;INDIRECT(U$2&amp;"!$G$1:$G$500")&amp;INDIRECT(U$2&amp;"!$F$1:$F$500"),0),MATCH($H711,INDIRECT(U$2&amp;"!$1:$1"),0)))),
"Not found")</f>
        <v>Not found</v>
      </c>
      <c r="V711" s="18" t="str">
        <f t="shared" ca="1" si="76"/>
        <v/>
      </c>
    </row>
    <row r="712" spans="1:22" ht="15" customHeight="1" x14ac:dyDescent="0.25">
      <c r="A712" s="11">
        <v>711</v>
      </c>
      <c r="B712" s="50"/>
      <c r="C712" s="11" t="s">
        <v>2314</v>
      </c>
      <c r="D712" s="11" t="s">
        <v>966</v>
      </c>
      <c r="E712" s="11" t="s">
        <v>79</v>
      </c>
      <c r="F712" s="11" t="s">
        <v>1105</v>
      </c>
      <c r="G712" s="11" t="s">
        <v>79</v>
      </c>
      <c r="H712" s="11">
        <v>29</v>
      </c>
      <c r="I712" s="11" t="s">
        <v>1105</v>
      </c>
      <c r="L712" s="2" t="s">
        <v>515</v>
      </c>
      <c r="M712" s="11" t="s">
        <v>515</v>
      </c>
      <c r="S712" s="23"/>
      <c r="T712" s="19">
        <f>S712</f>
        <v>0</v>
      </c>
      <c r="U712" s="17" t="str">
        <f t="array" aca="1" ref="U712" ca="1">IFERROR(
IF(NOT(OR($G712="OBX",$G712="OBR")),INDEX(INDIRECT(U$2&amp;"!$A$1:$BJ$500"),MATCH("*"&amp;$G712&amp;"*",INDIRECT(U$2&amp;"!$B$1:$B$500"),0),MATCH($H712,INDIRECT(U$2&amp;"!$1:$1"),0)),
IF(OR($G712="OBX",$G712="OBR"),INDEX(INDIRECT(U$2&amp;"!$A$1:$BJ$500"),MATCH((("*"&amp;$G712&amp;"*")&amp;("*"&amp;$I712&amp;"*")&amp;("*"&amp;$J712&amp;"*")&amp;("*"&amp;$K712&amp;"*")),INDIRECT(U$2&amp;"!$B$1:$B$500")&amp;INDIRECT(U$2&amp;"!$E$1:$E$500")&amp;INDIRECT(U$2&amp;"!$G$1:$G$500")&amp;INDIRECT(U$2&amp;"!$F$1:$F$500"),0),MATCH($H712,INDIRECT(U$2&amp;"!$1:$1"),0)))),
"Not found")</f>
        <v>Not found</v>
      </c>
      <c r="V712" s="18" t="str">
        <f t="shared" ca="1" si="76"/>
        <v/>
      </c>
    </row>
    <row r="713" spans="1:22" ht="15" customHeight="1" x14ac:dyDescent="0.25">
      <c r="A713" s="11">
        <v>712</v>
      </c>
      <c r="B713" s="50"/>
      <c r="C713" s="26" t="s">
        <v>2314</v>
      </c>
      <c r="D713" s="26"/>
      <c r="E713" s="26" t="s">
        <v>79</v>
      </c>
      <c r="F713" s="26"/>
      <c r="G713" s="26"/>
      <c r="H713" s="26"/>
      <c r="I713" s="26"/>
      <c r="J713" s="26"/>
      <c r="K713" s="26"/>
      <c r="L713" s="26"/>
      <c r="M713" s="26" t="s">
        <v>1393</v>
      </c>
      <c r="N713" s="26"/>
      <c r="O713" s="26"/>
      <c r="P713" s="26"/>
      <c r="Q713" s="26"/>
      <c r="R713" s="26"/>
      <c r="S713" s="26"/>
      <c r="T713" s="27"/>
      <c r="U713" s="27"/>
      <c r="V713" s="26"/>
    </row>
    <row r="714" spans="1:22" ht="15" customHeight="1" x14ac:dyDescent="0.25">
      <c r="A714" s="11">
        <v>713</v>
      </c>
      <c r="B714" s="50"/>
      <c r="C714" s="11" t="s">
        <v>2314</v>
      </c>
      <c r="D714" s="11" t="s">
        <v>966</v>
      </c>
      <c r="E714" s="11" t="s">
        <v>79</v>
      </c>
      <c r="F714" s="11" t="s">
        <v>1106</v>
      </c>
      <c r="G714" s="11" t="s">
        <v>79</v>
      </c>
      <c r="H714" s="11">
        <v>3</v>
      </c>
      <c r="I714" s="11" t="s">
        <v>1106</v>
      </c>
      <c r="L714" s="11" t="s">
        <v>1393</v>
      </c>
      <c r="M714" s="14" t="s">
        <v>534</v>
      </c>
      <c r="N714" s="11" t="s">
        <v>279</v>
      </c>
      <c r="O714" s="11" t="s">
        <v>648</v>
      </c>
      <c r="P714" s="11" t="s">
        <v>336</v>
      </c>
      <c r="R714" s="11" t="s">
        <v>2460</v>
      </c>
      <c r="S714" s="23"/>
      <c r="T714" s="19" t="s">
        <v>2949</v>
      </c>
      <c r="U714" s="17" t="str">
        <f t="array" aca="1" ref="U714" ca="1">IFERROR(
IF(NOT(OR($G714="OBX",$G714="OBR")),INDEX(INDIRECT(U$2&amp;"!$A$1:$BJ$500"),MATCH("*"&amp;$G714&amp;"*",INDIRECT(U$2&amp;"!$B$1:$B$500"),0),MATCH($H714,INDIRECT(U$2&amp;"!$1:$1"),0)),
IF(OR($G714="OBX",$G714="OBR"),INDEX(INDIRECT(U$2&amp;"!$A$1:$BJ$500"),MATCH((("*"&amp;$G714&amp;"*")&amp;("*"&amp;$I714&amp;"*")&amp;("*"&amp;$J714&amp;"*")&amp;("*"&amp;$K714&amp;"*")),INDIRECT(U$2&amp;"!$B$1:$B$500")&amp;INDIRECT(U$2&amp;"!$E$1:$E$500")&amp;INDIRECT(U$2&amp;"!$G$1:$G$500")&amp;INDIRECT(U$2&amp;"!$F$1:$F$500"),0),MATCH($H714,INDIRECT(U$2&amp;"!$1:$1"),0)))),
"Not found")</f>
        <v>Not found</v>
      </c>
      <c r="V714" s="18" t="str">
        <f t="shared" ref="V714:V720" ca="1" si="77">IF(T714=U714,"Match","")</f>
        <v/>
      </c>
    </row>
    <row r="715" spans="1:22" ht="15" customHeight="1" x14ac:dyDescent="0.25">
      <c r="A715" s="11">
        <v>714</v>
      </c>
      <c r="B715" s="50"/>
      <c r="C715" s="11" t="s">
        <v>2314</v>
      </c>
      <c r="D715" s="11" t="s">
        <v>966</v>
      </c>
      <c r="E715" s="11" t="s">
        <v>79</v>
      </c>
      <c r="F715" s="11" t="s">
        <v>1106</v>
      </c>
      <c r="G715" s="11" t="s">
        <v>79</v>
      </c>
      <c r="H715" s="10">
        <v>5</v>
      </c>
      <c r="I715" s="11" t="s">
        <v>1106</v>
      </c>
      <c r="J715" s="19">
        <f t="array" ref="J715">IFERROR(INDEX(Mappings!I:I,MATCH(S715&amp;L715,Mappings!J:J&amp;Mappings!D:D,0)),"")</f>
        <v>0</v>
      </c>
      <c r="L715" s="11" t="s">
        <v>1393</v>
      </c>
      <c r="M715" s="11" t="s">
        <v>390</v>
      </c>
      <c r="S715" s="23"/>
      <c r="T715" s="19">
        <f>S715</f>
        <v>0</v>
      </c>
      <c r="U715" s="17" t="str">
        <f t="array" aca="1" ref="U715" ca="1">IFERROR(
IF(NOT(OR($G715="OBX",$G715="OBR")),INDEX(INDIRECT(U$2&amp;"!$A$1:$BJ$500"),MATCH("*"&amp;$G715&amp;"*",INDIRECT(U$2&amp;"!$B$1:$B$500"),0),MATCH($H715,INDIRECT(U$2&amp;"!$1:$1"),0)),
IF(OR($G715="OBX",$G715="OBR"),INDEX(INDIRECT(U$2&amp;"!$A$1:$BJ$500"),MATCH((("*"&amp;$G715&amp;"*")&amp;("*"&amp;$I715&amp;"*")&amp;("*"&amp;$J715&amp;"*")&amp;("*"&amp;$K715&amp;"*")),INDIRECT(U$2&amp;"!$B$1:$B$500")&amp;INDIRECT(U$2&amp;"!$E$1:$E$500")&amp;INDIRECT(U$2&amp;"!$G$1:$G$500")&amp;INDIRECT(U$2&amp;"!$F$1:$F$500"),0),MATCH($H715,INDIRECT(U$2&amp;"!$1:$1"),0)))),
"Not found")</f>
        <v>Not found</v>
      </c>
      <c r="V715" s="18" t="str">
        <f t="shared" ca="1" si="77"/>
        <v/>
      </c>
    </row>
    <row r="716" spans="1:22" ht="15" customHeight="1" x14ac:dyDescent="0.25">
      <c r="A716" s="11">
        <v>715</v>
      </c>
      <c r="B716" s="50"/>
      <c r="C716" s="11" t="s">
        <v>2314</v>
      </c>
      <c r="D716" s="11" t="s">
        <v>966</v>
      </c>
      <c r="E716" s="11" t="s">
        <v>79</v>
      </c>
      <c r="F716" s="11" t="s">
        <v>1106</v>
      </c>
      <c r="G716" s="11" t="s">
        <v>79</v>
      </c>
      <c r="H716" s="11">
        <v>2</v>
      </c>
      <c r="I716" s="11" t="s">
        <v>1106</v>
      </c>
      <c r="L716" s="14" t="s">
        <v>397</v>
      </c>
      <c r="M716" s="14" t="s">
        <v>397</v>
      </c>
      <c r="S716" s="23"/>
      <c r="T716" s="19" t="s">
        <v>422</v>
      </c>
      <c r="U716" s="17" t="str">
        <f t="array" aca="1" ref="U716" ca="1">IFERROR(
IF(NOT(OR($G716="OBX",$G716="OBR")),INDEX(INDIRECT(U$2&amp;"!$A$1:$BJ$500"),MATCH("*"&amp;$G716&amp;"*",INDIRECT(U$2&amp;"!$B$1:$B$500"),0),MATCH($H716,INDIRECT(U$2&amp;"!$1:$1"),0)),
IF(OR($G716="OBX",$G716="OBR"),INDEX(INDIRECT(U$2&amp;"!$A$1:$BJ$500"),MATCH((("*"&amp;$G716&amp;"*")&amp;("*"&amp;$I716&amp;"*")&amp;("*"&amp;$J716&amp;"*")&amp;("*"&amp;$K716&amp;"*")),INDIRECT(U$2&amp;"!$B$1:$B$500")&amp;INDIRECT(U$2&amp;"!$E$1:$E$500")&amp;INDIRECT(U$2&amp;"!$G$1:$G$500")&amp;INDIRECT(U$2&amp;"!$F$1:$F$500"),0),MATCH($H716,INDIRECT(U$2&amp;"!$1:$1"),0)))),
"Not found")</f>
        <v>Not found</v>
      </c>
      <c r="V716" s="18" t="str">
        <f t="shared" ca="1" si="77"/>
        <v/>
      </c>
    </row>
    <row r="717" spans="1:22" ht="15" customHeight="1" x14ac:dyDescent="0.25">
      <c r="A717" s="11">
        <v>716</v>
      </c>
      <c r="B717" s="50"/>
      <c r="C717" s="11" t="s">
        <v>2314</v>
      </c>
      <c r="D717" s="11" t="s">
        <v>966</v>
      </c>
      <c r="E717" s="11" t="s">
        <v>79</v>
      </c>
      <c r="F717" s="11" t="s">
        <v>1106</v>
      </c>
      <c r="G717" s="11" t="s">
        <v>79</v>
      </c>
      <c r="H717" s="11">
        <v>4</v>
      </c>
      <c r="I717" s="11" t="s">
        <v>1106</v>
      </c>
      <c r="L717" s="11" t="s">
        <v>1393</v>
      </c>
      <c r="M717" s="14" t="s">
        <v>848</v>
      </c>
      <c r="S717" s="23"/>
      <c r="T717" s="16">
        <f>S717</f>
        <v>0</v>
      </c>
      <c r="U717" s="17" t="str">
        <f t="array" aca="1" ref="U717" ca="1">IFERROR(
IF(NOT(OR($G717="OBX",$G717="OBR")),INDEX(INDIRECT(U$2&amp;"!$A$1:$BJ$500"),MATCH("*"&amp;$G717&amp;"*",INDIRECT(U$2&amp;"!$B$1:$B$500"),0),MATCH($H717,INDIRECT(U$2&amp;"!$1:$1"),0)),
IF(OR($G717="OBX",$G717="OBR"),INDEX(INDIRECT(U$2&amp;"!$A$1:$BJ$500"),MATCH((("*"&amp;$G717&amp;"*")&amp;("*"&amp;$I717&amp;"*")&amp;("*"&amp;$J717&amp;"*")&amp;("*"&amp;$K717&amp;"*")),INDIRECT(U$2&amp;"!$B$1:$B$500")&amp;INDIRECT(U$2&amp;"!$E$1:$E$500")&amp;INDIRECT(U$2&amp;"!$G$1:$G$500")&amp;INDIRECT(U$2&amp;"!$F$1:$F$500"),0),MATCH($H717,INDIRECT(U$2&amp;"!$1:$1"),0)))),
"Not found")</f>
        <v>Not found</v>
      </c>
      <c r="V717" s="18" t="str">
        <f t="shared" ca="1" si="77"/>
        <v/>
      </c>
    </row>
    <row r="718" spans="1:22" ht="15" customHeight="1" x14ac:dyDescent="0.25">
      <c r="A718" s="11">
        <v>717</v>
      </c>
      <c r="B718" s="50"/>
      <c r="C718" s="11" t="s">
        <v>2314</v>
      </c>
      <c r="D718" s="11" t="s">
        <v>966</v>
      </c>
      <c r="E718" s="11" t="s">
        <v>79</v>
      </c>
      <c r="F718" s="11" t="s">
        <v>1106</v>
      </c>
      <c r="G718" s="11" t="s">
        <v>79</v>
      </c>
      <c r="H718" s="11">
        <v>11</v>
      </c>
      <c r="I718" s="11" t="s">
        <v>1106</v>
      </c>
      <c r="L718" s="11" t="s">
        <v>366</v>
      </c>
      <c r="M718" s="14" t="s">
        <v>366</v>
      </c>
      <c r="S718" s="23" t="s">
        <v>78</v>
      </c>
      <c r="T718" s="19" t="str">
        <f>S718</f>
        <v>F</v>
      </c>
      <c r="U718" s="17" t="str">
        <f t="array" aca="1" ref="U718" ca="1">IFERROR(
IF(NOT(OR($G718="OBX",$G718="OBR")),INDEX(INDIRECT(U$2&amp;"!$A$1:$BJ$500"),MATCH("*"&amp;$G718&amp;"*",INDIRECT(U$2&amp;"!$B$1:$B$500"),0),MATCH($H718,INDIRECT(U$2&amp;"!$1:$1"),0)),
IF(OR($G718="OBX",$G718="OBR"),INDEX(INDIRECT(U$2&amp;"!$A$1:$BJ$500"),MATCH((("*"&amp;$G718&amp;"*")&amp;("*"&amp;$I718&amp;"*")&amp;("*"&amp;$J718&amp;"*")&amp;("*"&amp;$K718&amp;"*")),INDIRECT(U$2&amp;"!$B$1:$B$500")&amp;INDIRECT(U$2&amp;"!$E$1:$E$500")&amp;INDIRECT(U$2&amp;"!$G$1:$G$500")&amp;INDIRECT(U$2&amp;"!$F$1:$F$500"),0),MATCH($H718,INDIRECT(U$2&amp;"!$1:$1"),0)))),
"Not found")</f>
        <v>Not found</v>
      </c>
      <c r="V718" s="18" t="str">
        <f t="shared" ca="1" si="77"/>
        <v/>
      </c>
    </row>
    <row r="719" spans="1:22" ht="15" customHeight="1" x14ac:dyDescent="0.25">
      <c r="A719" s="11">
        <v>718</v>
      </c>
      <c r="B719" s="50"/>
      <c r="C719" s="11" t="s">
        <v>2314</v>
      </c>
      <c r="D719" s="11" t="s">
        <v>966</v>
      </c>
      <c r="E719" s="11" t="s">
        <v>79</v>
      </c>
      <c r="F719" s="11" t="s">
        <v>1106</v>
      </c>
      <c r="G719" s="11" t="s">
        <v>79</v>
      </c>
      <c r="H719" s="11">
        <v>19</v>
      </c>
      <c r="I719" s="11" t="s">
        <v>1106</v>
      </c>
      <c r="L719" s="11" t="s">
        <v>1393</v>
      </c>
      <c r="M719" s="14" t="s">
        <v>860</v>
      </c>
      <c r="S719" s="23"/>
      <c r="T719" s="16">
        <f>S719</f>
        <v>0</v>
      </c>
      <c r="U719" s="17" t="str">
        <f t="array" aca="1" ref="U719" ca="1">IFERROR(
IF(NOT(OR($G719="OBX",$G719="OBR")),INDEX(INDIRECT(U$2&amp;"!$A$1:$BJ$500"),MATCH("*"&amp;$G719&amp;"*",INDIRECT(U$2&amp;"!$B$1:$B$500"),0),MATCH($H719,INDIRECT(U$2&amp;"!$1:$1"),0)),
IF(OR($G719="OBX",$G719="OBR"),INDEX(INDIRECT(U$2&amp;"!$A$1:$BJ$500"),MATCH((("*"&amp;$G719&amp;"*")&amp;("*"&amp;$I719&amp;"*")&amp;("*"&amp;$J719&amp;"*")&amp;("*"&amp;$K719&amp;"*")),INDIRECT(U$2&amp;"!$B$1:$B$500")&amp;INDIRECT(U$2&amp;"!$E$1:$E$500")&amp;INDIRECT(U$2&amp;"!$G$1:$G$500")&amp;INDIRECT(U$2&amp;"!$F$1:$F$500"),0),MATCH($H719,INDIRECT(U$2&amp;"!$1:$1"),0)))),
"Not found")</f>
        <v>Not found</v>
      </c>
      <c r="V719" s="18" t="str">
        <f t="shared" ca="1" si="77"/>
        <v/>
      </c>
    </row>
    <row r="720" spans="1:22" ht="15" customHeight="1" x14ac:dyDescent="0.25">
      <c r="A720" s="11">
        <v>719</v>
      </c>
      <c r="B720" s="50"/>
      <c r="C720" s="11" t="s">
        <v>2314</v>
      </c>
      <c r="D720" s="11" t="s">
        <v>966</v>
      </c>
      <c r="E720" s="11" t="s">
        <v>79</v>
      </c>
      <c r="F720" s="11" t="s">
        <v>1106</v>
      </c>
      <c r="G720" s="11" t="s">
        <v>79</v>
      </c>
      <c r="H720" s="11">
        <v>29</v>
      </c>
      <c r="I720" s="11" t="s">
        <v>1106</v>
      </c>
      <c r="L720" s="2" t="s">
        <v>515</v>
      </c>
      <c r="M720" s="11" t="s">
        <v>515</v>
      </c>
      <c r="S720" s="23"/>
      <c r="T720" s="19">
        <f>S720</f>
        <v>0</v>
      </c>
      <c r="U720" s="17" t="str">
        <f t="array" aca="1" ref="U720" ca="1">IFERROR(
IF(NOT(OR($G720="OBX",$G720="OBR")),INDEX(INDIRECT(U$2&amp;"!$A$1:$BJ$500"),MATCH("*"&amp;$G720&amp;"*",INDIRECT(U$2&amp;"!$B$1:$B$500"),0),MATCH($H720,INDIRECT(U$2&amp;"!$1:$1"),0)),
IF(OR($G720="OBX",$G720="OBR"),INDEX(INDIRECT(U$2&amp;"!$A$1:$BJ$500"),MATCH((("*"&amp;$G720&amp;"*")&amp;("*"&amp;$I720&amp;"*")&amp;("*"&amp;$J720&amp;"*")&amp;("*"&amp;$K720&amp;"*")),INDIRECT(U$2&amp;"!$B$1:$B$500")&amp;INDIRECT(U$2&amp;"!$E$1:$E$500")&amp;INDIRECT(U$2&amp;"!$G$1:$G$500")&amp;INDIRECT(U$2&amp;"!$F$1:$F$500"),0),MATCH($H720,INDIRECT(U$2&amp;"!$1:$1"),0)))),
"Not found")</f>
        <v>Not found</v>
      </c>
      <c r="V720" s="18" t="str">
        <f t="shared" ca="1" si="77"/>
        <v/>
      </c>
    </row>
    <row r="721" spans="1:22" ht="15" customHeight="1" x14ac:dyDescent="0.25">
      <c r="A721" s="11">
        <v>720</v>
      </c>
      <c r="B721" s="50"/>
      <c r="C721" s="26" t="s">
        <v>2314</v>
      </c>
      <c r="D721" s="26"/>
      <c r="E721" s="26" t="s">
        <v>79</v>
      </c>
      <c r="F721" s="26"/>
      <c r="G721" s="26"/>
      <c r="H721" s="26"/>
      <c r="I721" s="26"/>
      <c r="J721" s="26"/>
      <c r="K721" s="26"/>
      <c r="L721" s="26"/>
      <c r="M721" s="26" t="s">
        <v>1238</v>
      </c>
      <c r="N721" s="26"/>
      <c r="O721" s="26"/>
      <c r="P721" s="26"/>
      <c r="Q721" s="26"/>
      <c r="R721" s="26"/>
      <c r="S721" s="26"/>
      <c r="T721" s="27"/>
      <c r="U721" s="27"/>
      <c r="V721" s="26"/>
    </row>
    <row r="722" spans="1:22" ht="15" customHeight="1" x14ac:dyDescent="0.25">
      <c r="A722" s="11">
        <v>721</v>
      </c>
      <c r="B722" s="50"/>
      <c r="C722" s="11" t="s">
        <v>2314</v>
      </c>
      <c r="D722" s="11" t="s">
        <v>966</v>
      </c>
      <c r="E722" s="11" t="s">
        <v>79</v>
      </c>
      <c r="F722" s="11" t="s">
        <v>948</v>
      </c>
      <c r="G722" s="11" t="s">
        <v>79</v>
      </c>
      <c r="H722" s="11">
        <v>3</v>
      </c>
      <c r="I722" s="11" t="s">
        <v>948</v>
      </c>
      <c r="L722" s="11" t="s">
        <v>1238</v>
      </c>
      <c r="M722" s="14" t="s">
        <v>534</v>
      </c>
      <c r="N722" s="11" t="s">
        <v>273</v>
      </c>
      <c r="O722" s="11" t="s">
        <v>613</v>
      </c>
      <c r="P722" s="11" t="s">
        <v>320</v>
      </c>
      <c r="R722" s="11" t="s">
        <v>2733</v>
      </c>
      <c r="S722" s="23"/>
      <c r="T722" s="19" t="s">
        <v>2789</v>
      </c>
      <c r="U722" s="17" t="str">
        <f t="array" aca="1" ref="U722" ca="1">IFERROR(
IF(NOT(OR($G722="OBX",$G722="OBR")),INDEX(INDIRECT(U$2&amp;"!$A$1:$BJ$500"),MATCH("*"&amp;$G722&amp;"*",INDIRECT(U$2&amp;"!$B$1:$B$500"),0),MATCH($H722,INDIRECT(U$2&amp;"!$1:$1"),0)),
IF(OR($G722="OBX",$G722="OBR"),INDEX(INDIRECT(U$2&amp;"!$A$1:$BJ$500"),MATCH((("*"&amp;$G722&amp;"*")&amp;("*"&amp;$I722&amp;"*")&amp;("*"&amp;$J722&amp;"*")&amp;("*"&amp;$K722&amp;"*")),INDIRECT(U$2&amp;"!$B$1:$B$500")&amp;INDIRECT(U$2&amp;"!$E$1:$E$500")&amp;INDIRECT(U$2&amp;"!$G$1:$G$500")&amp;INDIRECT(U$2&amp;"!$F$1:$F$500"),0),MATCH($H722,INDIRECT(U$2&amp;"!$1:$1"),0)))),
"Not found")</f>
        <v>Not found</v>
      </c>
      <c r="V722" s="18" t="str">
        <f t="shared" ref="V722:V729" ca="1" si="78">IF(T722=U722,"Match","")</f>
        <v/>
      </c>
    </row>
    <row r="723" spans="1:22" ht="15" customHeight="1" x14ac:dyDescent="0.25">
      <c r="A723" s="11">
        <v>722</v>
      </c>
      <c r="B723" s="50"/>
      <c r="C723" s="11" t="s">
        <v>2314</v>
      </c>
      <c r="D723" s="11" t="s">
        <v>966</v>
      </c>
      <c r="E723" s="11" t="s">
        <v>79</v>
      </c>
      <c r="F723" s="11" t="s">
        <v>948</v>
      </c>
      <c r="G723" s="11" t="s">
        <v>79</v>
      </c>
      <c r="H723" s="10">
        <v>5</v>
      </c>
      <c r="I723" s="11" t="s">
        <v>948</v>
      </c>
      <c r="L723" s="11" t="s">
        <v>1238</v>
      </c>
      <c r="M723" s="11" t="s">
        <v>390</v>
      </c>
      <c r="S723" s="23"/>
      <c r="T723" s="16">
        <f>S723</f>
        <v>0</v>
      </c>
      <c r="U723" s="17" t="str">
        <f t="array" aca="1" ref="U723" ca="1">IFERROR(
IF(NOT(OR($G723="OBX",$G723="OBR")),INDEX(INDIRECT(U$2&amp;"!$A$1:$BJ$500"),MATCH("*"&amp;$G723&amp;"*",INDIRECT(U$2&amp;"!$B$1:$B$500"),0),MATCH($H723,INDIRECT(U$2&amp;"!$1:$1"),0)),
IF(OR($G723="OBX",$G723="OBR"),INDEX(INDIRECT(U$2&amp;"!$A$1:$BJ$500"),MATCH((("*"&amp;$G723&amp;"*")&amp;("*"&amp;$I723&amp;"*")&amp;("*"&amp;$J723&amp;"*")&amp;("*"&amp;$K723&amp;"*")),INDIRECT(U$2&amp;"!$B$1:$B$500")&amp;INDIRECT(U$2&amp;"!$E$1:$E$500")&amp;INDIRECT(U$2&amp;"!$G$1:$G$500")&amp;INDIRECT(U$2&amp;"!$F$1:$F$500"),0),MATCH($H723,INDIRECT(U$2&amp;"!$1:$1"),0)))),
"Not found")</f>
        <v>Not found</v>
      </c>
      <c r="V723" s="18" t="str">
        <f t="shared" ca="1" si="78"/>
        <v/>
      </c>
    </row>
    <row r="724" spans="1:22" ht="15" customHeight="1" x14ac:dyDescent="0.25">
      <c r="A724" s="11">
        <v>723</v>
      </c>
      <c r="B724" s="50"/>
      <c r="C724" s="11" t="s">
        <v>2314</v>
      </c>
      <c r="D724" s="11" t="s">
        <v>966</v>
      </c>
      <c r="E724" s="11" t="s">
        <v>79</v>
      </c>
      <c r="F724" s="11" t="s">
        <v>948</v>
      </c>
      <c r="G724" s="11" t="s">
        <v>79</v>
      </c>
      <c r="H724" s="10">
        <v>6</v>
      </c>
      <c r="I724" s="11" t="s">
        <v>948</v>
      </c>
      <c r="L724" s="11" t="s">
        <v>1238</v>
      </c>
      <c r="M724" s="11" t="s">
        <v>543</v>
      </c>
      <c r="S724" s="23"/>
      <c r="T724" s="16">
        <f>S724</f>
        <v>0</v>
      </c>
      <c r="U724" s="17" t="str">
        <f t="array" aca="1" ref="U724" ca="1">IFERROR(
IF(NOT(OR($G724="OBX",$G724="OBR")),INDEX(INDIRECT(U$2&amp;"!$A$1:$BJ$500"),MATCH("*"&amp;$G724&amp;"*",INDIRECT(U$2&amp;"!$B$1:$B$500"),0),MATCH($H724,INDIRECT(U$2&amp;"!$1:$1"),0)),
IF(OR($G724="OBX",$G724="OBR"),INDEX(INDIRECT(U$2&amp;"!$A$1:$BJ$500"),MATCH((("*"&amp;$G724&amp;"*")&amp;("*"&amp;$I724&amp;"*")&amp;("*"&amp;$J724&amp;"*")&amp;("*"&amp;$K724&amp;"*")),INDIRECT(U$2&amp;"!$B$1:$B$500")&amp;INDIRECT(U$2&amp;"!$E$1:$E$500")&amp;INDIRECT(U$2&amp;"!$G$1:$G$500")&amp;INDIRECT(U$2&amp;"!$F$1:$F$500"),0),MATCH($H724,INDIRECT(U$2&amp;"!$1:$1"),0)))),
"Not found")</f>
        <v>Not found</v>
      </c>
      <c r="V724" s="18" t="str">
        <f t="shared" ca="1" si="78"/>
        <v/>
      </c>
    </row>
    <row r="725" spans="1:22" ht="15" customHeight="1" x14ac:dyDescent="0.25">
      <c r="A725" s="11">
        <v>724</v>
      </c>
      <c r="B725" s="50"/>
      <c r="C725" s="11" t="s">
        <v>2314</v>
      </c>
      <c r="D725" s="11" t="s">
        <v>966</v>
      </c>
      <c r="E725" s="11" t="s">
        <v>79</v>
      </c>
      <c r="F725" s="11" t="s">
        <v>948</v>
      </c>
      <c r="G725" s="11" t="s">
        <v>79</v>
      </c>
      <c r="H725" s="11">
        <v>2</v>
      </c>
      <c r="I725" s="11" t="s">
        <v>948</v>
      </c>
      <c r="L725" s="14" t="s">
        <v>397</v>
      </c>
      <c r="M725" s="14" t="s">
        <v>397</v>
      </c>
      <c r="S725" s="23"/>
      <c r="T725" s="19" t="s">
        <v>415</v>
      </c>
      <c r="U725" s="17" t="str">
        <f t="array" aca="1" ref="U725" ca="1">IFERROR(
IF(NOT(OR($G725="OBX",$G725="OBR")),INDEX(INDIRECT(U$2&amp;"!$A$1:$BJ$500"),MATCH("*"&amp;$G725&amp;"*",INDIRECT(U$2&amp;"!$B$1:$B$500"),0),MATCH($H725,INDIRECT(U$2&amp;"!$1:$1"),0)),
IF(OR($G725="OBX",$G725="OBR"),INDEX(INDIRECT(U$2&amp;"!$A$1:$BJ$500"),MATCH((("*"&amp;$G725&amp;"*")&amp;("*"&amp;$I725&amp;"*")&amp;("*"&amp;$J725&amp;"*")&amp;("*"&amp;$K725&amp;"*")),INDIRECT(U$2&amp;"!$B$1:$B$500")&amp;INDIRECT(U$2&amp;"!$E$1:$E$500")&amp;INDIRECT(U$2&amp;"!$G$1:$G$500")&amp;INDIRECT(U$2&amp;"!$F$1:$F$500"),0),MATCH($H725,INDIRECT(U$2&amp;"!$1:$1"),0)))),
"Not found")</f>
        <v>Not found</v>
      </c>
      <c r="V725" s="18" t="str">
        <f t="shared" ca="1" si="78"/>
        <v/>
      </c>
    </row>
    <row r="726" spans="1:22" ht="15" customHeight="1" x14ac:dyDescent="0.25">
      <c r="A726" s="11">
        <v>725</v>
      </c>
      <c r="B726" s="50"/>
      <c r="C726" s="11" t="s">
        <v>2314</v>
      </c>
      <c r="D726" s="11" t="s">
        <v>966</v>
      </c>
      <c r="E726" s="11" t="s">
        <v>79</v>
      </c>
      <c r="F726" s="11" t="s">
        <v>948</v>
      </c>
      <c r="G726" s="11" t="s">
        <v>79</v>
      </c>
      <c r="H726" s="11">
        <v>4</v>
      </c>
      <c r="I726" s="11" t="s">
        <v>948</v>
      </c>
      <c r="L726" s="11" t="s">
        <v>1238</v>
      </c>
      <c r="M726" s="14" t="s">
        <v>848</v>
      </c>
      <c r="S726" s="23"/>
      <c r="T726" s="16">
        <f>S726</f>
        <v>0</v>
      </c>
      <c r="U726" s="17" t="str">
        <f t="array" aca="1" ref="U726" ca="1">IFERROR(
IF(NOT(OR($G726="OBX",$G726="OBR")),INDEX(INDIRECT(U$2&amp;"!$A$1:$BJ$500"),MATCH("*"&amp;$G726&amp;"*",INDIRECT(U$2&amp;"!$B$1:$B$500"),0),MATCH($H726,INDIRECT(U$2&amp;"!$1:$1"),0)),
IF(OR($G726="OBX",$G726="OBR"),INDEX(INDIRECT(U$2&amp;"!$A$1:$BJ$500"),MATCH((("*"&amp;$G726&amp;"*")&amp;("*"&amp;$I726&amp;"*")&amp;("*"&amp;$J726&amp;"*")&amp;("*"&amp;$K726&amp;"*")),INDIRECT(U$2&amp;"!$B$1:$B$500")&amp;INDIRECT(U$2&amp;"!$E$1:$E$500")&amp;INDIRECT(U$2&amp;"!$G$1:$G$500")&amp;INDIRECT(U$2&amp;"!$F$1:$F$500"),0),MATCH($H726,INDIRECT(U$2&amp;"!$1:$1"),0)))),
"Not found")</f>
        <v>Not found</v>
      </c>
      <c r="V726" s="18" t="str">
        <f t="shared" ca="1" si="78"/>
        <v/>
      </c>
    </row>
    <row r="727" spans="1:22" ht="15" customHeight="1" x14ac:dyDescent="0.25">
      <c r="A727" s="11">
        <v>726</v>
      </c>
      <c r="B727" s="50"/>
      <c r="C727" s="11" t="s">
        <v>2314</v>
      </c>
      <c r="D727" s="11" t="s">
        <v>966</v>
      </c>
      <c r="E727" s="11" t="s">
        <v>79</v>
      </c>
      <c r="F727" s="11" t="s">
        <v>948</v>
      </c>
      <c r="G727" s="11" t="s">
        <v>79</v>
      </c>
      <c r="H727" s="11">
        <v>11</v>
      </c>
      <c r="I727" s="11" t="s">
        <v>948</v>
      </c>
      <c r="L727" s="11" t="s">
        <v>366</v>
      </c>
      <c r="M727" s="14" t="s">
        <v>366</v>
      </c>
      <c r="S727" s="23" t="s">
        <v>78</v>
      </c>
      <c r="T727" s="19" t="str">
        <f>S727</f>
        <v>F</v>
      </c>
      <c r="U727" s="17" t="str">
        <f t="array" aca="1" ref="U727" ca="1">IFERROR(
IF(NOT(OR($G727="OBX",$G727="OBR")),INDEX(INDIRECT(U$2&amp;"!$A$1:$BJ$500"),MATCH("*"&amp;$G727&amp;"*",INDIRECT(U$2&amp;"!$B$1:$B$500"),0),MATCH($H727,INDIRECT(U$2&amp;"!$1:$1"),0)),
IF(OR($G727="OBX",$G727="OBR"),INDEX(INDIRECT(U$2&amp;"!$A$1:$BJ$500"),MATCH((("*"&amp;$G727&amp;"*")&amp;("*"&amp;$I727&amp;"*")&amp;("*"&amp;$J727&amp;"*")&amp;("*"&amp;$K727&amp;"*")),INDIRECT(U$2&amp;"!$B$1:$B$500")&amp;INDIRECT(U$2&amp;"!$E$1:$E$500")&amp;INDIRECT(U$2&amp;"!$G$1:$G$500")&amp;INDIRECT(U$2&amp;"!$F$1:$F$500"),0),MATCH($H727,INDIRECT(U$2&amp;"!$1:$1"),0)))),
"Not found")</f>
        <v>Not found</v>
      </c>
      <c r="V727" s="18" t="str">
        <f t="shared" ca="1" si="78"/>
        <v/>
      </c>
    </row>
    <row r="728" spans="1:22" ht="15" customHeight="1" x14ac:dyDescent="0.25">
      <c r="A728" s="11">
        <v>727</v>
      </c>
      <c r="B728" s="50"/>
      <c r="C728" s="11" t="s">
        <v>2314</v>
      </c>
      <c r="D728" s="11" t="s">
        <v>966</v>
      </c>
      <c r="E728" s="11" t="s">
        <v>79</v>
      </c>
      <c r="F728" s="11" t="s">
        <v>948</v>
      </c>
      <c r="G728" s="11" t="s">
        <v>79</v>
      </c>
      <c r="H728" s="11">
        <v>19</v>
      </c>
      <c r="I728" s="11" t="s">
        <v>948</v>
      </c>
      <c r="L728" s="11" t="s">
        <v>1238</v>
      </c>
      <c r="M728" s="14" t="s">
        <v>860</v>
      </c>
      <c r="S728" s="23"/>
      <c r="T728" s="16">
        <f>S728</f>
        <v>0</v>
      </c>
      <c r="U728" s="17" t="str">
        <f t="array" aca="1" ref="U728" ca="1">IFERROR(
IF(NOT(OR($G728="OBX",$G728="OBR")),INDEX(INDIRECT(U$2&amp;"!$A$1:$BJ$500"),MATCH("*"&amp;$G728&amp;"*",INDIRECT(U$2&amp;"!$B$1:$B$500"),0),MATCH($H728,INDIRECT(U$2&amp;"!$1:$1"),0)),
IF(OR($G728="OBX",$G728="OBR"),INDEX(INDIRECT(U$2&amp;"!$A$1:$BJ$500"),MATCH((("*"&amp;$G728&amp;"*")&amp;("*"&amp;$I728&amp;"*")&amp;("*"&amp;$J728&amp;"*")&amp;("*"&amp;$K728&amp;"*")),INDIRECT(U$2&amp;"!$B$1:$B$500")&amp;INDIRECT(U$2&amp;"!$E$1:$E$500")&amp;INDIRECT(U$2&amp;"!$G$1:$G$500")&amp;INDIRECT(U$2&amp;"!$F$1:$F$500"),0),MATCH($H728,INDIRECT(U$2&amp;"!$1:$1"),0)))),
"Not found")</f>
        <v>Not found</v>
      </c>
      <c r="V728" s="18" t="str">
        <f t="shared" ca="1" si="78"/>
        <v/>
      </c>
    </row>
    <row r="729" spans="1:22" ht="15" customHeight="1" x14ac:dyDescent="0.25">
      <c r="A729" s="11">
        <v>728</v>
      </c>
      <c r="B729" s="50"/>
      <c r="C729" s="11" t="s">
        <v>2314</v>
      </c>
      <c r="D729" s="11" t="s">
        <v>966</v>
      </c>
      <c r="E729" s="11" t="s">
        <v>79</v>
      </c>
      <c r="F729" s="11" t="s">
        <v>948</v>
      </c>
      <c r="G729" s="11" t="s">
        <v>79</v>
      </c>
      <c r="H729" s="11">
        <v>29</v>
      </c>
      <c r="I729" s="11" t="s">
        <v>948</v>
      </c>
      <c r="L729" s="2" t="s">
        <v>515</v>
      </c>
      <c r="M729" s="11" t="s">
        <v>515</v>
      </c>
      <c r="S729" s="23"/>
      <c r="T729" s="19">
        <f>S729</f>
        <v>0</v>
      </c>
      <c r="U729" s="17" t="str">
        <f t="array" aca="1" ref="U729" ca="1">IFERROR(
IF(NOT(OR($G729="OBX",$G729="OBR")),INDEX(INDIRECT(U$2&amp;"!$A$1:$BJ$500"),MATCH("*"&amp;$G729&amp;"*",INDIRECT(U$2&amp;"!$B$1:$B$500"),0),MATCH($H729,INDIRECT(U$2&amp;"!$1:$1"),0)),
IF(OR($G729="OBX",$G729="OBR"),INDEX(INDIRECT(U$2&amp;"!$A$1:$BJ$500"),MATCH((("*"&amp;$G729&amp;"*")&amp;("*"&amp;$I729&amp;"*")&amp;("*"&amp;$J729&amp;"*")&amp;("*"&amp;$K729&amp;"*")),INDIRECT(U$2&amp;"!$B$1:$B$500")&amp;INDIRECT(U$2&amp;"!$E$1:$E$500")&amp;INDIRECT(U$2&amp;"!$G$1:$G$500")&amp;INDIRECT(U$2&amp;"!$F$1:$F$500"),0),MATCH($H729,INDIRECT(U$2&amp;"!$1:$1"),0)))),
"Not found")</f>
        <v>Not found</v>
      </c>
      <c r="V729" s="18" t="str">
        <f t="shared" ca="1" si="78"/>
        <v/>
      </c>
    </row>
    <row r="730" spans="1:22" ht="15" customHeight="1" x14ac:dyDescent="0.25">
      <c r="A730" s="11">
        <v>729</v>
      </c>
      <c r="B730" s="50"/>
      <c r="C730" s="26" t="s">
        <v>2314</v>
      </c>
      <c r="D730" s="26"/>
      <c r="E730" s="26" t="s">
        <v>79</v>
      </c>
      <c r="F730" s="26"/>
      <c r="G730" s="26"/>
      <c r="H730" s="26"/>
      <c r="I730" s="26"/>
      <c r="J730" s="26"/>
      <c r="K730" s="26"/>
      <c r="L730" s="26"/>
      <c r="M730" s="26" t="s">
        <v>1239</v>
      </c>
      <c r="N730" s="26"/>
      <c r="O730" s="26"/>
      <c r="P730" s="26"/>
      <c r="Q730" s="26"/>
      <c r="R730" s="26"/>
      <c r="S730" s="26"/>
      <c r="T730" s="27"/>
      <c r="U730" s="27"/>
      <c r="V730" s="26"/>
    </row>
    <row r="731" spans="1:22" ht="15" customHeight="1" x14ac:dyDescent="0.25">
      <c r="A731" s="11">
        <v>730</v>
      </c>
      <c r="B731" s="50"/>
      <c r="C731" s="11" t="s">
        <v>2314</v>
      </c>
      <c r="D731" s="11" t="s">
        <v>966</v>
      </c>
      <c r="E731" s="11" t="s">
        <v>79</v>
      </c>
      <c r="F731" s="11" t="s">
        <v>949</v>
      </c>
      <c r="G731" s="11" t="s">
        <v>79</v>
      </c>
      <c r="H731" s="11">
        <v>3</v>
      </c>
      <c r="I731" s="11" t="s">
        <v>949</v>
      </c>
      <c r="L731" s="11" t="s">
        <v>1239</v>
      </c>
      <c r="M731" s="14" t="s">
        <v>534</v>
      </c>
      <c r="N731" s="11" t="s">
        <v>273</v>
      </c>
      <c r="O731" s="11" t="s">
        <v>613</v>
      </c>
      <c r="P731" s="11" t="s">
        <v>320</v>
      </c>
      <c r="R731" s="11"/>
      <c r="S731" s="23"/>
      <c r="T731" s="19" t="s">
        <v>2866</v>
      </c>
      <c r="U731" s="17" t="str">
        <f t="array" aca="1" ref="U731" ca="1">IFERROR(
IF(NOT(OR($G731="OBX",$G731="OBR")),INDEX(INDIRECT(U$2&amp;"!$A$1:$BJ$500"),MATCH("*"&amp;$G731&amp;"*",INDIRECT(U$2&amp;"!$B$1:$B$500"),0),MATCH($H731,INDIRECT(U$2&amp;"!$1:$1"),0)),
IF(OR($G731="OBX",$G731="OBR"),INDEX(INDIRECT(U$2&amp;"!$A$1:$BJ$500"),MATCH((("*"&amp;$G731&amp;"*")&amp;("*"&amp;$I731&amp;"*")&amp;("*"&amp;$J731&amp;"*")&amp;("*"&amp;$K731&amp;"*")),INDIRECT(U$2&amp;"!$B$1:$B$500")&amp;INDIRECT(U$2&amp;"!$E$1:$E$500")&amp;INDIRECT(U$2&amp;"!$G$1:$G$500")&amp;INDIRECT(U$2&amp;"!$F$1:$F$500"),0),MATCH($H731,INDIRECT(U$2&amp;"!$1:$1"),0)))),
"Not found")</f>
        <v>Not found</v>
      </c>
      <c r="V731" s="18" t="str">
        <f t="shared" ref="V731:V738" ca="1" si="79">IF(T731=U731,"Match","")</f>
        <v/>
      </c>
    </row>
    <row r="732" spans="1:22" ht="15" customHeight="1" x14ac:dyDescent="0.25">
      <c r="A732" s="11">
        <v>731</v>
      </c>
      <c r="B732" s="50"/>
      <c r="C732" s="11" t="s">
        <v>2314</v>
      </c>
      <c r="D732" s="11" t="s">
        <v>966</v>
      </c>
      <c r="E732" s="11" t="s">
        <v>79</v>
      </c>
      <c r="F732" s="11" t="s">
        <v>949</v>
      </c>
      <c r="G732" s="11" t="s">
        <v>79</v>
      </c>
      <c r="H732" s="10">
        <v>5</v>
      </c>
      <c r="I732" s="11" t="s">
        <v>949</v>
      </c>
      <c r="L732" s="11" t="s">
        <v>1239</v>
      </c>
      <c r="M732" s="11" t="s">
        <v>390</v>
      </c>
      <c r="S732" s="23"/>
      <c r="T732" s="16">
        <f>S732</f>
        <v>0</v>
      </c>
      <c r="U732" s="17" t="str">
        <f t="array" aca="1" ref="U732" ca="1">IFERROR(
IF(NOT(OR($G732="OBX",$G732="OBR")),INDEX(INDIRECT(U$2&amp;"!$A$1:$BJ$500"),MATCH("*"&amp;$G732&amp;"*",INDIRECT(U$2&amp;"!$B$1:$B$500"),0),MATCH($H732,INDIRECT(U$2&amp;"!$1:$1"),0)),
IF(OR($G732="OBX",$G732="OBR"),INDEX(INDIRECT(U$2&amp;"!$A$1:$BJ$500"),MATCH((("*"&amp;$G732&amp;"*")&amp;("*"&amp;$I732&amp;"*")&amp;("*"&amp;$J732&amp;"*")&amp;("*"&amp;$K732&amp;"*")),INDIRECT(U$2&amp;"!$B$1:$B$500")&amp;INDIRECT(U$2&amp;"!$E$1:$E$500")&amp;INDIRECT(U$2&amp;"!$G$1:$G$500")&amp;INDIRECT(U$2&amp;"!$F$1:$F$500"),0),MATCH($H732,INDIRECT(U$2&amp;"!$1:$1"),0)))),
"Not found")</f>
        <v>Not found</v>
      </c>
      <c r="V732" s="18" t="str">
        <f t="shared" ca="1" si="79"/>
        <v/>
      </c>
    </row>
    <row r="733" spans="1:22" ht="15" customHeight="1" x14ac:dyDescent="0.25">
      <c r="A733" s="11">
        <v>732</v>
      </c>
      <c r="B733" s="50"/>
      <c r="C733" s="11" t="s">
        <v>2314</v>
      </c>
      <c r="D733" s="11" t="s">
        <v>966</v>
      </c>
      <c r="E733" s="11" t="s">
        <v>79</v>
      </c>
      <c r="F733" s="11" t="s">
        <v>949</v>
      </c>
      <c r="G733" s="11" t="s">
        <v>79</v>
      </c>
      <c r="H733" s="10">
        <v>6</v>
      </c>
      <c r="I733" s="11" t="s">
        <v>949</v>
      </c>
      <c r="L733" s="11" t="s">
        <v>1239</v>
      </c>
      <c r="M733" s="11" t="s">
        <v>543</v>
      </c>
      <c r="S733" s="23"/>
      <c r="T733" s="16">
        <f>S733</f>
        <v>0</v>
      </c>
      <c r="U733" s="17" t="str">
        <f t="array" aca="1" ref="U733" ca="1">IFERROR(
IF(NOT(OR($G733="OBX",$G733="OBR")),INDEX(INDIRECT(U$2&amp;"!$A$1:$BJ$500"),MATCH("*"&amp;$G733&amp;"*",INDIRECT(U$2&amp;"!$B$1:$B$500"),0),MATCH($H733,INDIRECT(U$2&amp;"!$1:$1"),0)),
IF(OR($G733="OBX",$G733="OBR"),INDEX(INDIRECT(U$2&amp;"!$A$1:$BJ$500"),MATCH((("*"&amp;$G733&amp;"*")&amp;("*"&amp;$I733&amp;"*")&amp;("*"&amp;$J733&amp;"*")&amp;("*"&amp;$K733&amp;"*")),INDIRECT(U$2&amp;"!$B$1:$B$500")&amp;INDIRECT(U$2&amp;"!$E$1:$E$500")&amp;INDIRECT(U$2&amp;"!$G$1:$G$500")&amp;INDIRECT(U$2&amp;"!$F$1:$F$500"),0),MATCH($H733,INDIRECT(U$2&amp;"!$1:$1"),0)))),
"Not found")</f>
        <v>Not found</v>
      </c>
      <c r="V733" s="18" t="str">
        <f t="shared" ca="1" si="79"/>
        <v/>
      </c>
    </row>
    <row r="734" spans="1:22" ht="15" customHeight="1" x14ac:dyDescent="0.25">
      <c r="A734" s="11">
        <v>733</v>
      </c>
      <c r="B734" s="50"/>
      <c r="C734" s="11" t="s">
        <v>2314</v>
      </c>
      <c r="D734" s="11" t="s">
        <v>966</v>
      </c>
      <c r="E734" s="11" t="s">
        <v>79</v>
      </c>
      <c r="F734" s="11" t="s">
        <v>949</v>
      </c>
      <c r="G734" s="11" t="s">
        <v>79</v>
      </c>
      <c r="H734" s="11">
        <v>2</v>
      </c>
      <c r="I734" s="11" t="s">
        <v>949</v>
      </c>
      <c r="L734" s="14" t="s">
        <v>397</v>
      </c>
      <c r="M734" s="14" t="s">
        <v>397</v>
      </c>
      <c r="S734" s="23"/>
      <c r="T734" s="19" t="s">
        <v>415</v>
      </c>
      <c r="U734" s="17" t="str">
        <f t="array" aca="1" ref="U734" ca="1">IFERROR(
IF(NOT(OR($G734="OBX",$G734="OBR")),INDEX(INDIRECT(U$2&amp;"!$A$1:$BJ$500"),MATCH("*"&amp;$G734&amp;"*",INDIRECT(U$2&amp;"!$B$1:$B$500"),0),MATCH($H734,INDIRECT(U$2&amp;"!$1:$1"),0)),
IF(OR($G734="OBX",$G734="OBR"),INDEX(INDIRECT(U$2&amp;"!$A$1:$BJ$500"),MATCH((("*"&amp;$G734&amp;"*")&amp;("*"&amp;$I734&amp;"*")&amp;("*"&amp;$J734&amp;"*")&amp;("*"&amp;$K734&amp;"*")),INDIRECT(U$2&amp;"!$B$1:$B$500")&amp;INDIRECT(U$2&amp;"!$E$1:$E$500")&amp;INDIRECT(U$2&amp;"!$G$1:$G$500")&amp;INDIRECT(U$2&amp;"!$F$1:$F$500"),0),MATCH($H734,INDIRECT(U$2&amp;"!$1:$1"),0)))),
"Not found")</f>
        <v>Not found</v>
      </c>
      <c r="V734" s="18" t="str">
        <f t="shared" ca="1" si="79"/>
        <v/>
      </c>
    </row>
    <row r="735" spans="1:22" ht="15" customHeight="1" x14ac:dyDescent="0.25">
      <c r="A735" s="11">
        <v>734</v>
      </c>
      <c r="B735" s="50"/>
      <c r="C735" s="11" t="s">
        <v>2314</v>
      </c>
      <c r="D735" s="11" t="s">
        <v>966</v>
      </c>
      <c r="E735" s="11" t="s">
        <v>79</v>
      </c>
      <c r="F735" s="11" t="s">
        <v>949</v>
      </c>
      <c r="G735" s="11" t="s">
        <v>79</v>
      </c>
      <c r="H735" s="11">
        <v>4</v>
      </c>
      <c r="I735" s="11" t="s">
        <v>949</v>
      </c>
      <c r="L735" s="11" t="s">
        <v>1239</v>
      </c>
      <c r="M735" s="14" t="s">
        <v>848</v>
      </c>
      <c r="S735" s="23"/>
      <c r="T735" s="16">
        <f>S735</f>
        <v>0</v>
      </c>
      <c r="U735" s="17" t="str">
        <f t="array" aca="1" ref="U735" ca="1">IFERROR(
IF(NOT(OR($G735="OBX",$G735="OBR")),INDEX(INDIRECT(U$2&amp;"!$A$1:$BJ$500"),MATCH("*"&amp;$G735&amp;"*",INDIRECT(U$2&amp;"!$B$1:$B$500"),0),MATCH($H735,INDIRECT(U$2&amp;"!$1:$1"),0)),
IF(OR($G735="OBX",$G735="OBR"),INDEX(INDIRECT(U$2&amp;"!$A$1:$BJ$500"),MATCH((("*"&amp;$G735&amp;"*")&amp;("*"&amp;$I735&amp;"*")&amp;("*"&amp;$J735&amp;"*")&amp;("*"&amp;$K735&amp;"*")),INDIRECT(U$2&amp;"!$B$1:$B$500")&amp;INDIRECT(U$2&amp;"!$E$1:$E$500")&amp;INDIRECT(U$2&amp;"!$G$1:$G$500")&amp;INDIRECT(U$2&amp;"!$F$1:$F$500"),0),MATCH($H735,INDIRECT(U$2&amp;"!$1:$1"),0)))),
"Not found")</f>
        <v>Not found</v>
      </c>
      <c r="V735" s="18" t="str">
        <f t="shared" ca="1" si="79"/>
        <v/>
      </c>
    </row>
    <row r="736" spans="1:22" ht="15" customHeight="1" x14ac:dyDescent="0.25">
      <c r="A736" s="11">
        <v>735</v>
      </c>
      <c r="B736" s="50"/>
      <c r="C736" s="11" t="s">
        <v>2314</v>
      </c>
      <c r="D736" s="11" t="s">
        <v>966</v>
      </c>
      <c r="E736" s="11" t="s">
        <v>79</v>
      </c>
      <c r="F736" s="11" t="s">
        <v>949</v>
      </c>
      <c r="G736" s="11" t="s">
        <v>79</v>
      </c>
      <c r="H736" s="11">
        <v>11</v>
      </c>
      <c r="I736" s="11" t="s">
        <v>949</v>
      </c>
      <c r="L736" s="11" t="s">
        <v>366</v>
      </c>
      <c r="M736" s="14" t="s">
        <v>366</v>
      </c>
      <c r="S736" s="23" t="s">
        <v>78</v>
      </c>
      <c r="T736" s="19" t="str">
        <f>S736</f>
        <v>F</v>
      </c>
      <c r="U736" s="17" t="str">
        <f t="array" aca="1" ref="U736" ca="1">IFERROR(
IF(NOT(OR($G736="OBX",$G736="OBR")),INDEX(INDIRECT(U$2&amp;"!$A$1:$BJ$500"),MATCH("*"&amp;$G736&amp;"*",INDIRECT(U$2&amp;"!$B$1:$B$500"),0),MATCH($H736,INDIRECT(U$2&amp;"!$1:$1"),0)),
IF(OR($G736="OBX",$G736="OBR"),INDEX(INDIRECT(U$2&amp;"!$A$1:$BJ$500"),MATCH((("*"&amp;$G736&amp;"*")&amp;("*"&amp;$I736&amp;"*")&amp;("*"&amp;$J736&amp;"*")&amp;("*"&amp;$K736&amp;"*")),INDIRECT(U$2&amp;"!$B$1:$B$500")&amp;INDIRECT(U$2&amp;"!$E$1:$E$500")&amp;INDIRECT(U$2&amp;"!$G$1:$G$500")&amp;INDIRECT(U$2&amp;"!$F$1:$F$500"),0),MATCH($H736,INDIRECT(U$2&amp;"!$1:$1"),0)))),
"Not found")</f>
        <v>Not found</v>
      </c>
      <c r="V736" s="18" t="str">
        <f t="shared" ca="1" si="79"/>
        <v/>
      </c>
    </row>
    <row r="737" spans="1:22" ht="15" customHeight="1" x14ac:dyDescent="0.25">
      <c r="A737" s="11">
        <v>736</v>
      </c>
      <c r="B737" s="50"/>
      <c r="C737" s="11" t="s">
        <v>2314</v>
      </c>
      <c r="D737" s="11" t="s">
        <v>966</v>
      </c>
      <c r="E737" s="11" t="s">
        <v>79</v>
      </c>
      <c r="F737" s="11" t="s">
        <v>949</v>
      </c>
      <c r="G737" s="11" t="s">
        <v>79</v>
      </c>
      <c r="H737" s="11">
        <v>19</v>
      </c>
      <c r="I737" s="11" t="s">
        <v>949</v>
      </c>
      <c r="L737" s="11" t="s">
        <v>1239</v>
      </c>
      <c r="M737" s="14" t="s">
        <v>860</v>
      </c>
      <c r="S737" s="23"/>
      <c r="T737" s="16">
        <f>S737</f>
        <v>0</v>
      </c>
      <c r="U737" s="17" t="str">
        <f t="array" aca="1" ref="U737" ca="1">IFERROR(
IF(NOT(OR($G737="OBX",$G737="OBR")),INDEX(INDIRECT(U$2&amp;"!$A$1:$BJ$500"),MATCH("*"&amp;$G737&amp;"*",INDIRECT(U$2&amp;"!$B$1:$B$500"),0),MATCH($H737,INDIRECT(U$2&amp;"!$1:$1"),0)),
IF(OR($G737="OBX",$G737="OBR"),INDEX(INDIRECT(U$2&amp;"!$A$1:$BJ$500"),MATCH((("*"&amp;$G737&amp;"*")&amp;("*"&amp;$I737&amp;"*")&amp;("*"&amp;$J737&amp;"*")&amp;("*"&amp;$K737&amp;"*")),INDIRECT(U$2&amp;"!$B$1:$B$500")&amp;INDIRECT(U$2&amp;"!$E$1:$E$500")&amp;INDIRECT(U$2&amp;"!$G$1:$G$500")&amp;INDIRECT(U$2&amp;"!$F$1:$F$500"),0),MATCH($H737,INDIRECT(U$2&amp;"!$1:$1"),0)))),
"Not found")</f>
        <v>Not found</v>
      </c>
      <c r="V737" s="18" t="str">
        <f t="shared" ca="1" si="79"/>
        <v/>
      </c>
    </row>
    <row r="738" spans="1:22" ht="15" customHeight="1" x14ac:dyDescent="0.25">
      <c r="A738" s="11">
        <v>737</v>
      </c>
      <c r="B738" s="50"/>
      <c r="C738" s="11" t="s">
        <v>2314</v>
      </c>
      <c r="D738" s="11" t="s">
        <v>966</v>
      </c>
      <c r="E738" s="11" t="s">
        <v>79</v>
      </c>
      <c r="F738" s="11" t="s">
        <v>949</v>
      </c>
      <c r="G738" s="11" t="s">
        <v>79</v>
      </c>
      <c r="H738" s="11">
        <v>29</v>
      </c>
      <c r="I738" s="11" t="s">
        <v>949</v>
      </c>
      <c r="L738" s="2" t="s">
        <v>515</v>
      </c>
      <c r="M738" s="11" t="s">
        <v>515</v>
      </c>
      <c r="S738" s="23"/>
      <c r="T738" s="19">
        <f>S738</f>
        <v>0</v>
      </c>
      <c r="U738" s="17" t="str">
        <f t="array" aca="1" ref="U738" ca="1">IFERROR(
IF(NOT(OR($G738="OBX",$G738="OBR")),INDEX(INDIRECT(U$2&amp;"!$A$1:$BJ$500"),MATCH("*"&amp;$G738&amp;"*",INDIRECT(U$2&amp;"!$B$1:$B$500"),0),MATCH($H738,INDIRECT(U$2&amp;"!$1:$1"),0)),
IF(OR($G738="OBX",$G738="OBR"),INDEX(INDIRECT(U$2&amp;"!$A$1:$BJ$500"),MATCH((("*"&amp;$G738&amp;"*")&amp;("*"&amp;$I738&amp;"*")&amp;("*"&amp;$J738&amp;"*")&amp;("*"&amp;$K738&amp;"*")),INDIRECT(U$2&amp;"!$B$1:$B$500")&amp;INDIRECT(U$2&amp;"!$E$1:$E$500")&amp;INDIRECT(U$2&amp;"!$G$1:$G$500")&amp;INDIRECT(U$2&amp;"!$F$1:$F$500"),0),MATCH($H738,INDIRECT(U$2&amp;"!$1:$1"),0)))),
"Not found")</f>
        <v>Not found</v>
      </c>
      <c r="V738" s="18" t="str">
        <f t="shared" ca="1" si="79"/>
        <v/>
      </c>
    </row>
    <row r="739" spans="1:22" ht="15" customHeight="1" x14ac:dyDescent="0.25">
      <c r="A739" s="11">
        <v>738</v>
      </c>
      <c r="B739" s="50"/>
      <c r="C739" s="26" t="s">
        <v>2314</v>
      </c>
      <c r="D739" s="26"/>
      <c r="E739" s="26" t="s">
        <v>79</v>
      </c>
      <c r="F739" s="26"/>
      <c r="G739" s="26"/>
      <c r="H739" s="26"/>
      <c r="I739" s="26"/>
      <c r="J739" s="26"/>
      <c r="K739" s="26"/>
      <c r="L739" s="26"/>
      <c r="M739" s="26" t="s">
        <v>1240</v>
      </c>
      <c r="N739" s="26"/>
      <c r="O739" s="26"/>
      <c r="P739" s="26"/>
      <c r="Q739" s="26"/>
      <c r="R739" s="26"/>
      <c r="S739" s="26"/>
      <c r="T739" s="27"/>
      <c r="U739" s="27"/>
      <c r="V739" s="26"/>
    </row>
    <row r="740" spans="1:22" ht="15" customHeight="1" x14ac:dyDescent="0.25">
      <c r="A740" s="11">
        <v>739</v>
      </c>
      <c r="B740" s="50"/>
      <c r="C740" s="11" t="s">
        <v>2314</v>
      </c>
      <c r="D740" s="11" t="s">
        <v>966</v>
      </c>
      <c r="E740" s="11" t="s">
        <v>79</v>
      </c>
      <c r="F740" s="11" t="s">
        <v>950</v>
      </c>
      <c r="G740" s="11" t="s">
        <v>79</v>
      </c>
      <c r="H740" s="11">
        <v>3</v>
      </c>
      <c r="I740" s="11" t="s">
        <v>950</v>
      </c>
      <c r="L740" s="11" t="s">
        <v>1240</v>
      </c>
      <c r="M740" s="14" t="s">
        <v>534</v>
      </c>
      <c r="N740" s="11" t="s">
        <v>273</v>
      </c>
      <c r="O740" s="11" t="s">
        <v>613</v>
      </c>
      <c r="P740" s="11" t="s">
        <v>320</v>
      </c>
      <c r="R740" s="11"/>
      <c r="S740" s="23"/>
      <c r="T740" s="19" t="s">
        <v>2884</v>
      </c>
      <c r="U740" s="17" t="str">
        <f t="array" aca="1" ref="U740" ca="1">IFERROR(
IF(NOT(OR($G740="OBX",$G740="OBR")),INDEX(INDIRECT(U$2&amp;"!$A$1:$BJ$500"),MATCH("*"&amp;$G740&amp;"*",INDIRECT(U$2&amp;"!$B$1:$B$500"),0),MATCH($H740,INDIRECT(U$2&amp;"!$1:$1"),0)),
IF(OR($G740="OBX",$G740="OBR"),INDEX(INDIRECT(U$2&amp;"!$A$1:$BJ$500"),MATCH((("*"&amp;$G740&amp;"*")&amp;("*"&amp;$I740&amp;"*")&amp;("*"&amp;$J740&amp;"*")&amp;("*"&amp;$K740&amp;"*")),INDIRECT(U$2&amp;"!$B$1:$B$500")&amp;INDIRECT(U$2&amp;"!$E$1:$E$500")&amp;INDIRECT(U$2&amp;"!$G$1:$G$500")&amp;INDIRECT(U$2&amp;"!$F$1:$F$500"),0),MATCH($H740,INDIRECT(U$2&amp;"!$1:$1"),0)))),
"Not found")</f>
        <v>Not found</v>
      </c>
      <c r="V740" s="18" t="str">
        <f t="shared" ref="V740:V747" ca="1" si="80">IF(T740=U740,"Match","")</f>
        <v/>
      </c>
    </row>
    <row r="741" spans="1:22" ht="15" customHeight="1" x14ac:dyDescent="0.25">
      <c r="A741" s="11">
        <v>740</v>
      </c>
      <c r="B741" s="50"/>
      <c r="C741" s="11" t="s">
        <v>2314</v>
      </c>
      <c r="D741" s="11" t="s">
        <v>966</v>
      </c>
      <c r="E741" s="11" t="s">
        <v>79</v>
      </c>
      <c r="F741" s="11" t="s">
        <v>950</v>
      </c>
      <c r="G741" s="11" t="s">
        <v>79</v>
      </c>
      <c r="H741" s="10">
        <v>5</v>
      </c>
      <c r="I741" s="11" t="s">
        <v>950</v>
      </c>
      <c r="L741" s="11" t="s">
        <v>1240</v>
      </c>
      <c r="M741" s="11" t="s">
        <v>390</v>
      </c>
      <c r="S741" s="23"/>
      <c r="T741" s="16">
        <f>S741</f>
        <v>0</v>
      </c>
      <c r="U741" s="17" t="str">
        <f t="array" aca="1" ref="U741" ca="1">IFERROR(
IF(NOT(OR($G741="OBX",$G741="OBR")),INDEX(INDIRECT(U$2&amp;"!$A$1:$BJ$500"),MATCH("*"&amp;$G741&amp;"*",INDIRECT(U$2&amp;"!$B$1:$B$500"),0),MATCH($H741,INDIRECT(U$2&amp;"!$1:$1"),0)),
IF(OR($G741="OBX",$G741="OBR"),INDEX(INDIRECT(U$2&amp;"!$A$1:$BJ$500"),MATCH((("*"&amp;$G741&amp;"*")&amp;("*"&amp;$I741&amp;"*")&amp;("*"&amp;$J741&amp;"*")&amp;("*"&amp;$K741&amp;"*")),INDIRECT(U$2&amp;"!$B$1:$B$500")&amp;INDIRECT(U$2&amp;"!$E$1:$E$500")&amp;INDIRECT(U$2&amp;"!$G$1:$G$500")&amp;INDIRECT(U$2&amp;"!$F$1:$F$500"),0),MATCH($H741,INDIRECT(U$2&amp;"!$1:$1"),0)))),
"Not found")</f>
        <v>Not found</v>
      </c>
      <c r="V741" s="18" t="str">
        <f t="shared" ca="1" si="80"/>
        <v/>
      </c>
    </row>
    <row r="742" spans="1:22" ht="15" customHeight="1" x14ac:dyDescent="0.25">
      <c r="A742" s="11">
        <v>741</v>
      </c>
      <c r="B742" s="50"/>
      <c r="C742" s="11" t="s">
        <v>2314</v>
      </c>
      <c r="D742" s="11" t="s">
        <v>966</v>
      </c>
      <c r="E742" s="11" t="s">
        <v>79</v>
      </c>
      <c r="F742" s="11" t="s">
        <v>950</v>
      </c>
      <c r="G742" s="11" t="s">
        <v>79</v>
      </c>
      <c r="H742" s="10">
        <v>6</v>
      </c>
      <c r="I742" s="11" t="s">
        <v>950</v>
      </c>
      <c r="L742" s="11" t="s">
        <v>1240</v>
      </c>
      <c r="M742" s="11" t="s">
        <v>543</v>
      </c>
      <c r="S742" s="23"/>
      <c r="T742" s="16">
        <f>S742</f>
        <v>0</v>
      </c>
      <c r="U742" s="17" t="str">
        <f t="array" aca="1" ref="U742" ca="1">IFERROR(
IF(NOT(OR($G742="OBX",$G742="OBR")),INDEX(INDIRECT(U$2&amp;"!$A$1:$BJ$500"),MATCH("*"&amp;$G742&amp;"*",INDIRECT(U$2&amp;"!$B$1:$B$500"),0),MATCH($H742,INDIRECT(U$2&amp;"!$1:$1"),0)),
IF(OR($G742="OBX",$G742="OBR"),INDEX(INDIRECT(U$2&amp;"!$A$1:$BJ$500"),MATCH((("*"&amp;$G742&amp;"*")&amp;("*"&amp;$I742&amp;"*")&amp;("*"&amp;$J742&amp;"*")&amp;("*"&amp;$K742&amp;"*")),INDIRECT(U$2&amp;"!$B$1:$B$500")&amp;INDIRECT(U$2&amp;"!$E$1:$E$500")&amp;INDIRECT(U$2&amp;"!$G$1:$G$500")&amp;INDIRECT(U$2&amp;"!$F$1:$F$500"),0),MATCH($H742,INDIRECT(U$2&amp;"!$1:$1"),0)))),
"Not found")</f>
        <v>Not found</v>
      </c>
      <c r="V742" s="18" t="str">
        <f t="shared" ca="1" si="80"/>
        <v/>
      </c>
    </row>
    <row r="743" spans="1:22" ht="15" customHeight="1" x14ac:dyDescent="0.25">
      <c r="A743" s="11">
        <v>742</v>
      </c>
      <c r="B743" s="50"/>
      <c r="C743" s="11" t="s">
        <v>2314</v>
      </c>
      <c r="D743" s="11" t="s">
        <v>966</v>
      </c>
      <c r="E743" s="11" t="s">
        <v>79</v>
      </c>
      <c r="F743" s="11" t="s">
        <v>950</v>
      </c>
      <c r="G743" s="11" t="s">
        <v>79</v>
      </c>
      <c r="H743" s="11">
        <v>2</v>
      </c>
      <c r="I743" s="11" t="s">
        <v>950</v>
      </c>
      <c r="L743" s="14" t="s">
        <v>397</v>
      </c>
      <c r="M743" s="14" t="s">
        <v>397</v>
      </c>
      <c r="S743" s="23"/>
      <c r="T743" s="19" t="s">
        <v>415</v>
      </c>
      <c r="U743" s="17" t="str">
        <f t="array" aca="1" ref="U743" ca="1">IFERROR(
IF(NOT(OR($G743="OBX",$G743="OBR")),INDEX(INDIRECT(U$2&amp;"!$A$1:$BJ$500"),MATCH("*"&amp;$G743&amp;"*",INDIRECT(U$2&amp;"!$B$1:$B$500"),0),MATCH($H743,INDIRECT(U$2&amp;"!$1:$1"),0)),
IF(OR($G743="OBX",$G743="OBR"),INDEX(INDIRECT(U$2&amp;"!$A$1:$BJ$500"),MATCH((("*"&amp;$G743&amp;"*")&amp;("*"&amp;$I743&amp;"*")&amp;("*"&amp;$J743&amp;"*")&amp;("*"&amp;$K743&amp;"*")),INDIRECT(U$2&amp;"!$B$1:$B$500")&amp;INDIRECT(U$2&amp;"!$E$1:$E$500")&amp;INDIRECT(U$2&amp;"!$G$1:$G$500")&amp;INDIRECT(U$2&amp;"!$F$1:$F$500"),0),MATCH($H743,INDIRECT(U$2&amp;"!$1:$1"),0)))),
"Not found")</f>
        <v>Not found</v>
      </c>
      <c r="V743" s="18" t="str">
        <f t="shared" ca="1" si="80"/>
        <v/>
      </c>
    </row>
    <row r="744" spans="1:22" ht="15" customHeight="1" x14ac:dyDescent="0.25">
      <c r="A744" s="11">
        <v>743</v>
      </c>
      <c r="B744" s="50"/>
      <c r="C744" s="11" t="s">
        <v>2314</v>
      </c>
      <c r="D744" s="11" t="s">
        <v>966</v>
      </c>
      <c r="E744" s="11" t="s">
        <v>79</v>
      </c>
      <c r="F744" s="11" t="s">
        <v>950</v>
      </c>
      <c r="G744" s="11" t="s">
        <v>79</v>
      </c>
      <c r="H744" s="11">
        <v>4</v>
      </c>
      <c r="I744" s="11" t="s">
        <v>950</v>
      </c>
      <c r="L744" s="11" t="s">
        <v>1240</v>
      </c>
      <c r="M744" s="14" t="s">
        <v>848</v>
      </c>
      <c r="S744" s="23"/>
      <c r="T744" s="16">
        <f>S744</f>
        <v>0</v>
      </c>
      <c r="U744" s="17" t="str">
        <f t="array" aca="1" ref="U744" ca="1">IFERROR(
IF(NOT(OR($G744="OBX",$G744="OBR")),INDEX(INDIRECT(U$2&amp;"!$A$1:$BJ$500"),MATCH("*"&amp;$G744&amp;"*",INDIRECT(U$2&amp;"!$B$1:$B$500"),0),MATCH($H744,INDIRECT(U$2&amp;"!$1:$1"),0)),
IF(OR($G744="OBX",$G744="OBR"),INDEX(INDIRECT(U$2&amp;"!$A$1:$BJ$500"),MATCH((("*"&amp;$G744&amp;"*")&amp;("*"&amp;$I744&amp;"*")&amp;("*"&amp;$J744&amp;"*")&amp;("*"&amp;$K744&amp;"*")),INDIRECT(U$2&amp;"!$B$1:$B$500")&amp;INDIRECT(U$2&amp;"!$E$1:$E$500")&amp;INDIRECT(U$2&amp;"!$G$1:$G$500")&amp;INDIRECT(U$2&amp;"!$F$1:$F$500"),0),MATCH($H744,INDIRECT(U$2&amp;"!$1:$1"),0)))),
"Not found")</f>
        <v>Not found</v>
      </c>
      <c r="V744" s="18" t="str">
        <f t="shared" ca="1" si="80"/>
        <v/>
      </c>
    </row>
    <row r="745" spans="1:22" ht="15" customHeight="1" x14ac:dyDescent="0.25">
      <c r="A745" s="11">
        <v>744</v>
      </c>
      <c r="B745" s="50"/>
      <c r="C745" s="11" t="s">
        <v>2314</v>
      </c>
      <c r="D745" s="11" t="s">
        <v>966</v>
      </c>
      <c r="E745" s="11" t="s">
        <v>79</v>
      </c>
      <c r="F745" s="11" t="s">
        <v>950</v>
      </c>
      <c r="G745" s="11" t="s">
        <v>79</v>
      </c>
      <c r="H745" s="11">
        <v>11</v>
      </c>
      <c r="I745" s="11" t="s">
        <v>950</v>
      </c>
      <c r="L745" s="11" t="s">
        <v>366</v>
      </c>
      <c r="M745" s="14" t="s">
        <v>366</v>
      </c>
      <c r="S745" s="23" t="s">
        <v>78</v>
      </c>
      <c r="T745" s="19" t="str">
        <f>S745</f>
        <v>F</v>
      </c>
      <c r="U745" s="17" t="str">
        <f t="array" aca="1" ref="U745" ca="1">IFERROR(
IF(NOT(OR($G745="OBX",$G745="OBR")),INDEX(INDIRECT(U$2&amp;"!$A$1:$BJ$500"),MATCH("*"&amp;$G745&amp;"*",INDIRECT(U$2&amp;"!$B$1:$B$500"),0),MATCH($H745,INDIRECT(U$2&amp;"!$1:$1"),0)),
IF(OR($G745="OBX",$G745="OBR"),INDEX(INDIRECT(U$2&amp;"!$A$1:$BJ$500"),MATCH((("*"&amp;$G745&amp;"*")&amp;("*"&amp;$I745&amp;"*")&amp;("*"&amp;$J745&amp;"*")&amp;("*"&amp;$K745&amp;"*")),INDIRECT(U$2&amp;"!$B$1:$B$500")&amp;INDIRECT(U$2&amp;"!$E$1:$E$500")&amp;INDIRECT(U$2&amp;"!$G$1:$G$500")&amp;INDIRECT(U$2&amp;"!$F$1:$F$500"),0),MATCH($H745,INDIRECT(U$2&amp;"!$1:$1"),0)))),
"Not found")</f>
        <v>Not found</v>
      </c>
      <c r="V745" s="18" t="str">
        <f t="shared" ca="1" si="80"/>
        <v/>
      </c>
    </row>
    <row r="746" spans="1:22" ht="15" customHeight="1" x14ac:dyDescent="0.25">
      <c r="A746" s="11">
        <v>745</v>
      </c>
      <c r="B746" s="50"/>
      <c r="C746" s="11" t="s">
        <v>2314</v>
      </c>
      <c r="D746" s="11" t="s">
        <v>966</v>
      </c>
      <c r="E746" s="11" t="s">
        <v>79</v>
      </c>
      <c r="F746" s="11" t="s">
        <v>950</v>
      </c>
      <c r="G746" s="11" t="s">
        <v>79</v>
      </c>
      <c r="H746" s="11">
        <v>19</v>
      </c>
      <c r="I746" s="11" t="s">
        <v>950</v>
      </c>
      <c r="L746" s="11" t="s">
        <v>1240</v>
      </c>
      <c r="M746" s="14" t="s">
        <v>860</v>
      </c>
      <c r="S746" s="23"/>
      <c r="T746" s="16">
        <f>S746</f>
        <v>0</v>
      </c>
      <c r="U746" s="17" t="str">
        <f t="array" aca="1" ref="U746" ca="1">IFERROR(
IF(NOT(OR($G746="OBX",$G746="OBR")),INDEX(INDIRECT(U$2&amp;"!$A$1:$BJ$500"),MATCH("*"&amp;$G746&amp;"*",INDIRECT(U$2&amp;"!$B$1:$B$500"),0),MATCH($H746,INDIRECT(U$2&amp;"!$1:$1"),0)),
IF(OR($G746="OBX",$G746="OBR"),INDEX(INDIRECT(U$2&amp;"!$A$1:$BJ$500"),MATCH((("*"&amp;$G746&amp;"*")&amp;("*"&amp;$I746&amp;"*")&amp;("*"&amp;$J746&amp;"*")&amp;("*"&amp;$K746&amp;"*")),INDIRECT(U$2&amp;"!$B$1:$B$500")&amp;INDIRECT(U$2&amp;"!$E$1:$E$500")&amp;INDIRECT(U$2&amp;"!$G$1:$G$500")&amp;INDIRECT(U$2&amp;"!$F$1:$F$500"),0),MATCH($H746,INDIRECT(U$2&amp;"!$1:$1"),0)))),
"Not found")</f>
        <v>Not found</v>
      </c>
      <c r="V746" s="18" t="str">
        <f t="shared" ca="1" si="80"/>
        <v/>
      </c>
    </row>
    <row r="747" spans="1:22" ht="15" customHeight="1" x14ac:dyDescent="0.25">
      <c r="A747" s="11">
        <v>746</v>
      </c>
      <c r="B747" s="50"/>
      <c r="C747" s="11" t="s">
        <v>2314</v>
      </c>
      <c r="D747" s="11" t="s">
        <v>966</v>
      </c>
      <c r="E747" s="11" t="s">
        <v>79</v>
      </c>
      <c r="F747" s="11" t="s">
        <v>950</v>
      </c>
      <c r="G747" s="11" t="s">
        <v>79</v>
      </c>
      <c r="H747" s="11">
        <v>29</v>
      </c>
      <c r="I747" s="11" t="s">
        <v>950</v>
      </c>
      <c r="L747" s="2" t="s">
        <v>515</v>
      </c>
      <c r="M747" s="11" t="s">
        <v>515</v>
      </c>
      <c r="S747" s="23"/>
      <c r="T747" s="19">
        <f>S747</f>
        <v>0</v>
      </c>
      <c r="U747" s="17" t="str">
        <f t="array" aca="1" ref="U747" ca="1">IFERROR(
IF(NOT(OR($G747="OBX",$G747="OBR")),INDEX(INDIRECT(U$2&amp;"!$A$1:$BJ$500"),MATCH("*"&amp;$G747&amp;"*",INDIRECT(U$2&amp;"!$B$1:$B$500"),0),MATCH($H747,INDIRECT(U$2&amp;"!$1:$1"),0)),
IF(OR($G747="OBX",$G747="OBR"),INDEX(INDIRECT(U$2&amp;"!$A$1:$BJ$500"),MATCH((("*"&amp;$G747&amp;"*")&amp;("*"&amp;$I747&amp;"*")&amp;("*"&amp;$J747&amp;"*")&amp;("*"&amp;$K747&amp;"*")),INDIRECT(U$2&amp;"!$B$1:$B$500")&amp;INDIRECT(U$2&amp;"!$E$1:$E$500")&amp;INDIRECT(U$2&amp;"!$G$1:$G$500")&amp;INDIRECT(U$2&amp;"!$F$1:$F$500"),0),MATCH($H747,INDIRECT(U$2&amp;"!$1:$1"),0)))),
"Not found")</f>
        <v>Not found</v>
      </c>
      <c r="V747" s="18" t="str">
        <f t="shared" ca="1" si="80"/>
        <v/>
      </c>
    </row>
    <row r="748" spans="1:22" ht="15" customHeight="1" x14ac:dyDescent="0.25">
      <c r="A748" s="11">
        <v>747</v>
      </c>
      <c r="B748" s="50"/>
      <c r="C748" s="26" t="s">
        <v>2314</v>
      </c>
      <c r="D748" s="26"/>
      <c r="E748" s="26" t="s">
        <v>79</v>
      </c>
      <c r="F748" s="26"/>
      <c r="G748" s="26"/>
      <c r="H748" s="26"/>
      <c r="I748" s="26"/>
      <c r="J748" s="26"/>
      <c r="K748" s="26"/>
      <c r="L748" s="26"/>
      <c r="M748" s="26" t="s">
        <v>1248</v>
      </c>
      <c r="N748" s="26"/>
      <c r="O748" s="26"/>
      <c r="P748" s="26"/>
      <c r="Q748" s="26"/>
      <c r="R748" s="26"/>
      <c r="S748" s="26"/>
      <c r="T748" s="27"/>
      <c r="U748" s="27"/>
      <c r="V748" s="26"/>
    </row>
    <row r="749" spans="1:22" ht="15" customHeight="1" x14ac:dyDescent="0.25">
      <c r="A749" s="11">
        <v>748</v>
      </c>
      <c r="B749" s="50"/>
      <c r="C749" s="11" t="s">
        <v>2314</v>
      </c>
      <c r="D749" s="11" t="s">
        <v>966</v>
      </c>
      <c r="E749" s="11" t="s">
        <v>79</v>
      </c>
      <c r="F749" s="11" t="s">
        <v>959</v>
      </c>
      <c r="G749" s="11" t="s">
        <v>79</v>
      </c>
      <c r="H749" s="11">
        <v>3</v>
      </c>
      <c r="I749" s="11" t="s">
        <v>959</v>
      </c>
      <c r="L749" s="11" t="s">
        <v>1248</v>
      </c>
      <c r="M749" s="14" t="s">
        <v>534</v>
      </c>
      <c r="N749" s="11" t="s">
        <v>273</v>
      </c>
      <c r="O749" s="11" t="s">
        <v>613</v>
      </c>
      <c r="P749" s="11" t="s">
        <v>320</v>
      </c>
      <c r="R749" s="11"/>
      <c r="S749" s="23"/>
      <c r="T749" s="19" t="s">
        <v>2812</v>
      </c>
      <c r="U749" s="17" t="str">
        <f t="array" aca="1" ref="U749" ca="1">IFERROR(
IF(NOT(OR($G749="OBX",$G749="OBR")),INDEX(INDIRECT(U$2&amp;"!$A$1:$BJ$500"),MATCH("*"&amp;$G749&amp;"*",INDIRECT(U$2&amp;"!$B$1:$B$500"),0),MATCH($H749,INDIRECT(U$2&amp;"!$1:$1"),0)),
IF(OR($G749="OBX",$G749="OBR"),INDEX(INDIRECT(U$2&amp;"!$A$1:$BJ$500"),MATCH((("*"&amp;$G749&amp;"*")&amp;("*"&amp;$I749&amp;"*")&amp;("*"&amp;$J749&amp;"*")&amp;("*"&amp;$K749&amp;"*")),INDIRECT(U$2&amp;"!$B$1:$B$500")&amp;INDIRECT(U$2&amp;"!$E$1:$E$500")&amp;INDIRECT(U$2&amp;"!$G$1:$G$500")&amp;INDIRECT(U$2&amp;"!$F$1:$F$500"),0),MATCH($H749,INDIRECT(U$2&amp;"!$1:$1"),0)))),
"Not found")</f>
        <v>Not found</v>
      </c>
      <c r="V749" s="18" t="str">
        <f t="shared" ref="V749:V756" ca="1" si="81">IF(T749=U749,"Match","")</f>
        <v/>
      </c>
    </row>
    <row r="750" spans="1:22" ht="15" customHeight="1" x14ac:dyDescent="0.25">
      <c r="A750" s="11">
        <v>749</v>
      </c>
      <c r="B750" s="50"/>
      <c r="C750" s="11" t="s">
        <v>2314</v>
      </c>
      <c r="D750" s="11" t="s">
        <v>966</v>
      </c>
      <c r="E750" s="11" t="s">
        <v>79</v>
      </c>
      <c r="F750" s="11" t="s">
        <v>959</v>
      </c>
      <c r="G750" s="11" t="s">
        <v>79</v>
      </c>
      <c r="H750" s="10">
        <v>5</v>
      </c>
      <c r="I750" s="11" t="s">
        <v>959</v>
      </c>
      <c r="L750" s="11" t="s">
        <v>1248</v>
      </c>
      <c r="M750" s="11" t="s">
        <v>390</v>
      </c>
      <c r="S750" s="23"/>
      <c r="T750" s="16">
        <f>S750</f>
        <v>0</v>
      </c>
      <c r="U750" s="17" t="str">
        <f t="array" aca="1" ref="U750" ca="1">IFERROR(
IF(NOT(OR($G750="OBX",$G750="OBR")),INDEX(INDIRECT(U$2&amp;"!$A$1:$BJ$500"),MATCH("*"&amp;$G750&amp;"*",INDIRECT(U$2&amp;"!$B$1:$B$500"),0),MATCH($H750,INDIRECT(U$2&amp;"!$1:$1"),0)),
IF(OR($G750="OBX",$G750="OBR"),INDEX(INDIRECT(U$2&amp;"!$A$1:$BJ$500"),MATCH((("*"&amp;$G750&amp;"*")&amp;("*"&amp;$I750&amp;"*")&amp;("*"&amp;$J750&amp;"*")&amp;("*"&amp;$K750&amp;"*")),INDIRECT(U$2&amp;"!$B$1:$B$500")&amp;INDIRECT(U$2&amp;"!$E$1:$E$500")&amp;INDIRECT(U$2&amp;"!$G$1:$G$500")&amp;INDIRECT(U$2&amp;"!$F$1:$F$500"),0),MATCH($H750,INDIRECT(U$2&amp;"!$1:$1"),0)))),
"Not found")</f>
        <v>Not found</v>
      </c>
      <c r="V750" s="18" t="str">
        <f t="shared" ca="1" si="81"/>
        <v/>
      </c>
    </row>
    <row r="751" spans="1:22" ht="15" customHeight="1" x14ac:dyDescent="0.25">
      <c r="A751" s="11">
        <v>750</v>
      </c>
      <c r="B751" s="50"/>
      <c r="C751" s="11" t="s">
        <v>2314</v>
      </c>
      <c r="D751" s="11" t="s">
        <v>966</v>
      </c>
      <c r="E751" s="11" t="s">
        <v>79</v>
      </c>
      <c r="F751" s="11" t="s">
        <v>959</v>
      </c>
      <c r="G751" s="11" t="s">
        <v>79</v>
      </c>
      <c r="H751" s="10">
        <v>6</v>
      </c>
      <c r="I751" s="11" t="s">
        <v>959</v>
      </c>
      <c r="L751" s="11" t="s">
        <v>1248</v>
      </c>
      <c r="M751" s="11" t="s">
        <v>543</v>
      </c>
      <c r="S751" s="23"/>
      <c r="T751" s="16">
        <f>S751</f>
        <v>0</v>
      </c>
      <c r="U751" s="17" t="str">
        <f t="array" aca="1" ref="U751" ca="1">IFERROR(
IF(NOT(OR($G751="OBX",$G751="OBR")),INDEX(INDIRECT(U$2&amp;"!$A$1:$BJ$500"),MATCH("*"&amp;$G751&amp;"*",INDIRECT(U$2&amp;"!$B$1:$B$500"),0),MATCH($H751,INDIRECT(U$2&amp;"!$1:$1"),0)),
IF(OR($G751="OBX",$G751="OBR"),INDEX(INDIRECT(U$2&amp;"!$A$1:$BJ$500"),MATCH((("*"&amp;$G751&amp;"*")&amp;("*"&amp;$I751&amp;"*")&amp;("*"&amp;$J751&amp;"*")&amp;("*"&amp;$K751&amp;"*")),INDIRECT(U$2&amp;"!$B$1:$B$500")&amp;INDIRECT(U$2&amp;"!$E$1:$E$500")&amp;INDIRECT(U$2&amp;"!$G$1:$G$500")&amp;INDIRECT(U$2&amp;"!$F$1:$F$500"),0),MATCH($H751,INDIRECT(U$2&amp;"!$1:$1"),0)))),
"Not found")</f>
        <v>Not found</v>
      </c>
      <c r="V751" s="18" t="str">
        <f t="shared" ca="1" si="81"/>
        <v/>
      </c>
    </row>
    <row r="752" spans="1:22" ht="15" customHeight="1" x14ac:dyDescent="0.25">
      <c r="A752" s="11">
        <v>751</v>
      </c>
      <c r="B752" s="50"/>
      <c r="C752" s="11" t="s">
        <v>2314</v>
      </c>
      <c r="D752" s="11" t="s">
        <v>966</v>
      </c>
      <c r="E752" s="11" t="s">
        <v>79</v>
      </c>
      <c r="F752" s="11" t="s">
        <v>959</v>
      </c>
      <c r="G752" s="11" t="s">
        <v>79</v>
      </c>
      <c r="H752" s="11">
        <v>2</v>
      </c>
      <c r="I752" s="11" t="s">
        <v>959</v>
      </c>
      <c r="L752" s="14" t="s">
        <v>397</v>
      </c>
      <c r="M752" s="14" t="s">
        <v>397</v>
      </c>
      <c r="S752" s="23"/>
      <c r="T752" s="19" t="s">
        <v>415</v>
      </c>
      <c r="U752" s="17" t="str">
        <f t="array" aca="1" ref="U752" ca="1">IFERROR(
IF(NOT(OR($G752="OBX",$G752="OBR")),INDEX(INDIRECT(U$2&amp;"!$A$1:$BJ$500"),MATCH("*"&amp;$G752&amp;"*",INDIRECT(U$2&amp;"!$B$1:$B$500"),0),MATCH($H752,INDIRECT(U$2&amp;"!$1:$1"),0)),
IF(OR($G752="OBX",$G752="OBR"),INDEX(INDIRECT(U$2&amp;"!$A$1:$BJ$500"),MATCH((("*"&amp;$G752&amp;"*")&amp;("*"&amp;$I752&amp;"*")&amp;("*"&amp;$J752&amp;"*")&amp;("*"&amp;$K752&amp;"*")),INDIRECT(U$2&amp;"!$B$1:$B$500")&amp;INDIRECT(U$2&amp;"!$E$1:$E$500")&amp;INDIRECT(U$2&amp;"!$G$1:$G$500")&amp;INDIRECT(U$2&amp;"!$F$1:$F$500"),0),MATCH($H752,INDIRECT(U$2&amp;"!$1:$1"),0)))),
"Not found")</f>
        <v>Not found</v>
      </c>
      <c r="V752" s="18" t="str">
        <f t="shared" ca="1" si="81"/>
        <v/>
      </c>
    </row>
    <row r="753" spans="1:22" ht="15" customHeight="1" x14ac:dyDescent="0.25">
      <c r="A753" s="11">
        <v>752</v>
      </c>
      <c r="B753" s="50"/>
      <c r="C753" s="11" t="s">
        <v>2314</v>
      </c>
      <c r="D753" s="11" t="s">
        <v>966</v>
      </c>
      <c r="E753" s="11" t="s">
        <v>79</v>
      </c>
      <c r="F753" s="11" t="s">
        <v>959</v>
      </c>
      <c r="G753" s="11" t="s">
        <v>79</v>
      </c>
      <c r="H753" s="11">
        <v>4</v>
      </c>
      <c r="I753" s="11" t="s">
        <v>959</v>
      </c>
      <c r="L753" s="11" t="s">
        <v>1248</v>
      </c>
      <c r="M753" s="14" t="s">
        <v>848</v>
      </c>
      <c r="S753" s="23"/>
      <c r="T753" s="16">
        <f>S753</f>
        <v>0</v>
      </c>
      <c r="U753" s="17" t="str">
        <f t="array" aca="1" ref="U753" ca="1">IFERROR(
IF(NOT(OR($G753="OBX",$G753="OBR")),INDEX(INDIRECT(U$2&amp;"!$A$1:$BJ$500"),MATCH("*"&amp;$G753&amp;"*",INDIRECT(U$2&amp;"!$B$1:$B$500"),0),MATCH($H753,INDIRECT(U$2&amp;"!$1:$1"),0)),
IF(OR($G753="OBX",$G753="OBR"),INDEX(INDIRECT(U$2&amp;"!$A$1:$BJ$500"),MATCH((("*"&amp;$G753&amp;"*")&amp;("*"&amp;$I753&amp;"*")&amp;("*"&amp;$J753&amp;"*")&amp;("*"&amp;$K753&amp;"*")),INDIRECT(U$2&amp;"!$B$1:$B$500")&amp;INDIRECT(U$2&amp;"!$E$1:$E$500")&amp;INDIRECT(U$2&amp;"!$G$1:$G$500")&amp;INDIRECT(U$2&amp;"!$F$1:$F$500"),0),MATCH($H753,INDIRECT(U$2&amp;"!$1:$1"),0)))),
"Not found")</f>
        <v>Not found</v>
      </c>
      <c r="V753" s="18" t="str">
        <f t="shared" ca="1" si="81"/>
        <v/>
      </c>
    </row>
    <row r="754" spans="1:22" ht="15" customHeight="1" x14ac:dyDescent="0.25">
      <c r="A754" s="11">
        <v>753</v>
      </c>
      <c r="B754" s="50"/>
      <c r="C754" s="11" t="s">
        <v>2314</v>
      </c>
      <c r="D754" s="11" t="s">
        <v>966</v>
      </c>
      <c r="E754" s="11" t="s">
        <v>79</v>
      </c>
      <c r="F754" s="11" t="s">
        <v>959</v>
      </c>
      <c r="G754" s="11" t="s">
        <v>79</v>
      </c>
      <c r="H754" s="11">
        <v>11</v>
      </c>
      <c r="I754" s="11" t="s">
        <v>959</v>
      </c>
      <c r="L754" s="11" t="s">
        <v>366</v>
      </c>
      <c r="M754" s="14" t="s">
        <v>366</v>
      </c>
      <c r="S754" s="23" t="s">
        <v>78</v>
      </c>
      <c r="T754" s="19" t="str">
        <f>S754</f>
        <v>F</v>
      </c>
      <c r="U754" s="17" t="str">
        <f t="array" aca="1" ref="U754" ca="1">IFERROR(
IF(NOT(OR($G754="OBX",$G754="OBR")),INDEX(INDIRECT(U$2&amp;"!$A$1:$BJ$500"),MATCH("*"&amp;$G754&amp;"*",INDIRECT(U$2&amp;"!$B$1:$B$500"),0),MATCH($H754,INDIRECT(U$2&amp;"!$1:$1"),0)),
IF(OR($G754="OBX",$G754="OBR"),INDEX(INDIRECT(U$2&amp;"!$A$1:$BJ$500"),MATCH((("*"&amp;$G754&amp;"*")&amp;("*"&amp;$I754&amp;"*")&amp;("*"&amp;$J754&amp;"*")&amp;("*"&amp;$K754&amp;"*")),INDIRECT(U$2&amp;"!$B$1:$B$500")&amp;INDIRECT(U$2&amp;"!$E$1:$E$500")&amp;INDIRECT(U$2&amp;"!$G$1:$G$500")&amp;INDIRECT(U$2&amp;"!$F$1:$F$500"),0),MATCH($H754,INDIRECT(U$2&amp;"!$1:$1"),0)))),
"Not found")</f>
        <v>Not found</v>
      </c>
      <c r="V754" s="18" t="str">
        <f t="shared" ca="1" si="81"/>
        <v/>
      </c>
    </row>
    <row r="755" spans="1:22" ht="15" customHeight="1" x14ac:dyDescent="0.25">
      <c r="A755" s="11">
        <v>754</v>
      </c>
      <c r="B755" s="50"/>
      <c r="C755" s="11" t="s">
        <v>2314</v>
      </c>
      <c r="D755" s="11" t="s">
        <v>966</v>
      </c>
      <c r="E755" s="11" t="s">
        <v>79</v>
      </c>
      <c r="F755" s="11" t="s">
        <v>959</v>
      </c>
      <c r="G755" s="11" t="s">
        <v>79</v>
      </c>
      <c r="H755" s="11">
        <v>19</v>
      </c>
      <c r="I755" s="11" t="s">
        <v>959</v>
      </c>
      <c r="L755" s="11" t="s">
        <v>1248</v>
      </c>
      <c r="M755" s="14" t="s">
        <v>860</v>
      </c>
      <c r="S755" s="23"/>
      <c r="T755" s="16">
        <f>S755</f>
        <v>0</v>
      </c>
      <c r="U755" s="17" t="str">
        <f t="array" aca="1" ref="U755" ca="1">IFERROR(
IF(NOT(OR($G755="OBX",$G755="OBR")),INDEX(INDIRECT(U$2&amp;"!$A$1:$BJ$500"),MATCH("*"&amp;$G755&amp;"*",INDIRECT(U$2&amp;"!$B$1:$B$500"),0),MATCH($H755,INDIRECT(U$2&amp;"!$1:$1"),0)),
IF(OR($G755="OBX",$G755="OBR"),INDEX(INDIRECT(U$2&amp;"!$A$1:$BJ$500"),MATCH((("*"&amp;$G755&amp;"*")&amp;("*"&amp;$I755&amp;"*")&amp;("*"&amp;$J755&amp;"*")&amp;("*"&amp;$K755&amp;"*")),INDIRECT(U$2&amp;"!$B$1:$B$500")&amp;INDIRECT(U$2&amp;"!$E$1:$E$500")&amp;INDIRECT(U$2&amp;"!$G$1:$G$500")&amp;INDIRECT(U$2&amp;"!$F$1:$F$500"),0),MATCH($H755,INDIRECT(U$2&amp;"!$1:$1"),0)))),
"Not found")</f>
        <v>Not found</v>
      </c>
      <c r="V755" s="18" t="str">
        <f t="shared" ca="1" si="81"/>
        <v/>
      </c>
    </row>
    <row r="756" spans="1:22" ht="15" customHeight="1" x14ac:dyDescent="0.25">
      <c r="A756" s="11">
        <v>755</v>
      </c>
      <c r="B756" s="50"/>
      <c r="C756" s="11" t="s">
        <v>2314</v>
      </c>
      <c r="D756" s="11" t="s">
        <v>966</v>
      </c>
      <c r="E756" s="11" t="s">
        <v>79</v>
      </c>
      <c r="F756" s="11" t="s">
        <v>959</v>
      </c>
      <c r="G756" s="11" t="s">
        <v>79</v>
      </c>
      <c r="H756" s="11">
        <v>29</v>
      </c>
      <c r="I756" s="11" t="s">
        <v>959</v>
      </c>
      <c r="L756" s="2" t="s">
        <v>515</v>
      </c>
      <c r="M756" s="11" t="s">
        <v>515</v>
      </c>
      <c r="S756" s="23"/>
      <c r="T756" s="19">
        <f>S756</f>
        <v>0</v>
      </c>
      <c r="U756" s="17" t="str">
        <f t="array" aca="1" ref="U756" ca="1">IFERROR(
IF(NOT(OR($G756="OBX",$G756="OBR")),INDEX(INDIRECT(U$2&amp;"!$A$1:$BJ$500"),MATCH("*"&amp;$G756&amp;"*",INDIRECT(U$2&amp;"!$B$1:$B$500"),0),MATCH($H756,INDIRECT(U$2&amp;"!$1:$1"),0)),
IF(OR($G756="OBX",$G756="OBR"),INDEX(INDIRECT(U$2&amp;"!$A$1:$BJ$500"),MATCH((("*"&amp;$G756&amp;"*")&amp;("*"&amp;$I756&amp;"*")&amp;("*"&amp;$J756&amp;"*")&amp;("*"&amp;$K756&amp;"*")),INDIRECT(U$2&amp;"!$B$1:$B$500")&amp;INDIRECT(U$2&amp;"!$E$1:$E$500")&amp;INDIRECT(U$2&amp;"!$G$1:$G$500")&amp;INDIRECT(U$2&amp;"!$F$1:$F$500"),0),MATCH($H756,INDIRECT(U$2&amp;"!$1:$1"),0)))),
"Not found")</f>
        <v>Not found</v>
      </c>
      <c r="V756" s="18" t="str">
        <f t="shared" ca="1" si="81"/>
        <v/>
      </c>
    </row>
    <row r="757" spans="1:22" ht="15" customHeight="1" x14ac:dyDescent="0.25">
      <c r="A757" s="11">
        <v>756</v>
      </c>
      <c r="B757" s="50"/>
      <c r="C757" s="26" t="s">
        <v>2314</v>
      </c>
      <c r="D757" s="26"/>
      <c r="E757" s="26" t="s">
        <v>79</v>
      </c>
      <c r="F757" s="26"/>
      <c r="G757" s="26"/>
      <c r="H757" s="26"/>
      <c r="I757" s="26"/>
      <c r="J757" s="26"/>
      <c r="K757" s="26"/>
      <c r="L757" s="26"/>
      <c r="M757" s="26" t="s">
        <v>1252</v>
      </c>
      <c r="N757" s="26"/>
      <c r="O757" s="26"/>
      <c r="P757" s="26"/>
      <c r="Q757" s="26"/>
      <c r="R757" s="26"/>
      <c r="S757" s="26"/>
      <c r="T757" s="27"/>
      <c r="U757" s="27"/>
      <c r="V757" s="26"/>
    </row>
    <row r="758" spans="1:22" ht="15" customHeight="1" x14ac:dyDescent="0.25">
      <c r="A758" s="11">
        <v>757</v>
      </c>
      <c r="B758" s="50"/>
      <c r="C758" s="11" t="s">
        <v>2314</v>
      </c>
      <c r="D758" s="11" t="s">
        <v>966</v>
      </c>
      <c r="E758" s="11" t="s">
        <v>79</v>
      </c>
      <c r="F758" s="11" t="s">
        <v>963</v>
      </c>
      <c r="G758" s="11" t="s">
        <v>79</v>
      </c>
      <c r="H758" s="11">
        <v>3</v>
      </c>
      <c r="I758" s="11" t="s">
        <v>963</v>
      </c>
      <c r="L758" s="11" t="s">
        <v>1252</v>
      </c>
      <c r="M758" s="14" t="s">
        <v>534</v>
      </c>
      <c r="N758" s="11" t="s">
        <v>273</v>
      </c>
      <c r="O758" s="11" t="s">
        <v>613</v>
      </c>
      <c r="P758" s="11" t="s">
        <v>320</v>
      </c>
      <c r="R758" s="11"/>
      <c r="S758" s="23"/>
      <c r="T758" s="19" t="s">
        <v>2883</v>
      </c>
      <c r="U758" s="17" t="str">
        <f t="array" aca="1" ref="U758" ca="1">IFERROR(
IF(NOT(OR($G758="OBX",$G758="OBR")),INDEX(INDIRECT(U$2&amp;"!$A$1:$BJ$500"),MATCH("*"&amp;$G758&amp;"*",INDIRECT(U$2&amp;"!$B$1:$B$500"),0),MATCH($H758,INDIRECT(U$2&amp;"!$1:$1"),0)),
IF(OR($G758="OBX",$G758="OBR"),INDEX(INDIRECT(U$2&amp;"!$A$1:$BJ$500"),MATCH((("*"&amp;$G758&amp;"*")&amp;("*"&amp;$I758&amp;"*")&amp;("*"&amp;$J758&amp;"*")&amp;("*"&amp;$K758&amp;"*")),INDIRECT(U$2&amp;"!$B$1:$B$500")&amp;INDIRECT(U$2&amp;"!$E$1:$E$500")&amp;INDIRECT(U$2&amp;"!$G$1:$G$500")&amp;INDIRECT(U$2&amp;"!$F$1:$F$500"),0),MATCH($H758,INDIRECT(U$2&amp;"!$1:$1"),0)))),
"Not found")</f>
        <v>Not found</v>
      </c>
      <c r="V758" s="18" t="str">
        <f t="shared" ref="V758:V765" ca="1" si="82">IF(T758=U758,"Match","")</f>
        <v/>
      </c>
    </row>
    <row r="759" spans="1:22" ht="15" customHeight="1" x14ac:dyDescent="0.25">
      <c r="A759" s="11">
        <v>758</v>
      </c>
      <c r="B759" s="50"/>
      <c r="C759" s="11" t="s">
        <v>2314</v>
      </c>
      <c r="D759" s="11" t="s">
        <v>966</v>
      </c>
      <c r="E759" s="11" t="s">
        <v>79</v>
      </c>
      <c r="F759" s="11" t="s">
        <v>963</v>
      </c>
      <c r="G759" s="11" t="s">
        <v>79</v>
      </c>
      <c r="H759" s="10">
        <v>5</v>
      </c>
      <c r="I759" s="11" t="s">
        <v>963</v>
      </c>
      <c r="L759" s="11" t="s">
        <v>1252</v>
      </c>
      <c r="M759" s="11" t="s">
        <v>390</v>
      </c>
      <c r="S759" s="23"/>
      <c r="T759" s="16">
        <f>S759</f>
        <v>0</v>
      </c>
      <c r="U759" s="17" t="str">
        <f t="array" aca="1" ref="U759" ca="1">IFERROR(
IF(NOT(OR($G759="OBX",$G759="OBR")),INDEX(INDIRECT(U$2&amp;"!$A$1:$BJ$500"),MATCH("*"&amp;$G759&amp;"*",INDIRECT(U$2&amp;"!$B$1:$B$500"),0),MATCH($H759,INDIRECT(U$2&amp;"!$1:$1"),0)),
IF(OR($G759="OBX",$G759="OBR"),INDEX(INDIRECT(U$2&amp;"!$A$1:$BJ$500"),MATCH((("*"&amp;$G759&amp;"*")&amp;("*"&amp;$I759&amp;"*")&amp;("*"&amp;$J759&amp;"*")&amp;("*"&amp;$K759&amp;"*")),INDIRECT(U$2&amp;"!$B$1:$B$500")&amp;INDIRECT(U$2&amp;"!$E$1:$E$500")&amp;INDIRECT(U$2&amp;"!$G$1:$G$500")&amp;INDIRECT(U$2&amp;"!$F$1:$F$500"),0),MATCH($H759,INDIRECT(U$2&amp;"!$1:$1"),0)))),
"Not found")</f>
        <v>Not found</v>
      </c>
      <c r="V759" s="18" t="str">
        <f t="shared" ca="1" si="82"/>
        <v/>
      </c>
    </row>
    <row r="760" spans="1:22" ht="15" customHeight="1" x14ac:dyDescent="0.25">
      <c r="A760" s="11">
        <v>759</v>
      </c>
      <c r="B760" s="50"/>
      <c r="C760" s="11" t="s">
        <v>2314</v>
      </c>
      <c r="D760" s="11" t="s">
        <v>966</v>
      </c>
      <c r="E760" s="11" t="s">
        <v>79</v>
      </c>
      <c r="F760" s="11" t="s">
        <v>963</v>
      </c>
      <c r="G760" s="11" t="s">
        <v>79</v>
      </c>
      <c r="H760" s="10">
        <v>6</v>
      </c>
      <c r="I760" s="11" t="s">
        <v>963</v>
      </c>
      <c r="L760" s="11" t="s">
        <v>1252</v>
      </c>
      <c r="M760" s="11" t="s">
        <v>543</v>
      </c>
      <c r="S760" s="23"/>
      <c r="T760" s="16">
        <f>S760</f>
        <v>0</v>
      </c>
      <c r="U760" s="17" t="str">
        <f t="array" aca="1" ref="U760" ca="1">IFERROR(
IF(NOT(OR($G760="OBX",$G760="OBR")),INDEX(INDIRECT(U$2&amp;"!$A$1:$BJ$500"),MATCH("*"&amp;$G760&amp;"*",INDIRECT(U$2&amp;"!$B$1:$B$500"),0),MATCH($H760,INDIRECT(U$2&amp;"!$1:$1"),0)),
IF(OR($G760="OBX",$G760="OBR"),INDEX(INDIRECT(U$2&amp;"!$A$1:$BJ$500"),MATCH((("*"&amp;$G760&amp;"*")&amp;("*"&amp;$I760&amp;"*")&amp;("*"&amp;$J760&amp;"*")&amp;("*"&amp;$K760&amp;"*")),INDIRECT(U$2&amp;"!$B$1:$B$500")&amp;INDIRECT(U$2&amp;"!$E$1:$E$500")&amp;INDIRECT(U$2&amp;"!$G$1:$G$500")&amp;INDIRECT(U$2&amp;"!$F$1:$F$500"),0),MATCH($H760,INDIRECT(U$2&amp;"!$1:$1"),0)))),
"Not found")</f>
        <v>Not found</v>
      </c>
      <c r="V760" s="18" t="str">
        <f t="shared" ca="1" si="82"/>
        <v/>
      </c>
    </row>
    <row r="761" spans="1:22" ht="15" customHeight="1" x14ac:dyDescent="0.25">
      <c r="A761" s="11">
        <v>760</v>
      </c>
      <c r="B761" s="50"/>
      <c r="C761" s="11" t="s">
        <v>2314</v>
      </c>
      <c r="D761" s="11" t="s">
        <v>966</v>
      </c>
      <c r="E761" s="11" t="s">
        <v>79</v>
      </c>
      <c r="F761" s="11" t="s">
        <v>963</v>
      </c>
      <c r="G761" s="11" t="s">
        <v>79</v>
      </c>
      <c r="H761" s="11">
        <v>2</v>
      </c>
      <c r="I761" s="11" t="s">
        <v>963</v>
      </c>
      <c r="L761" s="14" t="s">
        <v>397</v>
      </c>
      <c r="M761" s="14" t="s">
        <v>397</v>
      </c>
      <c r="S761" s="23"/>
      <c r="T761" s="19" t="s">
        <v>415</v>
      </c>
      <c r="U761" s="17" t="str">
        <f t="array" aca="1" ref="U761" ca="1">IFERROR(
IF(NOT(OR($G761="OBX",$G761="OBR")),INDEX(INDIRECT(U$2&amp;"!$A$1:$BJ$500"),MATCH("*"&amp;$G761&amp;"*",INDIRECT(U$2&amp;"!$B$1:$B$500"),0),MATCH($H761,INDIRECT(U$2&amp;"!$1:$1"),0)),
IF(OR($G761="OBX",$G761="OBR"),INDEX(INDIRECT(U$2&amp;"!$A$1:$BJ$500"),MATCH((("*"&amp;$G761&amp;"*")&amp;("*"&amp;$I761&amp;"*")&amp;("*"&amp;$J761&amp;"*")&amp;("*"&amp;$K761&amp;"*")),INDIRECT(U$2&amp;"!$B$1:$B$500")&amp;INDIRECT(U$2&amp;"!$E$1:$E$500")&amp;INDIRECT(U$2&amp;"!$G$1:$G$500")&amp;INDIRECT(U$2&amp;"!$F$1:$F$500"),0),MATCH($H761,INDIRECT(U$2&amp;"!$1:$1"),0)))),
"Not found")</f>
        <v>Not found</v>
      </c>
      <c r="V761" s="18" t="str">
        <f t="shared" ca="1" si="82"/>
        <v/>
      </c>
    </row>
    <row r="762" spans="1:22" ht="15" customHeight="1" x14ac:dyDescent="0.25">
      <c r="A762" s="11">
        <v>761</v>
      </c>
      <c r="B762" s="50"/>
      <c r="C762" s="11" t="s">
        <v>2314</v>
      </c>
      <c r="D762" s="11" t="s">
        <v>966</v>
      </c>
      <c r="E762" s="11" t="s">
        <v>79</v>
      </c>
      <c r="F762" s="11" t="s">
        <v>963</v>
      </c>
      <c r="G762" s="11" t="s">
        <v>79</v>
      </c>
      <c r="H762" s="11">
        <v>4</v>
      </c>
      <c r="I762" s="11" t="s">
        <v>963</v>
      </c>
      <c r="L762" s="11" t="s">
        <v>1252</v>
      </c>
      <c r="M762" s="14" t="s">
        <v>848</v>
      </c>
      <c r="S762" s="23"/>
      <c r="T762" s="16">
        <f>S762</f>
        <v>0</v>
      </c>
      <c r="U762" s="17" t="str">
        <f t="array" aca="1" ref="U762" ca="1">IFERROR(
IF(NOT(OR($G762="OBX",$G762="OBR")),INDEX(INDIRECT(U$2&amp;"!$A$1:$BJ$500"),MATCH("*"&amp;$G762&amp;"*",INDIRECT(U$2&amp;"!$B$1:$B$500"),0),MATCH($H762,INDIRECT(U$2&amp;"!$1:$1"),0)),
IF(OR($G762="OBX",$G762="OBR"),INDEX(INDIRECT(U$2&amp;"!$A$1:$BJ$500"),MATCH((("*"&amp;$G762&amp;"*")&amp;("*"&amp;$I762&amp;"*")&amp;("*"&amp;$J762&amp;"*")&amp;("*"&amp;$K762&amp;"*")),INDIRECT(U$2&amp;"!$B$1:$B$500")&amp;INDIRECT(U$2&amp;"!$E$1:$E$500")&amp;INDIRECT(U$2&amp;"!$G$1:$G$500")&amp;INDIRECT(U$2&amp;"!$F$1:$F$500"),0),MATCH($H762,INDIRECT(U$2&amp;"!$1:$1"),0)))),
"Not found")</f>
        <v>Not found</v>
      </c>
      <c r="V762" s="18" t="str">
        <f t="shared" ca="1" si="82"/>
        <v/>
      </c>
    </row>
    <row r="763" spans="1:22" ht="15" customHeight="1" x14ac:dyDescent="0.25">
      <c r="A763" s="11">
        <v>762</v>
      </c>
      <c r="B763" s="50"/>
      <c r="C763" s="11" t="s">
        <v>2314</v>
      </c>
      <c r="D763" s="11" t="s">
        <v>966</v>
      </c>
      <c r="E763" s="11" t="s">
        <v>79</v>
      </c>
      <c r="F763" s="11" t="s">
        <v>963</v>
      </c>
      <c r="G763" s="11" t="s">
        <v>79</v>
      </c>
      <c r="H763" s="11">
        <v>11</v>
      </c>
      <c r="I763" s="11" t="s">
        <v>963</v>
      </c>
      <c r="L763" s="11" t="s">
        <v>366</v>
      </c>
      <c r="M763" s="14" t="s">
        <v>366</v>
      </c>
      <c r="S763" s="23" t="s">
        <v>78</v>
      </c>
      <c r="T763" s="19" t="str">
        <f>S763</f>
        <v>F</v>
      </c>
      <c r="U763" s="17" t="str">
        <f t="array" aca="1" ref="U763" ca="1">IFERROR(
IF(NOT(OR($G763="OBX",$G763="OBR")),INDEX(INDIRECT(U$2&amp;"!$A$1:$BJ$500"),MATCH("*"&amp;$G763&amp;"*",INDIRECT(U$2&amp;"!$B$1:$B$500"),0),MATCH($H763,INDIRECT(U$2&amp;"!$1:$1"),0)),
IF(OR($G763="OBX",$G763="OBR"),INDEX(INDIRECT(U$2&amp;"!$A$1:$BJ$500"),MATCH((("*"&amp;$G763&amp;"*")&amp;("*"&amp;$I763&amp;"*")&amp;("*"&amp;$J763&amp;"*")&amp;("*"&amp;$K763&amp;"*")),INDIRECT(U$2&amp;"!$B$1:$B$500")&amp;INDIRECT(U$2&amp;"!$E$1:$E$500")&amp;INDIRECT(U$2&amp;"!$G$1:$G$500")&amp;INDIRECT(U$2&amp;"!$F$1:$F$500"),0),MATCH($H763,INDIRECT(U$2&amp;"!$1:$1"),0)))),
"Not found")</f>
        <v>Not found</v>
      </c>
      <c r="V763" s="18" t="str">
        <f t="shared" ca="1" si="82"/>
        <v/>
      </c>
    </row>
    <row r="764" spans="1:22" ht="15" customHeight="1" x14ac:dyDescent="0.25">
      <c r="A764" s="11">
        <v>763</v>
      </c>
      <c r="B764" s="50"/>
      <c r="C764" s="11" t="s">
        <v>2314</v>
      </c>
      <c r="D764" s="11" t="s">
        <v>966</v>
      </c>
      <c r="E764" s="11" t="s">
        <v>79</v>
      </c>
      <c r="F764" s="11" t="s">
        <v>963</v>
      </c>
      <c r="G764" s="11" t="s">
        <v>79</v>
      </c>
      <c r="H764" s="11">
        <v>19</v>
      </c>
      <c r="I764" s="11" t="s">
        <v>963</v>
      </c>
      <c r="L764" s="11" t="s">
        <v>1252</v>
      </c>
      <c r="M764" s="14" t="s">
        <v>860</v>
      </c>
      <c r="S764" s="23"/>
      <c r="T764" s="16">
        <f>S764</f>
        <v>0</v>
      </c>
      <c r="U764" s="17" t="str">
        <f t="array" aca="1" ref="U764" ca="1">IFERROR(
IF(NOT(OR($G764="OBX",$G764="OBR")),INDEX(INDIRECT(U$2&amp;"!$A$1:$BJ$500"),MATCH("*"&amp;$G764&amp;"*",INDIRECT(U$2&amp;"!$B$1:$B$500"),0),MATCH($H764,INDIRECT(U$2&amp;"!$1:$1"),0)),
IF(OR($G764="OBX",$G764="OBR"),INDEX(INDIRECT(U$2&amp;"!$A$1:$BJ$500"),MATCH((("*"&amp;$G764&amp;"*")&amp;("*"&amp;$I764&amp;"*")&amp;("*"&amp;$J764&amp;"*")&amp;("*"&amp;$K764&amp;"*")),INDIRECT(U$2&amp;"!$B$1:$B$500")&amp;INDIRECT(U$2&amp;"!$E$1:$E$500")&amp;INDIRECT(U$2&amp;"!$G$1:$G$500")&amp;INDIRECT(U$2&amp;"!$F$1:$F$500"),0),MATCH($H764,INDIRECT(U$2&amp;"!$1:$1"),0)))),
"Not found")</f>
        <v>Not found</v>
      </c>
      <c r="V764" s="18" t="str">
        <f t="shared" ca="1" si="82"/>
        <v/>
      </c>
    </row>
    <row r="765" spans="1:22" ht="15" customHeight="1" x14ac:dyDescent="0.25">
      <c r="A765" s="11">
        <v>764</v>
      </c>
      <c r="B765" s="50"/>
      <c r="C765" s="11" t="s">
        <v>2314</v>
      </c>
      <c r="D765" s="11" t="s">
        <v>966</v>
      </c>
      <c r="E765" s="11" t="s">
        <v>79</v>
      </c>
      <c r="F765" s="11" t="s">
        <v>963</v>
      </c>
      <c r="G765" s="11" t="s">
        <v>79</v>
      </c>
      <c r="H765" s="11">
        <v>29</v>
      </c>
      <c r="I765" s="11" t="s">
        <v>963</v>
      </c>
      <c r="L765" s="2" t="s">
        <v>515</v>
      </c>
      <c r="M765" s="11" t="s">
        <v>515</v>
      </c>
      <c r="S765" s="23"/>
      <c r="T765" s="19">
        <f>S765</f>
        <v>0</v>
      </c>
      <c r="U765" s="17" t="str">
        <f t="array" aca="1" ref="U765" ca="1">IFERROR(
IF(NOT(OR($G765="OBX",$G765="OBR")),INDEX(INDIRECT(U$2&amp;"!$A$1:$BJ$500"),MATCH("*"&amp;$G765&amp;"*",INDIRECT(U$2&amp;"!$B$1:$B$500"),0),MATCH($H765,INDIRECT(U$2&amp;"!$1:$1"),0)),
IF(OR($G765="OBX",$G765="OBR"),INDEX(INDIRECT(U$2&amp;"!$A$1:$BJ$500"),MATCH((("*"&amp;$G765&amp;"*")&amp;("*"&amp;$I765&amp;"*")&amp;("*"&amp;$J765&amp;"*")&amp;("*"&amp;$K765&amp;"*")),INDIRECT(U$2&amp;"!$B$1:$B$500")&amp;INDIRECT(U$2&amp;"!$E$1:$E$500")&amp;INDIRECT(U$2&amp;"!$G$1:$G$500")&amp;INDIRECT(U$2&amp;"!$F$1:$F$500"),0),MATCH($H765,INDIRECT(U$2&amp;"!$1:$1"),0)))),
"Not found")</f>
        <v>Not found</v>
      </c>
      <c r="V765" s="18" t="str">
        <f t="shared" ca="1" si="82"/>
        <v/>
      </c>
    </row>
    <row r="766" spans="1:22" ht="15" customHeight="1" x14ac:dyDescent="0.25">
      <c r="A766" s="11">
        <v>765</v>
      </c>
      <c r="B766" s="50"/>
      <c r="C766" s="26" t="s">
        <v>2314</v>
      </c>
      <c r="D766" s="26"/>
      <c r="E766" s="26" t="s">
        <v>79</v>
      </c>
      <c r="F766" s="26"/>
      <c r="G766" s="26"/>
      <c r="H766" s="26"/>
      <c r="I766" s="26"/>
      <c r="J766" s="26"/>
      <c r="K766" s="26"/>
      <c r="L766" s="26"/>
      <c r="M766" s="26" t="s">
        <v>1249</v>
      </c>
      <c r="N766" s="26"/>
      <c r="O766" s="26"/>
      <c r="P766" s="26"/>
      <c r="Q766" s="26"/>
      <c r="R766" s="26"/>
      <c r="S766" s="26"/>
      <c r="T766" s="27"/>
      <c r="U766" s="27"/>
      <c r="V766" s="26"/>
    </row>
    <row r="767" spans="1:22" ht="15" customHeight="1" x14ac:dyDescent="0.25">
      <c r="A767" s="11">
        <v>766</v>
      </c>
      <c r="B767" s="50"/>
      <c r="C767" s="11" t="s">
        <v>2314</v>
      </c>
      <c r="D767" s="11" t="s">
        <v>966</v>
      </c>
      <c r="E767" s="11" t="s">
        <v>79</v>
      </c>
      <c r="F767" s="11" t="s">
        <v>960</v>
      </c>
      <c r="G767" s="11" t="s">
        <v>79</v>
      </c>
      <c r="H767" s="11">
        <v>3</v>
      </c>
      <c r="I767" s="11" t="s">
        <v>960</v>
      </c>
      <c r="L767" s="11" t="s">
        <v>1249</v>
      </c>
      <c r="M767" s="14" t="s">
        <v>534</v>
      </c>
      <c r="N767" s="11" t="s">
        <v>273</v>
      </c>
      <c r="O767" s="11" t="s">
        <v>613</v>
      </c>
      <c r="P767" s="11" t="s">
        <v>320</v>
      </c>
      <c r="R767" s="11"/>
      <c r="S767" s="23"/>
      <c r="T767" s="19" t="s">
        <v>2814</v>
      </c>
      <c r="U767" s="17" t="str">
        <f t="array" aca="1" ref="U767" ca="1">IFERROR(
IF(NOT(OR($G767="OBX",$G767="OBR")),INDEX(INDIRECT(U$2&amp;"!$A$1:$BJ$500"),MATCH("*"&amp;$G767&amp;"*",INDIRECT(U$2&amp;"!$B$1:$B$500"),0),MATCH($H767,INDIRECT(U$2&amp;"!$1:$1"),0)),
IF(OR($G767="OBX",$G767="OBR"),INDEX(INDIRECT(U$2&amp;"!$A$1:$BJ$500"),MATCH((("*"&amp;$G767&amp;"*")&amp;("*"&amp;$I767&amp;"*")&amp;("*"&amp;$J767&amp;"*")&amp;("*"&amp;$K767&amp;"*")),INDIRECT(U$2&amp;"!$B$1:$B$500")&amp;INDIRECT(U$2&amp;"!$E$1:$E$500")&amp;INDIRECT(U$2&amp;"!$G$1:$G$500")&amp;INDIRECT(U$2&amp;"!$F$1:$F$500"),0),MATCH($H767,INDIRECT(U$2&amp;"!$1:$1"),0)))),
"Not found")</f>
        <v>Not found</v>
      </c>
      <c r="V767" s="18" t="str">
        <f t="shared" ref="V767:V774" ca="1" si="83">IF(T767=U767,"Match","")</f>
        <v/>
      </c>
    </row>
    <row r="768" spans="1:22" ht="15" customHeight="1" x14ac:dyDescent="0.25">
      <c r="A768" s="11">
        <v>767</v>
      </c>
      <c r="B768" s="50"/>
      <c r="C768" s="11" t="s">
        <v>2314</v>
      </c>
      <c r="D768" s="11" t="s">
        <v>966</v>
      </c>
      <c r="E768" s="11" t="s">
        <v>79</v>
      </c>
      <c r="F768" s="11" t="s">
        <v>960</v>
      </c>
      <c r="G768" s="11" t="s">
        <v>79</v>
      </c>
      <c r="H768" s="10">
        <v>5</v>
      </c>
      <c r="I768" s="11" t="s">
        <v>960</v>
      </c>
      <c r="L768" s="11" t="s">
        <v>1249</v>
      </c>
      <c r="M768" s="11" t="s">
        <v>390</v>
      </c>
      <c r="S768" s="23"/>
      <c r="T768" s="16">
        <f>S768</f>
        <v>0</v>
      </c>
      <c r="U768" s="17" t="str">
        <f t="array" aca="1" ref="U768" ca="1">IFERROR(
IF(NOT(OR($G768="OBX",$G768="OBR")),INDEX(INDIRECT(U$2&amp;"!$A$1:$BJ$500"),MATCH("*"&amp;$G768&amp;"*",INDIRECT(U$2&amp;"!$B$1:$B$500"),0),MATCH($H768,INDIRECT(U$2&amp;"!$1:$1"),0)),
IF(OR($G768="OBX",$G768="OBR"),INDEX(INDIRECT(U$2&amp;"!$A$1:$BJ$500"),MATCH((("*"&amp;$G768&amp;"*")&amp;("*"&amp;$I768&amp;"*")&amp;("*"&amp;$J768&amp;"*")&amp;("*"&amp;$K768&amp;"*")),INDIRECT(U$2&amp;"!$B$1:$B$500")&amp;INDIRECT(U$2&amp;"!$E$1:$E$500")&amp;INDIRECT(U$2&amp;"!$G$1:$G$500")&amp;INDIRECT(U$2&amp;"!$F$1:$F$500"),0),MATCH($H768,INDIRECT(U$2&amp;"!$1:$1"),0)))),
"Not found")</f>
        <v>Not found</v>
      </c>
      <c r="V768" s="18" t="str">
        <f t="shared" ca="1" si="83"/>
        <v/>
      </c>
    </row>
    <row r="769" spans="1:22" ht="15" customHeight="1" x14ac:dyDescent="0.25">
      <c r="A769" s="11">
        <v>768</v>
      </c>
      <c r="B769" s="50"/>
      <c r="C769" s="11" t="s">
        <v>2314</v>
      </c>
      <c r="D769" s="11" t="s">
        <v>966</v>
      </c>
      <c r="E769" s="11" t="s">
        <v>79</v>
      </c>
      <c r="F769" s="11" t="s">
        <v>960</v>
      </c>
      <c r="G769" s="11" t="s">
        <v>79</v>
      </c>
      <c r="H769" s="10">
        <v>6</v>
      </c>
      <c r="I769" s="11" t="s">
        <v>960</v>
      </c>
      <c r="L769" s="11" t="s">
        <v>1249</v>
      </c>
      <c r="M769" s="11" t="s">
        <v>543</v>
      </c>
      <c r="S769" s="23"/>
      <c r="T769" s="16">
        <f>S769</f>
        <v>0</v>
      </c>
      <c r="U769" s="17" t="str">
        <f t="array" aca="1" ref="U769" ca="1">IFERROR(
IF(NOT(OR($G769="OBX",$G769="OBR")),INDEX(INDIRECT(U$2&amp;"!$A$1:$BJ$500"),MATCH("*"&amp;$G769&amp;"*",INDIRECT(U$2&amp;"!$B$1:$B$500"),0),MATCH($H769,INDIRECT(U$2&amp;"!$1:$1"),0)),
IF(OR($G769="OBX",$G769="OBR"),INDEX(INDIRECT(U$2&amp;"!$A$1:$BJ$500"),MATCH((("*"&amp;$G769&amp;"*")&amp;("*"&amp;$I769&amp;"*")&amp;("*"&amp;$J769&amp;"*")&amp;("*"&amp;$K769&amp;"*")),INDIRECT(U$2&amp;"!$B$1:$B$500")&amp;INDIRECT(U$2&amp;"!$E$1:$E$500")&amp;INDIRECT(U$2&amp;"!$G$1:$G$500")&amp;INDIRECT(U$2&amp;"!$F$1:$F$500"),0),MATCH($H769,INDIRECT(U$2&amp;"!$1:$1"),0)))),
"Not found")</f>
        <v>Not found</v>
      </c>
      <c r="V769" s="18" t="str">
        <f t="shared" ca="1" si="83"/>
        <v/>
      </c>
    </row>
    <row r="770" spans="1:22" ht="15" customHeight="1" x14ac:dyDescent="0.25">
      <c r="A770" s="11">
        <v>769</v>
      </c>
      <c r="B770" s="50"/>
      <c r="C770" s="11" t="s">
        <v>2314</v>
      </c>
      <c r="D770" s="11" t="s">
        <v>966</v>
      </c>
      <c r="E770" s="11" t="s">
        <v>79</v>
      </c>
      <c r="F770" s="11" t="s">
        <v>960</v>
      </c>
      <c r="G770" s="11" t="s">
        <v>79</v>
      </c>
      <c r="H770" s="11">
        <v>2</v>
      </c>
      <c r="I770" s="11" t="s">
        <v>960</v>
      </c>
      <c r="L770" s="14" t="s">
        <v>397</v>
      </c>
      <c r="M770" s="14" t="s">
        <v>397</v>
      </c>
      <c r="S770" s="23"/>
      <c r="T770" s="19" t="s">
        <v>415</v>
      </c>
      <c r="U770" s="17" t="str">
        <f t="array" aca="1" ref="U770" ca="1">IFERROR(
IF(NOT(OR($G770="OBX",$G770="OBR")),INDEX(INDIRECT(U$2&amp;"!$A$1:$BJ$500"),MATCH("*"&amp;$G770&amp;"*",INDIRECT(U$2&amp;"!$B$1:$B$500"),0),MATCH($H770,INDIRECT(U$2&amp;"!$1:$1"),0)),
IF(OR($G770="OBX",$G770="OBR"),INDEX(INDIRECT(U$2&amp;"!$A$1:$BJ$500"),MATCH((("*"&amp;$G770&amp;"*")&amp;("*"&amp;$I770&amp;"*")&amp;("*"&amp;$J770&amp;"*")&amp;("*"&amp;$K770&amp;"*")),INDIRECT(U$2&amp;"!$B$1:$B$500")&amp;INDIRECT(U$2&amp;"!$E$1:$E$500")&amp;INDIRECT(U$2&amp;"!$G$1:$G$500")&amp;INDIRECT(U$2&amp;"!$F$1:$F$500"),0),MATCH($H770,INDIRECT(U$2&amp;"!$1:$1"),0)))),
"Not found")</f>
        <v>Not found</v>
      </c>
      <c r="V770" s="18" t="str">
        <f t="shared" ca="1" si="83"/>
        <v/>
      </c>
    </row>
    <row r="771" spans="1:22" ht="15" customHeight="1" x14ac:dyDescent="0.25">
      <c r="A771" s="11">
        <v>770</v>
      </c>
      <c r="B771" s="50"/>
      <c r="C771" s="11" t="s">
        <v>2314</v>
      </c>
      <c r="D771" s="11" t="s">
        <v>966</v>
      </c>
      <c r="E771" s="11" t="s">
        <v>79</v>
      </c>
      <c r="F771" s="11" t="s">
        <v>960</v>
      </c>
      <c r="G771" s="11" t="s">
        <v>79</v>
      </c>
      <c r="H771" s="11">
        <v>4</v>
      </c>
      <c r="I771" s="11" t="s">
        <v>960</v>
      </c>
      <c r="L771" s="11" t="s">
        <v>1249</v>
      </c>
      <c r="M771" s="14" t="s">
        <v>848</v>
      </c>
      <c r="S771" s="23"/>
      <c r="T771" s="16">
        <f>S771</f>
        <v>0</v>
      </c>
      <c r="U771" s="17" t="str">
        <f t="array" aca="1" ref="U771" ca="1">IFERROR(
IF(NOT(OR($G771="OBX",$G771="OBR")),INDEX(INDIRECT(U$2&amp;"!$A$1:$BJ$500"),MATCH("*"&amp;$G771&amp;"*",INDIRECT(U$2&amp;"!$B$1:$B$500"),0),MATCH($H771,INDIRECT(U$2&amp;"!$1:$1"),0)),
IF(OR($G771="OBX",$G771="OBR"),INDEX(INDIRECT(U$2&amp;"!$A$1:$BJ$500"),MATCH((("*"&amp;$G771&amp;"*")&amp;("*"&amp;$I771&amp;"*")&amp;("*"&amp;$J771&amp;"*")&amp;("*"&amp;$K771&amp;"*")),INDIRECT(U$2&amp;"!$B$1:$B$500")&amp;INDIRECT(U$2&amp;"!$E$1:$E$500")&amp;INDIRECT(U$2&amp;"!$G$1:$G$500")&amp;INDIRECT(U$2&amp;"!$F$1:$F$500"),0),MATCH($H771,INDIRECT(U$2&amp;"!$1:$1"),0)))),
"Not found")</f>
        <v>Not found</v>
      </c>
      <c r="V771" s="18" t="str">
        <f t="shared" ca="1" si="83"/>
        <v/>
      </c>
    </row>
    <row r="772" spans="1:22" ht="15" customHeight="1" x14ac:dyDescent="0.25">
      <c r="A772" s="11">
        <v>771</v>
      </c>
      <c r="B772" s="50"/>
      <c r="C772" s="11" t="s">
        <v>2314</v>
      </c>
      <c r="D772" s="11" t="s">
        <v>966</v>
      </c>
      <c r="E772" s="11" t="s">
        <v>79</v>
      </c>
      <c r="F772" s="11" t="s">
        <v>960</v>
      </c>
      <c r="G772" s="11" t="s">
        <v>79</v>
      </c>
      <c r="H772" s="11">
        <v>11</v>
      </c>
      <c r="I772" s="11" t="s">
        <v>960</v>
      </c>
      <c r="L772" s="11" t="s">
        <v>366</v>
      </c>
      <c r="M772" s="14" t="s">
        <v>366</v>
      </c>
      <c r="S772" s="23" t="s">
        <v>78</v>
      </c>
      <c r="T772" s="19" t="str">
        <f>S772</f>
        <v>F</v>
      </c>
      <c r="U772" s="17" t="str">
        <f t="array" aca="1" ref="U772" ca="1">IFERROR(
IF(NOT(OR($G772="OBX",$G772="OBR")),INDEX(INDIRECT(U$2&amp;"!$A$1:$BJ$500"),MATCH("*"&amp;$G772&amp;"*",INDIRECT(U$2&amp;"!$B$1:$B$500"),0),MATCH($H772,INDIRECT(U$2&amp;"!$1:$1"),0)),
IF(OR($G772="OBX",$G772="OBR"),INDEX(INDIRECT(U$2&amp;"!$A$1:$BJ$500"),MATCH((("*"&amp;$G772&amp;"*")&amp;("*"&amp;$I772&amp;"*")&amp;("*"&amp;$J772&amp;"*")&amp;("*"&amp;$K772&amp;"*")),INDIRECT(U$2&amp;"!$B$1:$B$500")&amp;INDIRECT(U$2&amp;"!$E$1:$E$500")&amp;INDIRECT(U$2&amp;"!$G$1:$G$500")&amp;INDIRECT(U$2&amp;"!$F$1:$F$500"),0),MATCH($H772,INDIRECT(U$2&amp;"!$1:$1"),0)))),
"Not found")</f>
        <v>Not found</v>
      </c>
      <c r="V772" s="18" t="str">
        <f t="shared" ca="1" si="83"/>
        <v/>
      </c>
    </row>
    <row r="773" spans="1:22" ht="15" customHeight="1" x14ac:dyDescent="0.25">
      <c r="A773" s="11">
        <v>772</v>
      </c>
      <c r="B773" s="50"/>
      <c r="C773" s="11" t="s">
        <v>2314</v>
      </c>
      <c r="D773" s="11" t="s">
        <v>966</v>
      </c>
      <c r="E773" s="11" t="s">
        <v>79</v>
      </c>
      <c r="F773" s="11" t="s">
        <v>960</v>
      </c>
      <c r="G773" s="11" t="s">
        <v>79</v>
      </c>
      <c r="H773" s="11">
        <v>19</v>
      </c>
      <c r="I773" s="11" t="s">
        <v>960</v>
      </c>
      <c r="L773" s="11" t="s">
        <v>1249</v>
      </c>
      <c r="M773" s="14" t="s">
        <v>860</v>
      </c>
      <c r="S773" s="23"/>
      <c r="T773" s="16">
        <f>S773</f>
        <v>0</v>
      </c>
      <c r="U773" s="17" t="str">
        <f t="array" aca="1" ref="U773" ca="1">IFERROR(
IF(NOT(OR($G773="OBX",$G773="OBR")),INDEX(INDIRECT(U$2&amp;"!$A$1:$BJ$500"),MATCH("*"&amp;$G773&amp;"*",INDIRECT(U$2&amp;"!$B$1:$B$500"),0),MATCH($H773,INDIRECT(U$2&amp;"!$1:$1"),0)),
IF(OR($G773="OBX",$G773="OBR"),INDEX(INDIRECT(U$2&amp;"!$A$1:$BJ$500"),MATCH((("*"&amp;$G773&amp;"*")&amp;("*"&amp;$I773&amp;"*")&amp;("*"&amp;$J773&amp;"*")&amp;("*"&amp;$K773&amp;"*")),INDIRECT(U$2&amp;"!$B$1:$B$500")&amp;INDIRECT(U$2&amp;"!$E$1:$E$500")&amp;INDIRECT(U$2&amp;"!$G$1:$G$500")&amp;INDIRECT(U$2&amp;"!$F$1:$F$500"),0),MATCH($H773,INDIRECT(U$2&amp;"!$1:$1"),0)))),
"Not found")</f>
        <v>Not found</v>
      </c>
      <c r="V773" s="18" t="str">
        <f t="shared" ca="1" si="83"/>
        <v/>
      </c>
    </row>
    <row r="774" spans="1:22" ht="15" customHeight="1" x14ac:dyDescent="0.25">
      <c r="A774" s="11">
        <v>773</v>
      </c>
      <c r="B774" s="50"/>
      <c r="C774" s="11" t="s">
        <v>2314</v>
      </c>
      <c r="D774" s="11" t="s">
        <v>966</v>
      </c>
      <c r="E774" s="11" t="s">
        <v>79</v>
      </c>
      <c r="F774" s="11" t="s">
        <v>960</v>
      </c>
      <c r="G774" s="11" t="s">
        <v>79</v>
      </c>
      <c r="H774" s="11">
        <v>29</v>
      </c>
      <c r="I774" s="11" t="s">
        <v>960</v>
      </c>
      <c r="L774" s="2" t="s">
        <v>515</v>
      </c>
      <c r="M774" s="11" t="s">
        <v>515</v>
      </c>
      <c r="S774" s="23" t="s">
        <v>520</v>
      </c>
      <c r="T774" s="19" t="str">
        <f>S774</f>
        <v>RSLT</v>
      </c>
      <c r="U774" s="17" t="str">
        <f t="array" aca="1" ref="U774" ca="1">IFERROR(
IF(NOT(OR($G774="OBX",$G774="OBR")),INDEX(INDIRECT(U$2&amp;"!$A$1:$BJ$500"),MATCH("*"&amp;$G774&amp;"*",INDIRECT(U$2&amp;"!$B$1:$B$500"),0),MATCH($H774,INDIRECT(U$2&amp;"!$1:$1"),0)),
IF(OR($G774="OBX",$G774="OBR"),INDEX(INDIRECT(U$2&amp;"!$A$1:$BJ$500"),MATCH((("*"&amp;$G774&amp;"*")&amp;("*"&amp;$I774&amp;"*")&amp;("*"&amp;$J774&amp;"*")&amp;("*"&amp;$K774&amp;"*")),INDIRECT(U$2&amp;"!$B$1:$B$500")&amp;INDIRECT(U$2&amp;"!$E$1:$E$500")&amp;INDIRECT(U$2&amp;"!$G$1:$G$500")&amp;INDIRECT(U$2&amp;"!$F$1:$F$500"),0),MATCH($H774,INDIRECT(U$2&amp;"!$1:$1"),0)))),
"Not found")</f>
        <v>Not found</v>
      </c>
      <c r="V774" s="18" t="str">
        <f t="shared" ca="1" si="83"/>
        <v/>
      </c>
    </row>
    <row r="775" spans="1:22" ht="15" customHeight="1" x14ac:dyDescent="0.25">
      <c r="A775" s="11">
        <v>774</v>
      </c>
      <c r="B775" s="50"/>
      <c r="C775" s="26" t="s">
        <v>2314</v>
      </c>
      <c r="D775" s="26"/>
      <c r="E775" s="26" t="s">
        <v>79</v>
      </c>
      <c r="F775" s="26"/>
      <c r="G775" s="26"/>
      <c r="H775" s="26"/>
      <c r="I775" s="26"/>
      <c r="J775" s="26"/>
      <c r="K775" s="26"/>
      <c r="L775" s="26"/>
      <c r="M775" s="26" t="s">
        <v>1251</v>
      </c>
      <c r="N775" s="26"/>
      <c r="O775" s="26"/>
      <c r="P775" s="26"/>
      <c r="Q775" s="26"/>
      <c r="R775" s="26"/>
      <c r="S775" s="26"/>
      <c r="T775" s="27"/>
      <c r="U775" s="27"/>
      <c r="V775" s="26"/>
    </row>
    <row r="776" spans="1:22" ht="15" customHeight="1" x14ac:dyDescent="0.25">
      <c r="A776" s="11">
        <v>775</v>
      </c>
      <c r="B776" s="50"/>
      <c r="C776" s="11" t="s">
        <v>2314</v>
      </c>
      <c r="D776" s="11" t="s">
        <v>966</v>
      </c>
      <c r="E776" s="11" t="s">
        <v>79</v>
      </c>
      <c r="F776" s="11" t="s">
        <v>962</v>
      </c>
      <c r="G776" s="11" t="s">
        <v>79</v>
      </c>
      <c r="H776" s="11">
        <v>3</v>
      </c>
      <c r="I776" s="11" t="s">
        <v>962</v>
      </c>
      <c r="L776" s="11" t="s">
        <v>1251</v>
      </c>
      <c r="M776" s="14" t="s">
        <v>534</v>
      </c>
      <c r="N776" s="11" t="s">
        <v>273</v>
      </c>
      <c r="O776" s="11" t="s">
        <v>613</v>
      </c>
      <c r="P776" s="11" t="s">
        <v>320</v>
      </c>
      <c r="R776" s="11"/>
      <c r="S776" s="23"/>
      <c r="T776" s="19" t="s">
        <v>2815</v>
      </c>
      <c r="U776" s="17" t="str">
        <f t="array" aca="1" ref="U776" ca="1">IFERROR(
IF(NOT(OR($G776="OBX",$G776="OBR")),INDEX(INDIRECT(U$2&amp;"!$A$1:$BJ$500"),MATCH("*"&amp;$G776&amp;"*",INDIRECT(U$2&amp;"!$B$1:$B$500"),0),MATCH($H776,INDIRECT(U$2&amp;"!$1:$1"),0)),
IF(OR($G776="OBX",$G776="OBR"),INDEX(INDIRECT(U$2&amp;"!$A$1:$BJ$500"),MATCH((("*"&amp;$G776&amp;"*")&amp;("*"&amp;$I776&amp;"*")&amp;("*"&amp;$J776&amp;"*")&amp;("*"&amp;$K776&amp;"*")),INDIRECT(U$2&amp;"!$B$1:$B$500")&amp;INDIRECT(U$2&amp;"!$E$1:$E$500")&amp;INDIRECT(U$2&amp;"!$G$1:$G$500")&amp;INDIRECT(U$2&amp;"!$F$1:$F$500"),0),MATCH($H776,INDIRECT(U$2&amp;"!$1:$1"),0)))),
"Not found")</f>
        <v>Not found</v>
      </c>
      <c r="V776" s="18" t="str">
        <f t="shared" ref="V776:V783" ca="1" si="84">IF(T776=U776,"Match","")</f>
        <v/>
      </c>
    </row>
    <row r="777" spans="1:22" ht="15" customHeight="1" x14ac:dyDescent="0.25">
      <c r="A777" s="11">
        <v>776</v>
      </c>
      <c r="B777" s="50"/>
      <c r="C777" s="11" t="s">
        <v>2314</v>
      </c>
      <c r="D777" s="11" t="s">
        <v>966</v>
      </c>
      <c r="E777" s="11" t="s">
        <v>79</v>
      </c>
      <c r="F777" s="11" t="s">
        <v>962</v>
      </c>
      <c r="G777" s="11" t="s">
        <v>79</v>
      </c>
      <c r="H777" s="10">
        <v>5</v>
      </c>
      <c r="I777" s="11" t="s">
        <v>962</v>
      </c>
      <c r="L777" s="11" t="s">
        <v>1251</v>
      </c>
      <c r="M777" s="11" t="s">
        <v>390</v>
      </c>
      <c r="S777" s="23"/>
      <c r="T777" s="16">
        <f>S777</f>
        <v>0</v>
      </c>
      <c r="U777" s="17" t="str">
        <f t="array" aca="1" ref="U777" ca="1">IFERROR(
IF(NOT(OR($G777="OBX",$G777="OBR")),INDEX(INDIRECT(U$2&amp;"!$A$1:$BJ$500"),MATCH("*"&amp;$G777&amp;"*",INDIRECT(U$2&amp;"!$B$1:$B$500"),0),MATCH($H777,INDIRECT(U$2&amp;"!$1:$1"),0)),
IF(OR($G777="OBX",$G777="OBR"),INDEX(INDIRECT(U$2&amp;"!$A$1:$BJ$500"),MATCH((("*"&amp;$G777&amp;"*")&amp;("*"&amp;$I777&amp;"*")&amp;("*"&amp;$J777&amp;"*")&amp;("*"&amp;$K777&amp;"*")),INDIRECT(U$2&amp;"!$B$1:$B$500")&amp;INDIRECT(U$2&amp;"!$E$1:$E$500")&amp;INDIRECT(U$2&amp;"!$G$1:$G$500")&amp;INDIRECT(U$2&amp;"!$F$1:$F$500"),0),MATCH($H777,INDIRECT(U$2&amp;"!$1:$1"),0)))),
"Not found")</f>
        <v>Not found</v>
      </c>
      <c r="V777" s="18" t="str">
        <f t="shared" ca="1" si="84"/>
        <v/>
      </c>
    </row>
    <row r="778" spans="1:22" ht="15" customHeight="1" x14ac:dyDescent="0.25">
      <c r="A778" s="11">
        <v>777</v>
      </c>
      <c r="B778" s="50"/>
      <c r="C778" s="11" t="s">
        <v>2314</v>
      </c>
      <c r="D778" s="11" t="s">
        <v>966</v>
      </c>
      <c r="E778" s="11" t="s">
        <v>79</v>
      </c>
      <c r="F778" s="11" t="s">
        <v>962</v>
      </c>
      <c r="G778" s="11" t="s">
        <v>79</v>
      </c>
      <c r="H778" s="10">
        <v>6</v>
      </c>
      <c r="I778" s="11" t="s">
        <v>962</v>
      </c>
      <c r="L778" s="11" t="s">
        <v>1251</v>
      </c>
      <c r="M778" s="11" t="s">
        <v>543</v>
      </c>
      <c r="S778" s="23"/>
      <c r="T778" s="16">
        <f>S778</f>
        <v>0</v>
      </c>
      <c r="U778" s="17" t="str">
        <f t="array" aca="1" ref="U778" ca="1">IFERROR(
IF(NOT(OR($G778="OBX",$G778="OBR")),INDEX(INDIRECT(U$2&amp;"!$A$1:$BJ$500"),MATCH("*"&amp;$G778&amp;"*",INDIRECT(U$2&amp;"!$B$1:$B$500"),0),MATCH($H778,INDIRECT(U$2&amp;"!$1:$1"),0)),
IF(OR($G778="OBX",$G778="OBR"),INDEX(INDIRECT(U$2&amp;"!$A$1:$BJ$500"),MATCH((("*"&amp;$G778&amp;"*")&amp;("*"&amp;$I778&amp;"*")&amp;("*"&amp;$J778&amp;"*")&amp;("*"&amp;$K778&amp;"*")),INDIRECT(U$2&amp;"!$B$1:$B$500")&amp;INDIRECT(U$2&amp;"!$E$1:$E$500")&amp;INDIRECT(U$2&amp;"!$G$1:$G$500")&amp;INDIRECT(U$2&amp;"!$F$1:$F$500"),0),MATCH($H778,INDIRECT(U$2&amp;"!$1:$1"),0)))),
"Not found")</f>
        <v>Not found</v>
      </c>
      <c r="V778" s="18" t="str">
        <f t="shared" ca="1" si="84"/>
        <v/>
      </c>
    </row>
    <row r="779" spans="1:22" ht="15" customHeight="1" x14ac:dyDescent="0.25">
      <c r="A779" s="11">
        <v>778</v>
      </c>
      <c r="B779" s="50"/>
      <c r="C779" s="11" t="s">
        <v>2314</v>
      </c>
      <c r="D779" s="11" t="s">
        <v>966</v>
      </c>
      <c r="E779" s="11" t="s">
        <v>79</v>
      </c>
      <c r="F779" s="11" t="s">
        <v>962</v>
      </c>
      <c r="G779" s="11" t="s">
        <v>79</v>
      </c>
      <c r="H779" s="11">
        <v>2</v>
      </c>
      <c r="I779" s="11" t="s">
        <v>962</v>
      </c>
      <c r="L779" s="14" t="s">
        <v>397</v>
      </c>
      <c r="M779" s="14" t="s">
        <v>397</v>
      </c>
      <c r="S779" s="23"/>
      <c r="T779" s="19" t="s">
        <v>415</v>
      </c>
      <c r="U779" s="17" t="str">
        <f t="array" aca="1" ref="U779" ca="1">IFERROR(
IF(NOT(OR($G779="OBX",$G779="OBR")),INDEX(INDIRECT(U$2&amp;"!$A$1:$BJ$500"),MATCH("*"&amp;$G779&amp;"*",INDIRECT(U$2&amp;"!$B$1:$B$500"),0),MATCH($H779,INDIRECT(U$2&amp;"!$1:$1"),0)),
IF(OR($G779="OBX",$G779="OBR"),INDEX(INDIRECT(U$2&amp;"!$A$1:$BJ$500"),MATCH((("*"&amp;$G779&amp;"*")&amp;("*"&amp;$I779&amp;"*")&amp;("*"&amp;$J779&amp;"*")&amp;("*"&amp;$K779&amp;"*")),INDIRECT(U$2&amp;"!$B$1:$B$500")&amp;INDIRECT(U$2&amp;"!$E$1:$E$500")&amp;INDIRECT(U$2&amp;"!$G$1:$G$500")&amp;INDIRECT(U$2&amp;"!$F$1:$F$500"),0),MATCH($H779,INDIRECT(U$2&amp;"!$1:$1"),0)))),
"Not found")</f>
        <v>Not found</v>
      </c>
      <c r="V779" s="18" t="str">
        <f t="shared" ca="1" si="84"/>
        <v/>
      </c>
    </row>
    <row r="780" spans="1:22" ht="15" customHeight="1" x14ac:dyDescent="0.25">
      <c r="A780" s="11">
        <v>779</v>
      </c>
      <c r="B780" s="50"/>
      <c r="C780" s="11" t="s">
        <v>2314</v>
      </c>
      <c r="D780" s="11" t="s">
        <v>966</v>
      </c>
      <c r="E780" s="11" t="s">
        <v>79</v>
      </c>
      <c r="F780" s="11" t="s">
        <v>962</v>
      </c>
      <c r="G780" s="11" t="s">
        <v>79</v>
      </c>
      <c r="H780" s="11">
        <v>4</v>
      </c>
      <c r="I780" s="11" t="s">
        <v>962</v>
      </c>
      <c r="L780" s="11" t="s">
        <v>1251</v>
      </c>
      <c r="M780" s="14" t="s">
        <v>848</v>
      </c>
      <c r="S780" s="23"/>
      <c r="T780" s="16">
        <f>S780</f>
        <v>0</v>
      </c>
      <c r="U780" s="17" t="str">
        <f t="array" aca="1" ref="U780" ca="1">IFERROR(
IF(NOT(OR($G780="OBX",$G780="OBR")),INDEX(INDIRECT(U$2&amp;"!$A$1:$BJ$500"),MATCH("*"&amp;$G780&amp;"*",INDIRECT(U$2&amp;"!$B$1:$B$500"),0),MATCH($H780,INDIRECT(U$2&amp;"!$1:$1"),0)),
IF(OR($G780="OBX",$G780="OBR"),INDEX(INDIRECT(U$2&amp;"!$A$1:$BJ$500"),MATCH((("*"&amp;$G780&amp;"*")&amp;("*"&amp;$I780&amp;"*")&amp;("*"&amp;$J780&amp;"*")&amp;("*"&amp;$K780&amp;"*")),INDIRECT(U$2&amp;"!$B$1:$B$500")&amp;INDIRECT(U$2&amp;"!$E$1:$E$500")&amp;INDIRECT(U$2&amp;"!$G$1:$G$500")&amp;INDIRECT(U$2&amp;"!$F$1:$F$500"),0),MATCH($H780,INDIRECT(U$2&amp;"!$1:$1"),0)))),
"Not found")</f>
        <v>Not found</v>
      </c>
      <c r="V780" s="18" t="str">
        <f t="shared" ca="1" si="84"/>
        <v/>
      </c>
    </row>
    <row r="781" spans="1:22" ht="15" customHeight="1" x14ac:dyDescent="0.25">
      <c r="A781" s="11">
        <v>780</v>
      </c>
      <c r="B781" s="50"/>
      <c r="C781" s="11" t="s">
        <v>2314</v>
      </c>
      <c r="D781" s="11" t="s">
        <v>966</v>
      </c>
      <c r="E781" s="11" t="s">
        <v>79</v>
      </c>
      <c r="F781" s="11" t="s">
        <v>962</v>
      </c>
      <c r="G781" s="11" t="s">
        <v>79</v>
      </c>
      <c r="H781" s="11">
        <v>11</v>
      </c>
      <c r="I781" s="11" t="s">
        <v>962</v>
      </c>
      <c r="L781" s="11" t="s">
        <v>366</v>
      </c>
      <c r="M781" s="14" t="s">
        <v>366</v>
      </c>
      <c r="S781" s="23" t="s">
        <v>78</v>
      </c>
      <c r="T781" s="19" t="str">
        <f>S781</f>
        <v>F</v>
      </c>
      <c r="U781" s="17" t="str">
        <f t="array" aca="1" ref="U781" ca="1">IFERROR(
IF(NOT(OR($G781="OBX",$G781="OBR")),INDEX(INDIRECT(U$2&amp;"!$A$1:$BJ$500"),MATCH("*"&amp;$G781&amp;"*",INDIRECT(U$2&amp;"!$B$1:$B$500"),0),MATCH($H781,INDIRECT(U$2&amp;"!$1:$1"),0)),
IF(OR($G781="OBX",$G781="OBR"),INDEX(INDIRECT(U$2&amp;"!$A$1:$BJ$500"),MATCH((("*"&amp;$G781&amp;"*")&amp;("*"&amp;$I781&amp;"*")&amp;("*"&amp;$J781&amp;"*")&amp;("*"&amp;$K781&amp;"*")),INDIRECT(U$2&amp;"!$B$1:$B$500")&amp;INDIRECT(U$2&amp;"!$E$1:$E$500")&amp;INDIRECT(U$2&amp;"!$G$1:$G$500")&amp;INDIRECT(U$2&amp;"!$F$1:$F$500"),0),MATCH($H781,INDIRECT(U$2&amp;"!$1:$1"),0)))),
"Not found")</f>
        <v>Not found</v>
      </c>
      <c r="V781" s="18" t="str">
        <f t="shared" ca="1" si="84"/>
        <v/>
      </c>
    </row>
    <row r="782" spans="1:22" ht="15" customHeight="1" x14ac:dyDescent="0.25">
      <c r="A782" s="11">
        <v>781</v>
      </c>
      <c r="B782" s="50"/>
      <c r="C782" s="11" t="s">
        <v>2314</v>
      </c>
      <c r="D782" s="11" t="s">
        <v>966</v>
      </c>
      <c r="E782" s="11" t="s">
        <v>79</v>
      </c>
      <c r="F782" s="11" t="s">
        <v>962</v>
      </c>
      <c r="G782" s="11" t="s">
        <v>79</v>
      </c>
      <c r="H782" s="11">
        <v>19</v>
      </c>
      <c r="I782" s="11" t="s">
        <v>962</v>
      </c>
      <c r="L782" s="11" t="s">
        <v>1251</v>
      </c>
      <c r="M782" s="14" t="s">
        <v>860</v>
      </c>
      <c r="S782" s="23"/>
      <c r="T782" s="16">
        <f>S782</f>
        <v>0</v>
      </c>
      <c r="U782" s="17" t="str">
        <f t="array" aca="1" ref="U782" ca="1">IFERROR(
IF(NOT(OR($G782="OBX",$G782="OBR")),INDEX(INDIRECT(U$2&amp;"!$A$1:$BJ$500"),MATCH("*"&amp;$G782&amp;"*",INDIRECT(U$2&amp;"!$B$1:$B$500"),0),MATCH($H782,INDIRECT(U$2&amp;"!$1:$1"),0)),
IF(OR($G782="OBX",$G782="OBR"),INDEX(INDIRECT(U$2&amp;"!$A$1:$BJ$500"),MATCH((("*"&amp;$G782&amp;"*")&amp;("*"&amp;$I782&amp;"*")&amp;("*"&amp;$J782&amp;"*")&amp;("*"&amp;$K782&amp;"*")),INDIRECT(U$2&amp;"!$B$1:$B$500")&amp;INDIRECT(U$2&amp;"!$E$1:$E$500")&amp;INDIRECT(U$2&amp;"!$G$1:$G$500")&amp;INDIRECT(U$2&amp;"!$F$1:$F$500"),0),MATCH($H782,INDIRECT(U$2&amp;"!$1:$1"),0)))),
"Not found")</f>
        <v>Not found</v>
      </c>
      <c r="V782" s="18" t="str">
        <f t="shared" ca="1" si="84"/>
        <v/>
      </c>
    </row>
    <row r="783" spans="1:22" ht="15" customHeight="1" x14ac:dyDescent="0.25">
      <c r="A783" s="11">
        <v>782</v>
      </c>
      <c r="B783" s="50"/>
      <c r="C783" s="11" t="s">
        <v>2314</v>
      </c>
      <c r="D783" s="11" t="s">
        <v>966</v>
      </c>
      <c r="E783" s="11" t="s">
        <v>79</v>
      </c>
      <c r="F783" s="11" t="s">
        <v>962</v>
      </c>
      <c r="G783" s="11" t="s">
        <v>79</v>
      </c>
      <c r="H783" s="11">
        <v>29</v>
      </c>
      <c r="I783" s="11" t="s">
        <v>962</v>
      </c>
      <c r="L783" s="2" t="s">
        <v>515</v>
      </c>
      <c r="M783" s="11" t="s">
        <v>515</v>
      </c>
      <c r="S783" s="23"/>
      <c r="T783" s="19">
        <f>S783</f>
        <v>0</v>
      </c>
      <c r="U783" s="17" t="str">
        <f t="array" aca="1" ref="U783" ca="1">IFERROR(
IF(NOT(OR($G783="OBX",$G783="OBR")),INDEX(INDIRECT(U$2&amp;"!$A$1:$BJ$500"),MATCH("*"&amp;$G783&amp;"*",INDIRECT(U$2&amp;"!$B$1:$B$500"),0),MATCH($H783,INDIRECT(U$2&amp;"!$1:$1"),0)),
IF(OR($G783="OBX",$G783="OBR"),INDEX(INDIRECT(U$2&amp;"!$A$1:$BJ$500"),MATCH((("*"&amp;$G783&amp;"*")&amp;("*"&amp;$I783&amp;"*")&amp;("*"&amp;$J783&amp;"*")&amp;("*"&amp;$K783&amp;"*")),INDIRECT(U$2&amp;"!$B$1:$B$500")&amp;INDIRECT(U$2&amp;"!$E$1:$E$500")&amp;INDIRECT(U$2&amp;"!$G$1:$G$500")&amp;INDIRECT(U$2&amp;"!$F$1:$F$500"),0),MATCH($H783,INDIRECT(U$2&amp;"!$1:$1"),0)))),
"Not found")</f>
        <v>Not found</v>
      </c>
      <c r="V783" s="18" t="str">
        <f t="shared" ca="1" si="84"/>
        <v/>
      </c>
    </row>
    <row r="784" spans="1:22" ht="15" customHeight="1" x14ac:dyDescent="0.25">
      <c r="A784" s="11">
        <v>783</v>
      </c>
      <c r="B784" s="50"/>
      <c r="C784" s="26" t="s">
        <v>2314</v>
      </c>
      <c r="D784" s="26"/>
      <c r="E784" s="26" t="s">
        <v>79</v>
      </c>
      <c r="F784" s="26"/>
      <c r="G784" s="26"/>
      <c r="H784" s="26"/>
      <c r="I784" s="26"/>
      <c r="J784" s="26"/>
      <c r="K784" s="26"/>
      <c r="L784" s="26"/>
      <c r="M784" s="26" t="s">
        <v>1250</v>
      </c>
      <c r="N784" s="26"/>
      <c r="O784" s="26"/>
      <c r="P784" s="26"/>
      <c r="Q784" s="26"/>
      <c r="R784" s="26"/>
      <c r="S784" s="26"/>
      <c r="T784" s="27"/>
      <c r="U784" s="27"/>
      <c r="V784" s="26"/>
    </row>
    <row r="785" spans="1:22" ht="15" customHeight="1" x14ac:dyDescent="0.25">
      <c r="A785" s="11">
        <v>784</v>
      </c>
      <c r="B785" s="50"/>
      <c r="C785" s="11" t="s">
        <v>2314</v>
      </c>
      <c r="D785" s="11" t="s">
        <v>966</v>
      </c>
      <c r="E785" s="11" t="s">
        <v>79</v>
      </c>
      <c r="F785" s="11" t="s">
        <v>961</v>
      </c>
      <c r="G785" s="11" t="s">
        <v>79</v>
      </c>
      <c r="H785" s="11">
        <v>3</v>
      </c>
      <c r="I785" s="11" t="s">
        <v>961</v>
      </c>
      <c r="L785" s="11" t="s">
        <v>1250</v>
      </c>
      <c r="M785" s="14" t="s">
        <v>534</v>
      </c>
      <c r="N785" s="11" t="s">
        <v>273</v>
      </c>
      <c r="O785" s="11" t="s">
        <v>613</v>
      </c>
      <c r="P785" s="11" t="s">
        <v>320</v>
      </c>
      <c r="R785" s="11"/>
      <c r="S785" s="23"/>
      <c r="T785" s="19" t="s">
        <v>2816</v>
      </c>
      <c r="U785" s="17" t="str">
        <f t="array" aca="1" ref="U785" ca="1">IFERROR(
IF(NOT(OR($G785="OBX",$G785="OBR")),INDEX(INDIRECT(U$2&amp;"!$A$1:$BJ$500"),MATCH("*"&amp;$G785&amp;"*",INDIRECT(U$2&amp;"!$B$1:$B$500"),0),MATCH($H785,INDIRECT(U$2&amp;"!$1:$1"),0)),
IF(OR($G785="OBX",$G785="OBR"),INDEX(INDIRECT(U$2&amp;"!$A$1:$BJ$500"),MATCH((("*"&amp;$G785&amp;"*")&amp;("*"&amp;$I785&amp;"*")&amp;("*"&amp;$J785&amp;"*")&amp;("*"&amp;$K785&amp;"*")),INDIRECT(U$2&amp;"!$B$1:$B$500")&amp;INDIRECT(U$2&amp;"!$E$1:$E$500")&amp;INDIRECT(U$2&amp;"!$G$1:$G$500")&amp;INDIRECT(U$2&amp;"!$F$1:$F$500"),0),MATCH($H785,INDIRECT(U$2&amp;"!$1:$1"),0)))),
"Not found")</f>
        <v>Not found</v>
      </c>
      <c r="V785" s="18" t="str">
        <f t="shared" ref="V785:V792" ca="1" si="85">IF(T785=U785,"Match","")</f>
        <v/>
      </c>
    </row>
    <row r="786" spans="1:22" ht="15" customHeight="1" x14ac:dyDescent="0.25">
      <c r="A786" s="11">
        <v>785</v>
      </c>
      <c r="B786" s="50"/>
      <c r="C786" s="11" t="s">
        <v>2314</v>
      </c>
      <c r="D786" s="11" t="s">
        <v>966</v>
      </c>
      <c r="E786" s="11" t="s">
        <v>79</v>
      </c>
      <c r="F786" s="11" t="s">
        <v>961</v>
      </c>
      <c r="G786" s="11" t="s">
        <v>79</v>
      </c>
      <c r="H786" s="10">
        <v>5</v>
      </c>
      <c r="I786" s="11" t="s">
        <v>961</v>
      </c>
      <c r="L786" s="11" t="s">
        <v>1250</v>
      </c>
      <c r="M786" s="11" t="s">
        <v>390</v>
      </c>
      <c r="S786" s="23"/>
      <c r="T786" s="16">
        <f>S786</f>
        <v>0</v>
      </c>
      <c r="U786" s="17" t="str">
        <f t="array" aca="1" ref="U786" ca="1">IFERROR(
IF(NOT(OR($G786="OBX",$G786="OBR")),INDEX(INDIRECT(U$2&amp;"!$A$1:$BJ$500"),MATCH("*"&amp;$G786&amp;"*",INDIRECT(U$2&amp;"!$B$1:$B$500"),0),MATCH($H786,INDIRECT(U$2&amp;"!$1:$1"),0)),
IF(OR($G786="OBX",$G786="OBR"),INDEX(INDIRECT(U$2&amp;"!$A$1:$BJ$500"),MATCH((("*"&amp;$G786&amp;"*")&amp;("*"&amp;$I786&amp;"*")&amp;("*"&amp;$J786&amp;"*")&amp;("*"&amp;$K786&amp;"*")),INDIRECT(U$2&amp;"!$B$1:$B$500")&amp;INDIRECT(U$2&amp;"!$E$1:$E$500")&amp;INDIRECT(U$2&amp;"!$G$1:$G$500")&amp;INDIRECT(U$2&amp;"!$F$1:$F$500"),0),MATCH($H786,INDIRECT(U$2&amp;"!$1:$1"),0)))),
"Not found")</f>
        <v>Not found</v>
      </c>
      <c r="V786" s="18" t="str">
        <f t="shared" ca="1" si="85"/>
        <v/>
      </c>
    </row>
    <row r="787" spans="1:22" ht="15" customHeight="1" x14ac:dyDescent="0.25">
      <c r="A787" s="11">
        <v>786</v>
      </c>
      <c r="B787" s="50"/>
      <c r="C787" s="11" t="s">
        <v>2314</v>
      </c>
      <c r="D787" s="11" t="s">
        <v>966</v>
      </c>
      <c r="E787" s="11" t="s">
        <v>79</v>
      </c>
      <c r="F787" s="11" t="s">
        <v>961</v>
      </c>
      <c r="G787" s="11" t="s">
        <v>79</v>
      </c>
      <c r="H787" s="10">
        <v>6</v>
      </c>
      <c r="I787" s="11" t="s">
        <v>961</v>
      </c>
      <c r="L787" s="11" t="s">
        <v>1250</v>
      </c>
      <c r="M787" s="11" t="s">
        <v>543</v>
      </c>
      <c r="S787" s="23"/>
      <c r="T787" s="16">
        <f>S787</f>
        <v>0</v>
      </c>
      <c r="U787" s="17" t="str">
        <f t="array" aca="1" ref="U787" ca="1">IFERROR(
IF(NOT(OR($G787="OBX",$G787="OBR")),INDEX(INDIRECT(U$2&amp;"!$A$1:$BJ$500"),MATCH("*"&amp;$G787&amp;"*",INDIRECT(U$2&amp;"!$B$1:$B$500"),0),MATCH($H787,INDIRECT(U$2&amp;"!$1:$1"),0)),
IF(OR($G787="OBX",$G787="OBR"),INDEX(INDIRECT(U$2&amp;"!$A$1:$BJ$500"),MATCH((("*"&amp;$G787&amp;"*")&amp;("*"&amp;$I787&amp;"*")&amp;("*"&amp;$J787&amp;"*")&amp;("*"&amp;$K787&amp;"*")),INDIRECT(U$2&amp;"!$B$1:$B$500")&amp;INDIRECT(U$2&amp;"!$E$1:$E$500")&amp;INDIRECT(U$2&amp;"!$G$1:$G$500")&amp;INDIRECT(U$2&amp;"!$F$1:$F$500"),0),MATCH($H787,INDIRECT(U$2&amp;"!$1:$1"),0)))),
"Not found")</f>
        <v>Not found</v>
      </c>
      <c r="V787" s="18" t="str">
        <f t="shared" ca="1" si="85"/>
        <v/>
      </c>
    </row>
    <row r="788" spans="1:22" ht="15" customHeight="1" x14ac:dyDescent="0.25">
      <c r="A788" s="11">
        <v>787</v>
      </c>
      <c r="B788" s="50"/>
      <c r="C788" s="11" t="s">
        <v>2314</v>
      </c>
      <c r="D788" s="11" t="s">
        <v>966</v>
      </c>
      <c r="E788" s="11" t="s">
        <v>79</v>
      </c>
      <c r="F788" s="11" t="s">
        <v>961</v>
      </c>
      <c r="G788" s="11" t="s">
        <v>79</v>
      </c>
      <c r="H788" s="11">
        <v>2</v>
      </c>
      <c r="I788" s="11" t="s">
        <v>961</v>
      </c>
      <c r="L788" s="14" t="s">
        <v>397</v>
      </c>
      <c r="M788" s="14" t="s">
        <v>397</v>
      </c>
      <c r="S788" s="23"/>
      <c r="T788" s="19" t="s">
        <v>415</v>
      </c>
      <c r="U788" s="17" t="str">
        <f t="array" aca="1" ref="U788" ca="1">IFERROR(
IF(NOT(OR($G788="OBX",$G788="OBR")),INDEX(INDIRECT(U$2&amp;"!$A$1:$BJ$500"),MATCH("*"&amp;$G788&amp;"*",INDIRECT(U$2&amp;"!$B$1:$B$500"),0),MATCH($H788,INDIRECT(U$2&amp;"!$1:$1"),0)),
IF(OR($G788="OBX",$G788="OBR"),INDEX(INDIRECT(U$2&amp;"!$A$1:$BJ$500"),MATCH((("*"&amp;$G788&amp;"*")&amp;("*"&amp;$I788&amp;"*")&amp;("*"&amp;$J788&amp;"*")&amp;("*"&amp;$K788&amp;"*")),INDIRECT(U$2&amp;"!$B$1:$B$500")&amp;INDIRECT(U$2&amp;"!$E$1:$E$500")&amp;INDIRECT(U$2&amp;"!$G$1:$G$500")&amp;INDIRECT(U$2&amp;"!$F$1:$F$500"),0),MATCH($H788,INDIRECT(U$2&amp;"!$1:$1"),0)))),
"Not found")</f>
        <v>Not found</v>
      </c>
      <c r="V788" s="18" t="str">
        <f t="shared" ca="1" si="85"/>
        <v/>
      </c>
    </row>
    <row r="789" spans="1:22" ht="15" customHeight="1" x14ac:dyDescent="0.25">
      <c r="A789" s="11">
        <v>788</v>
      </c>
      <c r="B789" s="50"/>
      <c r="C789" s="11" t="s">
        <v>2314</v>
      </c>
      <c r="D789" s="11" t="s">
        <v>966</v>
      </c>
      <c r="E789" s="11" t="s">
        <v>79</v>
      </c>
      <c r="F789" s="11" t="s">
        <v>961</v>
      </c>
      <c r="G789" s="11" t="s">
        <v>79</v>
      </c>
      <c r="H789" s="11">
        <v>4</v>
      </c>
      <c r="I789" s="11" t="s">
        <v>961</v>
      </c>
      <c r="L789" s="11" t="s">
        <v>1250</v>
      </c>
      <c r="M789" s="14" t="s">
        <v>848</v>
      </c>
      <c r="S789" s="23"/>
      <c r="T789" s="16">
        <f>S789</f>
        <v>0</v>
      </c>
      <c r="U789" s="17" t="str">
        <f t="array" aca="1" ref="U789" ca="1">IFERROR(
IF(NOT(OR($G789="OBX",$G789="OBR")),INDEX(INDIRECT(U$2&amp;"!$A$1:$BJ$500"),MATCH("*"&amp;$G789&amp;"*",INDIRECT(U$2&amp;"!$B$1:$B$500"),0),MATCH($H789,INDIRECT(U$2&amp;"!$1:$1"),0)),
IF(OR($G789="OBX",$G789="OBR"),INDEX(INDIRECT(U$2&amp;"!$A$1:$BJ$500"),MATCH((("*"&amp;$G789&amp;"*")&amp;("*"&amp;$I789&amp;"*")&amp;("*"&amp;$J789&amp;"*")&amp;("*"&amp;$K789&amp;"*")),INDIRECT(U$2&amp;"!$B$1:$B$500")&amp;INDIRECT(U$2&amp;"!$E$1:$E$500")&amp;INDIRECT(U$2&amp;"!$G$1:$G$500")&amp;INDIRECT(U$2&amp;"!$F$1:$F$500"),0),MATCH($H789,INDIRECT(U$2&amp;"!$1:$1"),0)))),
"Not found")</f>
        <v>Not found</v>
      </c>
      <c r="V789" s="18" t="str">
        <f t="shared" ca="1" si="85"/>
        <v/>
      </c>
    </row>
    <row r="790" spans="1:22" ht="15" customHeight="1" x14ac:dyDescent="0.25">
      <c r="A790" s="11">
        <v>789</v>
      </c>
      <c r="B790" s="50"/>
      <c r="C790" s="11" t="s">
        <v>2314</v>
      </c>
      <c r="D790" s="11" t="s">
        <v>966</v>
      </c>
      <c r="E790" s="11" t="s">
        <v>79</v>
      </c>
      <c r="F790" s="11" t="s">
        <v>961</v>
      </c>
      <c r="G790" s="11" t="s">
        <v>79</v>
      </c>
      <c r="H790" s="11">
        <v>11</v>
      </c>
      <c r="I790" s="11" t="s">
        <v>961</v>
      </c>
      <c r="L790" s="11" t="s">
        <v>366</v>
      </c>
      <c r="M790" s="14" t="s">
        <v>366</v>
      </c>
      <c r="S790" s="23" t="s">
        <v>78</v>
      </c>
      <c r="T790" s="19" t="str">
        <f>S790</f>
        <v>F</v>
      </c>
      <c r="U790" s="17" t="str">
        <f t="array" aca="1" ref="U790" ca="1">IFERROR(
IF(NOT(OR($G790="OBX",$G790="OBR")),INDEX(INDIRECT(U$2&amp;"!$A$1:$BJ$500"),MATCH("*"&amp;$G790&amp;"*",INDIRECT(U$2&amp;"!$B$1:$B$500"),0),MATCH($H790,INDIRECT(U$2&amp;"!$1:$1"),0)),
IF(OR($G790="OBX",$G790="OBR"),INDEX(INDIRECT(U$2&amp;"!$A$1:$BJ$500"),MATCH((("*"&amp;$G790&amp;"*")&amp;("*"&amp;$I790&amp;"*")&amp;("*"&amp;$J790&amp;"*")&amp;("*"&amp;$K790&amp;"*")),INDIRECT(U$2&amp;"!$B$1:$B$500")&amp;INDIRECT(U$2&amp;"!$E$1:$E$500")&amp;INDIRECT(U$2&amp;"!$G$1:$G$500")&amp;INDIRECT(U$2&amp;"!$F$1:$F$500"),0),MATCH($H790,INDIRECT(U$2&amp;"!$1:$1"),0)))),
"Not found")</f>
        <v>Not found</v>
      </c>
      <c r="V790" s="18" t="str">
        <f t="shared" ca="1" si="85"/>
        <v/>
      </c>
    </row>
    <row r="791" spans="1:22" ht="15" customHeight="1" x14ac:dyDescent="0.25">
      <c r="A791" s="11">
        <v>790</v>
      </c>
      <c r="B791" s="50"/>
      <c r="C791" s="11" t="s">
        <v>2314</v>
      </c>
      <c r="D791" s="11" t="s">
        <v>966</v>
      </c>
      <c r="E791" s="11" t="s">
        <v>79</v>
      </c>
      <c r="F791" s="11" t="s">
        <v>961</v>
      </c>
      <c r="G791" s="11" t="s">
        <v>79</v>
      </c>
      <c r="H791" s="11">
        <v>19</v>
      </c>
      <c r="I791" s="11" t="s">
        <v>961</v>
      </c>
      <c r="L791" s="11" t="s">
        <v>1250</v>
      </c>
      <c r="M791" s="14" t="s">
        <v>860</v>
      </c>
      <c r="S791" s="23"/>
      <c r="T791" s="16">
        <f>S791</f>
        <v>0</v>
      </c>
      <c r="U791" s="17" t="str">
        <f t="array" aca="1" ref="U791" ca="1">IFERROR(
IF(NOT(OR($G791="OBX",$G791="OBR")),INDEX(INDIRECT(U$2&amp;"!$A$1:$BJ$500"),MATCH("*"&amp;$G791&amp;"*",INDIRECT(U$2&amp;"!$B$1:$B$500"),0),MATCH($H791,INDIRECT(U$2&amp;"!$1:$1"),0)),
IF(OR($G791="OBX",$G791="OBR"),INDEX(INDIRECT(U$2&amp;"!$A$1:$BJ$500"),MATCH((("*"&amp;$G791&amp;"*")&amp;("*"&amp;$I791&amp;"*")&amp;("*"&amp;$J791&amp;"*")&amp;("*"&amp;$K791&amp;"*")),INDIRECT(U$2&amp;"!$B$1:$B$500")&amp;INDIRECT(U$2&amp;"!$E$1:$E$500")&amp;INDIRECT(U$2&amp;"!$G$1:$G$500")&amp;INDIRECT(U$2&amp;"!$F$1:$F$500"),0),MATCH($H791,INDIRECT(U$2&amp;"!$1:$1"),0)))),
"Not found")</f>
        <v>Not found</v>
      </c>
      <c r="V791" s="18" t="str">
        <f t="shared" ca="1" si="85"/>
        <v/>
      </c>
    </row>
    <row r="792" spans="1:22" ht="15" customHeight="1" x14ac:dyDescent="0.25">
      <c r="A792" s="11">
        <v>791</v>
      </c>
      <c r="B792" s="50"/>
      <c r="C792" s="11" t="s">
        <v>2314</v>
      </c>
      <c r="D792" s="11" t="s">
        <v>966</v>
      </c>
      <c r="E792" s="11" t="s">
        <v>79</v>
      </c>
      <c r="F792" s="11" t="s">
        <v>961</v>
      </c>
      <c r="G792" s="11" t="s">
        <v>79</v>
      </c>
      <c r="H792" s="11">
        <v>29</v>
      </c>
      <c r="I792" s="11" t="s">
        <v>961</v>
      </c>
      <c r="L792" s="2" t="s">
        <v>515</v>
      </c>
      <c r="M792" s="11" t="s">
        <v>515</v>
      </c>
      <c r="S792" s="23"/>
      <c r="T792" s="19">
        <f>S792</f>
        <v>0</v>
      </c>
      <c r="U792" s="17" t="str">
        <f t="array" aca="1" ref="U792" ca="1">IFERROR(
IF(NOT(OR($G792="OBX",$G792="OBR")),INDEX(INDIRECT(U$2&amp;"!$A$1:$BJ$500"),MATCH("*"&amp;$G792&amp;"*",INDIRECT(U$2&amp;"!$B$1:$B$500"),0),MATCH($H792,INDIRECT(U$2&amp;"!$1:$1"),0)),
IF(OR($G792="OBX",$G792="OBR"),INDEX(INDIRECT(U$2&amp;"!$A$1:$BJ$500"),MATCH((("*"&amp;$G792&amp;"*")&amp;("*"&amp;$I792&amp;"*")&amp;("*"&amp;$J792&amp;"*")&amp;("*"&amp;$K792&amp;"*")),INDIRECT(U$2&amp;"!$B$1:$B$500")&amp;INDIRECT(U$2&amp;"!$E$1:$E$500")&amp;INDIRECT(U$2&amp;"!$G$1:$G$500")&amp;INDIRECT(U$2&amp;"!$F$1:$F$500"),0),MATCH($H792,INDIRECT(U$2&amp;"!$1:$1"),0)))),
"Not found")</f>
        <v>Not found</v>
      </c>
      <c r="V792" s="18" t="str">
        <f t="shared" ca="1" si="85"/>
        <v/>
      </c>
    </row>
    <row r="793" spans="1:22" ht="15" customHeight="1" x14ac:dyDescent="0.25">
      <c r="A793" s="11">
        <v>792</v>
      </c>
      <c r="B793" s="50"/>
      <c r="C793" s="26" t="s">
        <v>2314</v>
      </c>
      <c r="D793" s="26"/>
      <c r="E793" s="26" t="s">
        <v>79</v>
      </c>
      <c r="F793" s="26"/>
      <c r="G793" s="26"/>
      <c r="H793" s="26"/>
      <c r="I793" s="26"/>
      <c r="J793" s="26"/>
      <c r="K793" s="26"/>
      <c r="L793" s="26"/>
      <c r="M793" s="26" t="s">
        <v>1260</v>
      </c>
      <c r="N793" s="26"/>
      <c r="O793" s="26"/>
      <c r="P793" s="26"/>
      <c r="Q793" s="26"/>
      <c r="R793" s="26"/>
      <c r="S793" s="26"/>
      <c r="T793" s="27"/>
      <c r="U793" s="27"/>
      <c r="V793" s="26"/>
    </row>
    <row r="794" spans="1:22" ht="15" customHeight="1" x14ac:dyDescent="0.25">
      <c r="A794" s="11">
        <v>793</v>
      </c>
      <c r="B794" s="50"/>
      <c r="C794" s="11" t="s">
        <v>2314</v>
      </c>
      <c r="D794" s="11" t="s">
        <v>966</v>
      </c>
      <c r="E794" s="11" t="s">
        <v>79</v>
      </c>
      <c r="F794" s="11" t="s">
        <v>971</v>
      </c>
      <c r="G794" s="11" t="s">
        <v>79</v>
      </c>
      <c r="H794" s="11">
        <v>3</v>
      </c>
      <c r="I794" s="11" t="s">
        <v>971</v>
      </c>
      <c r="L794" s="11" t="s">
        <v>1260</v>
      </c>
      <c r="M794" s="14" t="s">
        <v>534</v>
      </c>
      <c r="N794" s="11" t="s">
        <v>273</v>
      </c>
      <c r="O794" s="11" t="s">
        <v>613</v>
      </c>
      <c r="P794" s="11" t="s">
        <v>320</v>
      </c>
      <c r="R794" s="11"/>
      <c r="S794" s="23"/>
      <c r="T794" s="19" t="s">
        <v>2790</v>
      </c>
      <c r="U794" s="17" t="str">
        <f t="array" aca="1" ref="U794" ca="1">IFERROR(
IF(NOT(OR($G794="OBX",$G794="OBR")),INDEX(INDIRECT(U$2&amp;"!$A$1:$BJ$500"),MATCH("*"&amp;$G794&amp;"*",INDIRECT(U$2&amp;"!$B$1:$B$500"),0),MATCH($H794,INDIRECT(U$2&amp;"!$1:$1"),0)),
IF(OR($G794="OBX",$G794="OBR"),INDEX(INDIRECT(U$2&amp;"!$A$1:$BJ$500"),MATCH((("*"&amp;$G794&amp;"*")&amp;("*"&amp;$I794&amp;"*")&amp;("*"&amp;$J794&amp;"*")&amp;("*"&amp;$K794&amp;"*")),INDIRECT(U$2&amp;"!$B$1:$B$500")&amp;INDIRECT(U$2&amp;"!$E$1:$E$500")&amp;INDIRECT(U$2&amp;"!$G$1:$G$500")&amp;INDIRECT(U$2&amp;"!$F$1:$F$500"),0),MATCH($H794,INDIRECT(U$2&amp;"!$1:$1"),0)))),
"Not found")</f>
        <v>Not found</v>
      </c>
      <c r="V794" s="18" t="str">
        <f t="shared" ref="V794:V801" ca="1" si="86">IF(T794=U794,"Match","")</f>
        <v/>
      </c>
    </row>
    <row r="795" spans="1:22" ht="15" customHeight="1" x14ac:dyDescent="0.25">
      <c r="A795" s="11">
        <v>794</v>
      </c>
      <c r="B795" s="50"/>
      <c r="C795" s="11" t="s">
        <v>2314</v>
      </c>
      <c r="D795" s="11" t="s">
        <v>966</v>
      </c>
      <c r="E795" s="11" t="s">
        <v>79</v>
      </c>
      <c r="F795" s="11" t="s">
        <v>971</v>
      </c>
      <c r="G795" s="11" t="s">
        <v>79</v>
      </c>
      <c r="H795" s="10">
        <v>5</v>
      </c>
      <c r="I795" s="11" t="s">
        <v>971</v>
      </c>
      <c r="L795" s="11" t="s">
        <v>1260</v>
      </c>
      <c r="M795" s="11" t="s">
        <v>390</v>
      </c>
      <c r="S795" s="23"/>
      <c r="T795" s="16">
        <f>S795</f>
        <v>0</v>
      </c>
      <c r="U795" s="17" t="str">
        <f t="array" aca="1" ref="U795" ca="1">IFERROR(
IF(NOT(OR($G795="OBX",$G795="OBR")),INDEX(INDIRECT(U$2&amp;"!$A$1:$BJ$500"),MATCH("*"&amp;$G795&amp;"*",INDIRECT(U$2&amp;"!$B$1:$B$500"),0),MATCH($H795,INDIRECT(U$2&amp;"!$1:$1"),0)),
IF(OR($G795="OBX",$G795="OBR"),INDEX(INDIRECT(U$2&amp;"!$A$1:$BJ$500"),MATCH((("*"&amp;$G795&amp;"*")&amp;("*"&amp;$I795&amp;"*")&amp;("*"&amp;$J795&amp;"*")&amp;("*"&amp;$K795&amp;"*")),INDIRECT(U$2&amp;"!$B$1:$B$500")&amp;INDIRECT(U$2&amp;"!$E$1:$E$500")&amp;INDIRECT(U$2&amp;"!$G$1:$G$500")&amp;INDIRECT(U$2&amp;"!$F$1:$F$500"),0),MATCH($H795,INDIRECT(U$2&amp;"!$1:$1"),0)))),
"Not found")</f>
        <v>Not found</v>
      </c>
      <c r="V795" s="18" t="str">
        <f t="shared" ca="1" si="86"/>
        <v/>
      </c>
    </row>
    <row r="796" spans="1:22" ht="15" customHeight="1" x14ac:dyDescent="0.25">
      <c r="A796" s="11">
        <v>795</v>
      </c>
      <c r="B796" s="50"/>
      <c r="C796" s="11" t="s">
        <v>2314</v>
      </c>
      <c r="D796" s="11" t="s">
        <v>966</v>
      </c>
      <c r="E796" s="11" t="s">
        <v>79</v>
      </c>
      <c r="F796" s="11" t="s">
        <v>971</v>
      </c>
      <c r="G796" s="11" t="s">
        <v>79</v>
      </c>
      <c r="H796" s="10">
        <v>6</v>
      </c>
      <c r="I796" s="11" t="s">
        <v>971</v>
      </c>
      <c r="L796" s="11" t="s">
        <v>1260</v>
      </c>
      <c r="M796" s="11" t="s">
        <v>543</v>
      </c>
      <c r="S796" s="23"/>
      <c r="T796" s="16">
        <f>S796</f>
        <v>0</v>
      </c>
      <c r="U796" s="17" t="str">
        <f t="array" aca="1" ref="U796" ca="1">IFERROR(
IF(NOT(OR($G796="OBX",$G796="OBR")),INDEX(INDIRECT(U$2&amp;"!$A$1:$BJ$500"),MATCH("*"&amp;$G796&amp;"*",INDIRECT(U$2&amp;"!$B$1:$B$500"),0),MATCH($H796,INDIRECT(U$2&amp;"!$1:$1"),0)),
IF(OR($G796="OBX",$G796="OBR"),INDEX(INDIRECT(U$2&amp;"!$A$1:$BJ$500"),MATCH((("*"&amp;$G796&amp;"*")&amp;("*"&amp;$I796&amp;"*")&amp;("*"&amp;$J796&amp;"*")&amp;("*"&amp;$K796&amp;"*")),INDIRECT(U$2&amp;"!$B$1:$B$500")&amp;INDIRECT(U$2&amp;"!$E$1:$E$500")&amp;INDIRECT(U$2&amp;"!$G$1:$G$500")&amp;INDIRECT(U$2&amp;"!$F$1:$F$500"),0),MATCH($H796,INDIRECT(U$2&amp;"!$1:$1"),0)))),
"Not found")</f>
        <v>Not found</v>
      </c>
      <c r="V796" s="18" t="str">
        <f t="shared" ca="1" si="86"/>
        <v/>
      </c>
    </row>
    <row r="797" spans="1:22" ht="15" customHeight="1" x14ac:dyDescent="0.25">
      <c r="A797" s="11">
        <v>796</v>
      </c>
      <c r="B797" s="50"/>
      <c r="C797" s="11" t="s">
        <v>2314</v>
      </c>
      <c r="D797" s="11" t="s">
        <v>966</v>
      </c>
      <c r="E797" s="11" t="s">
        <v>79</v>
      </c>
      <c r="F797" s="11" t="s">
        <v>971</v>
      </c>
      <c r="G797" s="11" t="s">
        <v>79</v>
      </c>
      <c r="H797" s="11">
        <v>2</v>
      </c>
      <c r="I797" s="11" t="s">
        <v>971</v>
      </c>
      <c r="L797" s="14" t="s">
        <v>397</v>
      </c>
      <c r="M797" s="14" t="s">
        <v>397</v>
      </c>
      <c r="S797" s="23"/>
      <c r="T797" s="19" t="s">
        <v>415</v>
      </c>
      <c r="U797" s="17" t="str">
        <f t="array" aca="1" ref="U797" ca="1">IFERROR(
IF(NOT(OR($G797="OBX",$G797="OBR")),INDEX(INDIRECT(U$2&amp;"!$A$1:$BJ$500"),MATCH("*"&amp;$G797&amp;"*",INDIRECT(U$2&amp;"!$B$1:$B$500"),0),MATCH($H797,INDIRECT(U$2&amp;"!$1:$1"),0)),
IF(OR($G797="OBX",$G797="OBR"),INDEX(INDIRECT(U$2&amp;"!$A$1:$BJ$500"),MATCH((("*"&amp;$G797&amp;"*")&amp;("*"&amp;$I797&amp;"*")&amp;("*"&amp;$J797&amp;"*")&amp;("*"&amp;$K797&amp;"*")),INDIRECT(U$2&amp;"!$B$1:$B$500")&amp;INDIRECT(U$2&amp;"!$E$1:$E$500")&amp;INDIRECT(U$2&amp;"!$G$1:$G$500")&amp;INDIRECT(U$2&amp;"!$F$1:$F$500"),0),MATCH($H797,INDIRECT(U$2&amp;"!$1:$1"),0)))),
"Not found")</f>
        <v>Not found</v>
      </c>
      <c r="V797" s="18" t="str">
        <f t="shared" ca="1" si="86"/>
        <v/>
      </c>
    </row>
    <row r="798" spans="1:22" ht="15" customHeight="1" x14ac:dyDescent="0.25">
      <c r="A798" s="11">
        <v>797</v>
      </c>
      <c r="B798" s="50"/>
      <c r="C798" s="11" t="s">
        <v>2314</v>
      </c>
      <c r="D798" s="11" t="s">
        <v>966</v>
      </c>
      <c r="E798" s="11" t="s">
        <v>79</v>
      </c>
      <c r="F798" s="11" t="s">
        <v>971</v>
      </c>
      <c r="G798" s="11" t="s">
        <v>79</v>
      </c>
      <c r="H798" s="11">
        <v>4</v>
      </c>
      <c r="I798" s="11" t="s">
        <v>971</v>
      </c>
      <c r="L798" s="11" t="s">
        <v>1260</v>
      </c>
      <c r="M798" s="14" t="s">
        <v>848</v>
      </c>
      <c r="S798" s="23"/>
      <c r="T798" s="16">
        <f>S798</f>
        <v>0</v>
      </c>
      <c r="U798" s="17" t="str">
        <f t="array" aca="1" ref="U798" ca="1">IFERROR(
IF(NOT(OR($G798="OBX",$G798="OBR")),INDEX(INDIRECT(U$2&amp;"!$A$1:$BJ$500"),MATCH("*"&amp;$G798&amp;"*",INDIRECT(U$2&amp;"!$B$1:$B$500"),0),MATCH($H798,INDIRECT(U$2&amp;"!$1:$1"),0)),
IF(OR($G798="OBX",$G798="OBR"),INDEX(INDIRECT(U$2&amp;"!$A$1:$BJ$500"),MATCH((("*"&amp;$G798&amp;"*")&amp;("*"&amp;$I798&amp;"*")&amp;("*"&amp;$J798&amp;"*")&amp;("*"&amp;$K798&amp;"*")),INDIRECT(U$2&amp;"!$B$1:$B$500")&amp;INDIRECT(U$2&amp;"!$E$1:$E$500")&amp;INDIRECT(U$2&amp;"!$G$1:$G$500")&amp;INDIRECT(U$2&amp;"!$F$1:$F$500"),0),MATCH($H798,INDIRECT(U$2&amp;"!$1:$1"),0)))),
"Not found")</f>
        <v>Not found</v>
      </c>
      <c r="V798" s="18" t="str">
        <f t="shared" ca="1" si="86"/>
        <v/>
      </c>
    </row>
    <row r="799" spans="1:22" ht="15" customHeight="1" x14ac:dyDescent="0.25">
      <c r="A799" s="11">
        <v>798</v>
      </c>
      <c r="B799" s="50"/>
      <c r="C799" s="11" t="s">
        <v>2314</v>
      </c>
      <c r="D799" s="11" t="s">
        <v>966</v>
      </c>
      <c r="E799" s="11" t="s">
        <v>79</v>
      </c>
      <c r="F799" s="11" t="s">
        <v>971</v>
      </c>
      <c r="G799" s="11" t="s">
        <v>79</v>
      </c>
      <c r="H799" s="11">
        <v>11</v>
      </c>
      <c r="I799" s="11" t="s">
        <v>971</v>
      </c>
      <c r="L799" s="11" t="s">
        <v>366</v>
      </c>
      <c r="M799" s="14" t="s">
        <v>366</v>
      </c>
      <c r="S799" s="23" t="s">
        <v>78</v>
      </c>
      <c r="T799" s="19" t="str">
        <f>S799</f>
        <v>F</v>
      </c>
      <c r="U799" s="17" t="str">
        <f t="array" aca="1" ref="U799" ca="1">IFERROR(
IF(NOT(OR($G799="OBX",$G799="OBR")),INDEX(INDIRECT(U$2&amp;"!$A$1:$BJ$500"),MATCH("*"&amp;$G799&amp;"*",INDIRECT(U$2&amp;"!$B$1:$B$500"),0),MATCH($H799,INDIRECT(U$2&amp;"!$1:$1"),0)),
IF(OR($G799="OBX",$G799="OBR"),INDEX(INDIRECT(U$2&amp;"!$A$1:$BJ$500"),MATCH((("*"&amp;$G799&amp;"*")&amp;("*"&amp;$I799&amp;"*")&amp;("*"&amp;$J799&amp;"*")&amp;("*"&amp;$K799&amp;"*")),INDIRECT(U$2&amp;"!$B$1:$B$500")&amp;INDIRECT(U$2&amp;"!$E$1:$E$500")&amp;INDIRECT(U$2&amp;"!$G$1:$G$500")&amp;INDIRECT(U$2&amp;"!$F$1:$F$500"),0),MATCH($H799,INDIRECT(U$2&amp;"!$1:$1"),0)))),
"Not found")</f>
        <v>Not found</v>
      </c>
      <c r="V799" s="18" t="str">
        <f t="shared" ca="1" si="86"/>
        <v/>
      </c>
    </row>
    <row r="800" spans="1:22" ht="15" customHeight="1" x14ac:dyDescent="0.25">
      <c r="A800" s="11">
        <v>799</v>
      </c>
      <c r="B800" s="50"/>
      <c r="C800" s="11" t="s">
        <v>2314</v>
      </c>
      <c r="D800" s="11" t="s">
        <v>966</v>
      </c>
      <c r="E800" s="11" t="s">
        <v>79</v>
      </c>
      <c r="F800" s="11" t="s">
        <v>971</v>
      </c>
      <c r="G800" s="11" t="s">
        <v>79</v>
      </c>
      <c r="H800" s="11">
        <v>19</v>
      </c>
      <c r="I800" s="11" t="s">
        <v>971</v>
      </c>
      <c r="L800" s="11" t="s">
        <v>1260</v>
      </c>
      <c r="M800" s="14" t="s">
        <v>860</v>
      </c>
      <c r="S800" s="23"/>
      <c r="T800" s="16">
        <f>S800</f>
        <v>0</v>
      </c>
      <c r="U800" s="17" t="str">
        <f t="array" aca="1" ref="U800" ca="1">IFERROR(
IF(NOT(OR($G800="OBX",$G800="OBR")),INDEX(INDIRECT(U$2&amp;"!$A$1:$BJ$500"),MATCH("*"&amp;$G800&amp;"*",INDIRECT(U$2&amp;"!$B$1:$B$500"),0),MATCH($H800,INDIRECT(U$2&amp;"!$1:$1"),0)),
IF(OR($G800="OBX",$G800="OBR"),INDEX(INDIRECT(U$2&amp;"!$A$1:$BJ$500"),MATCH((("*"&amp;$G800&amp;"*")&amp;("*"&amp;$I800&amp;"*")&amp;("*"&amp;$J800&amp;"*")&amp;("*"&amp;$K800&amp;"*")),INDIRECT(U$2&amp;"!$B$1:$B$500")&amp;INDIRECT(U$2&amp;"!$E$1:$E$500")&amp;INDIRECT(U$2&amp;"!$G$1:$G$500")&amp;INDIRECT(U$2&amp;"!$F$1:$F$500"),0),MATCH($H800,INDIRECT(U$2&amp;"!$1:$1"),0)))),
"Not found")</f>
        <v>Not found</v>
      </c>
      <c r="V800" s="18" t="str">
        <f t="shared" ca="1" si="86"/>
        <v/>
      </c>
    </row>
    <row r="801" spans="1:22" ht="15" customHeight="1" x14ac:dyDescent="0.25">
      <c r="A801" s="11">
        <v>800</v>
      </c>
      <c r="B801" s="50"/>
      <c r="C801" s="11" t="s">
        <v>2314</v>
      </c>
      <c r="D801" s="11" t="s">
        <v>966</v>
      </c>
      <c r="E801" s="11" t="s">
        <v>79</v>
      </c>
      <c r="F801" s="11" t="s">
        <v>971</v>
      </c>
      <c r="G801" s="11" t="s">
        <v>79</v>
      </c>
      <c r="H801" s="11">
        <v>29</v>
      </c>
      <c r="I801" s="11" t="s">
        <v>971</v>
      </c>
      <c r="L801" s="2" t="s">
        <v>515</v>
      </c>
      <c r="M801" s="11" t="s">
        <v>515</v>
      </c>
      <c r="S801" s="23"/>
      <c r="T801" s="19">
        <f>S801</f>
        <v>0</v>
      </c>
      <c r="U801" s="17" t="str">
        <f t="array" aca="1" ref="U801" ca="1">IFERROR(
IF(NOT(OR($G801="OBX",$G801="OBR")),INDEX(INDIRECT(U$2&amp;"!$A$1:$BJ$500"),MATCH("*"&amp;$G801&amp;"*",INDIRECT(U$2&amp;"!$B$1:$B$500"),0),MATCH($H801,INDIRECT(U$2&amp;"!$1:$1"),0)),
IF(OR($G801="OBX",$G801="OBR"),INDEX(INDIRECT(U$2&amp;"!$A$1:$BJ$500"),MATCH((("*"&amp;$G801&amp;"*")&amp;("*"&amp;$I801&amp;"*")&amp;("*"&amp;$J801&amp;"*")&amp;("*"&amp;$K801&amp;"*")),INDIRECT(U$2&amp;"!$B$1:$B$500")&amp;INDIRECT(U$2&amp;"!$E$1:$E$500")&amp;INDIRECT(U$2&amp;"!$G$1:$G$500")&amp;INDIRECT(U$2&amp;"!$F$1:$F$500"),0),MATCH($H801,INDIRECT(U$2&amp;"!$1:$1"),0)))),
"Not found")</f>
        <v>Not found</v>
      </c>
      <c r="V801" s="18" t="str">
        <f t="shared" ca="1" si="86"/>
        <v/>
      </c>
    </row>
    <row r="802" spans="1:22" ht="15" customHeight="1" x14ac:dyDescent="0.25">
      <c r="A802" s="11">
        <v>801</v>
      </c>
      <c r="B802" s="50"/>
      <c r="C802" s="26" t="s">
        <v>2314</v>
      </c>
      <c r="D802" s="26"/>
      <c r="E802" s="26" t="s">
        <v>79</v>
      </c>
      <c r="F802" s="26"/>
      <c r="G802" s="26"/>
      <c r="H802" s="26"/>
      <c r="I802" s="26"/>
      <c r="J802" s="26"/>
      <c r="K802" s="26"/>
      <c r="L802" s="26"/>
      <c r="M802" s="26" t="s">
        <v>1261</v>
      </c>
      <c r="N802" s="26"/>
      <c r="O802" s="26"/>
      <c r="P802" s="26"/>
      <c r="Q802" s="26"/>
      <c r="R802" s="26"/>
      <c r="S802" s="26"/>
      <c r="T802" s="27"/>
      <c r="U802" s="27"/>
      <c r="V802" s="26"/>
    </row>
    <row r="803" spans="1:22" ht="15" customHeight="1" x14ac:dyDescent="0.25">
      <c r="A803" s="11">
        <v>802</v>
      </c>
      <c r="B803" s="50"/>
      <c r="C803" s="11" t="s">
        <v>2314</v>
      </c>
      <c r="D803" s="11" t="s">
        <v>966</v>
      </c>
      <c r="E803" s="11" t="s">
        <v>79</v>
      </c>
      <c r="F803" s="11" t="s">
        <v>972</v>
      </c>
      <c r="G803" s="11" t="s">
        <v>79</v>
      </c>
      <c r="H803" s="11">
        <v>3</v>
      </c>
      <c r="I803" s="11" t="s">
        <v>972</v>
      </c>
      <c r="L803" s="11" t="s">
        <v>1261</v>
      </c>
      <c r="M803" s="14" t="s">
        <v>534</v>
      </c>
      <c r="N803" s="11" t="s">
        <v>273</v>
      </c>
      <c r="O803" s="11" t="s">
        <v>613</v>
      </c>
      <c r="P803" s="11" t="s">
        <v>320</v>
      </c>
      <c r="R803" s="11"/>
      <c r="S803" s="23"/>
      <c r="T803" s="19" t="s">
        <v>3024</v>
      </c>
      <c r="U803" s="17" t="str">
        <f t="array" aca="1" ref="U803" ca="1">IFERROR(
IF(NOT(OR($G803="OBX",$G803="OBR")),INDEX(INDIRECT(U$2&amp;"!$A$1:$BJ$500"),MATCH("*"&amp;$G803&amp;"*",INDIRECT(U$2&amp;"!$B$1:$B$500"),0),MATCH($H803,INDIRECT(U$2&amp;"!$1:$1"),0)),
IF(OR($G803="OBX",$G803="OBR"),INDEX(INDIRECT(U$2&amp;"!$A$1:$BJ$500"),MATCH((("*"&amp;$G803&amp;"*")&amp;("*"&amp;$I803&amp;"*")&amp;("*"&amp;$J803&amp;"*")&amp;("*"&amp;$K803&amp;"*")),INDIRECT(U$2&amp;"!$B$1:$B$500")&amp;INDIRECT(U$2&amp;"!$E$1:$E$500")&amp;INDIRECT(U$2&amp;"!$G$1:$G$500")&amp;INDIRECT(U$2&amp;"!$F$1:$F$500"),0),MATCH($H803,INDIRECT(U$2&amp;"!$1:$1"),0)))),
"Not found")</f>
        <v>Not found</v>
      </c>
      <c r="V803" s="18" t="str">
        <f t="shared" ref="V803:V810" ca="1" si="87">IF(T803=U803,"Match","")</f>
        <v/>
      </c>
    </row>
    <row r="804" spans="1:22" ht="15" customHeight="1" x14ac:dyDescent="0.25">
      <c r="A804" s="11">
        <v>803</v>
      </c>
      <c r="B804" s="50"/>
      <c r="C804" s="11" t="s">
        <v>2314</v>
      </c>
      <c r="D804" s="11" t="s">
        <v>966</v>
      </c>
      <c r="E804" s="11" t="s">
        <v>79</v>
      </c>
      <c r="F804" s="11" t="s">
        <v>972</v>
      </c>
      <c r="G804" s="11" t="s">
        <v>79</v>
      </c>
      <c r="H804" s="10">
        <v>5</v>
      </c>
      <c r="I804" s="11" t="s">
        <v>972</v>
      </c>
      <c r="L804" s="11" t="s">
        <v>1261</v>
      </c>
      <c r="M804" s="11" t="s">
        <v>390</v>
      </c>
      <c r="S804" s="23"/>
      <c r="T804" s="16">
        <f>S804</f>
        <v>0</v>
      </c>
      <c r="U804" s="17" t="str">
        <f t="array" aca="1" ref="U804" ca="1">IFERROR(
IF(NOT(OR($G804="OBX",$G804="OBR")),INDEX(INDIRECT(U$2&amp;"!$A$1:$BJ$500"),MATCH("*"&amp;$G804&amp;"*",INDIRECT(U$2&amp;"!$B$1:$B$500"),0),MATCH($H804,INDIRECT(U$2&amp;"!$1:$1"),0)),
IF(OR($G804="OBX",$G804="OBR"),INDEX(INDIRECT(U$2&amp;"!$A$1:$BJ$500"),MATCH((("*"&amp;$G804&amp;"*")&amp;("*"&amp;$I804&amp;"*")&amp;("*"&amp;$J804&amp;"*")&amp;("*"&amp;$K804&amp;"*")),INDIRECT(U$2&amp;"!$B$1:$B$500")&amp;INDIRECT(U$2&amp;"!$E$1:$E$500")&amp;INDIRECT(U$2&amp;"!$G$1:$G$500")&amp;INDIRECT(U$2&amp;"!$F$1:$F$500"),0),MATCH($H804,INDIRECT(U$2&amp;"!$1:$1"),0)))),
"Not found")</f>
        <v>Not found</v>
      </c>
      <c r="V804" s="18" t="str">
        <f t="shared" ca="1" si="87"/>
        <v/>
      </c>
    </row>
    <row r="805" spans="1:22" ht="15" customHeight="1" x14ac:dyDescent="0.25">
      <c r="A805" s="11">
        <v>804</v>
      </c>
      <c r="B805" s="50"/>
      <c r="C805" s="11" t="s">
        <v>2314</v>
      </c>
      <c r="D805" s="11" t="s">
        <v>966</v>
      </c>
      <c r="E805" s="11" t="s">
        <v>79</v>
      </c>
      <c r="F805" s="11" t="s">
        <v>972</v>
      </c>
      <c r="G805" s="11" t="s">
        <v>79</v>
      </c>
      <c r="H805" s="10">
        <v>6</v>
      </c>
      <c r="I805" s="11" t="s">
        <v>972</v>
      </c>
      <c r="L805" s="11" t="s">
        <v>1261</v>
      </c>
      <c r="M805" s="11" t="s">
        <v>543</v>
      </c>
      <c r="S805" s="23"/>
      <c r="T805" s="16">
        <f>S805</f>
        <v>0</v>
      </c>
      <c r="U805" s="17" t="str">
        <f t="array" aca="1" ref="U805" ca="1">IFERROR(
IF(NOT(OR($G805="OBX",$G805="OBR")),INDEX(INDIRECT(U$2&amp;"!$A$1:$BJ$500"),MATCH("*"&amp;$G805&amp;"*",INDIRECT(U$2&amp;"!$B$1:$B$500"),0),MATCH($H805,INDIRECT(U$2&amp;"!$1:$1"),0)),
IF(OR($G805="OBX",$G805="OBR"),INDEX(INDIRECT(U$2&amp;"!$A$1:$BJ$500"),MATCH((("*"&amp;$G805&amp;"*")&amp;("*"&amp;$I805&amp;"*")&amp;("*"&amp;$J805&amp;"*")&amp;("*"&amp;$K805&amp;"*")),INDIRECT(U$2&amp;"!$B$1:$B$500")&amp;INDIRECT(U$2&amp;"!$E$1:$E$500")&amp;INDIRECT(U$2&amp;"!$G$1:$G$500")&amp;INDIRECT(U$2&amp;"!$F$1:$F$500"),0),MATCH($H805,INDIRECT(U$2&amp;"!$1:$1"),0)))),
"Not found")</f>
        <v>Not found</v>
      </c>
      <c r="V805" s="18" t="str">
        <f t="shared" ca="1" si="87"/>
        <v/>
      </c>
    </row>
    <row r="806" spans="1:22" ht="15" customHeight="1" x14ac:dyDescent="0.25">
      <c r="A806" s="11">
        <v>805</v>
      </c>
      <c r="B806" s="50"/>
      <c r="C806" s="11" t="s">
        <v>2314</v>
      </c>
      <c r="D806" s="11" t="s">
        <v>966</v>
      </c>
      <c r="E806" s="11" t="s">
        <v>79</v>
      </c>
      <c r="F806" s="11" t="s">
        <v>972</v>
      </c>
      <c r="G806" s="11" t="s">
        <v>79</v>
      </c>
      <c r="H806" s="11">
        <v>2</v>
      </c>
      <c r="I806" s="11" t="s">
        <v>972</v>
      </c>
      <c r="L806" s="14" t="s">
        <v>397</v>
      </c>
      <c r="M806" s="14" t="s">
        <v>397</v>
      </c>
      <c r="S806" s="23"/>
      <c r="T806" s="19" t="s">
        <v>415</v>
      </c>
      <c r="U806" s="17" t="str">
        <f t="array" aca="1" ref="U806" ca="1">IFERROR(
IF(NOT(OR($G806="OBX",$G806="OBR")),INDEX(INDIRECT(U$2&amp;"!$A$1:$BJ$500"),MATCH("*"&amp;$G806&amp;"*",INDIRECT(U$2&amp;"!$B$1:$B$500"),0),MATCH($H806,INDIRECT(U$2&amp;"!$1:$1"),0)),
IF(OR($G806="OBX",$G806="OBR"),INDEX(INDIRECT(U$2&amp;"!$A$1:$BJ$500"),MATCH((("*"&amp;$G806&amp;"*")&amp;("*"&amp;$I806&amp;"*")&amp;("*"&amp;$J806&amp;"*")&amp;("*"&amp;$K806&amp;"*")),INDIRECT(U$2&amp;"!$B$1:$B$500")&amp;INDIRECT(U$2&amp;"!$E$1:$E$500")&amp;INDIRECT(U$2&amp;"!$G$1:$G$500")&amp;INDIRECT(U$2&amp;"!$F$1:$F$500"),0),MATCH($H806,INDIRECT(U$2&amp;"!$1:$1"),0)))),
"Not found")</f>
        <v>Not found</v>
      </c>
      <c r="V806" s="18" t="str">
        <f t="shared" ca="1" si="87"/>
        <v/>
      </c>
    </row>
    <row r="807" spans="1:22" ht="15" customHeight="1" x14ac:dyDescent="0.25">
      <c r="A807" s="11">
        <v>806</v>
      </c>
      <c r="B807" s="50"/>
      <c r="C807" s="11" t="s">
        <v>2314</v>
      </c>
      <c r="D807" s="11" t="s">
        <v>966</v>
      </c>
      <c r="E807" s="11" t="s">
        <v>79</v>
      </c>
      <c r="F807" s="11" t="s">
        <v>972</v>
      </c>
      <c r="G807" s="11" t="s">
        <v>79</v>
      </c>
      <c r="H807" s="11">
        <v>4</v>
      </c>
      <c r="I807" s="11" t="s">
        <v>972</v>
      </c>
      <c r="L807" s="11" t="s">
        <v>1261</v>
      </c>
      <c r="M807" s="14" t="s">
        <v>848</v>
      </c>
      <c r="S807" s="23"/>
      <c r="T807" s="16">
        <f>S807</f>
        <v>0</v>
      </c>
      <c r="U807" s="17" t="str">
        <f t="array" aca="1" ref="U807" ca="1">IFERROR(
IF(NOT(OR($G807="OBX",$G807="OBR")),INDEX(INDIRECT(U$2&amp;"!$A$1:$BJ$500"),MATCH("*"&amp;$G807&amp;"*",INDIRECT(U$2&amp;"!$B$1:$B$500"),0),MATCH($H807,INDIRECT(U$2&amp;"!$1:$1"),0)),
IF(OR($G807="OBX",$G807="OBR"),INDEX(INDIRECT(U$2&amp;"!$A$1:$BJ$500"),MATCH((("*"&amp;$G807&amp;"*")&amp;("*"&amp;$I807&amp;"*")&amp;("*"&amp;$J807&amp;"*")&amp;("*"&amp;$K807&amp;"*")),INDIRECT(U$2&amp;"!$B$1:$B$500")&amp;INDIRECT(U$2&amp;"!$E$1:$E$500")&amp;INDIRECT(U$2&amp;"!$G$1:$G$500")&amp;INDIRECT(U$2&amp;"!$F$1:$F$500"),0),MATCH($H807,INDIRECT(U$2&amp;"!$1:$1"),0)))),
"Not found")</f>
        <v>Not found</v>
      </c>
      <c r="V807" s="18" t="str">
        <f t="shared" ca="1" si="87"/>
        <v/>
      </c>
    </row>
    <row r="808" spans="1:22" ht="15" customHeight="1" x14ac:dyDescent="0.25">
      <c r="A808" s="11">
        <v>807</v>
      </c>
      <c r="B808" s="50"/>
      <c r="C808" s="11" t="s">
        <v>2314</v>
      </c>
      <c r="D808" s="11" t="s">
        <v>966</v>
      </c>
      <c r="E808" s="11" t="s">
        <v>79</v>
      </c>
      <c r="F808" s="11" t="s">
        <v>972</v>
      </c>
      <c r="G808" s="11" t="s">
        <v>79</v>
      </c>
      <c r="H808" s="11">
        <v>11</v>
      </c>
      <c r="I808" s="11" t="s">
        <v>972</v>
      </c>
      <c r="L808" s="11" t="s">
        <v>366</v>
      </c>
      <c r="M808" s="14" t="s">
        <v>366</v>
      </c>
      <c r="S808" s="23" t="s">
        <v>78</v>
      </c>
      <c r="T808" s="19" t="str">
        <f>S808</f>
        <v>F</v>
      </c>
      <c r="U808" s="17" t="str">
        <f t="array" aca="1" ref="U808" ca="1">IFERROR(
IF(NOT(OR($G808="OBX",$G808="OBR")),INDEX(INDIRECT(U$2&amp;"!$A$1:$BJ$500"),MATCH("*"&amp;$G808&amp;"*",INDIRECT(U$2&amp;"!$B$1:$B$500"),0),MATCH($H808,INDIRECT(U$2&amp;"!$1:$1"),0)),
IF(OR($G808="OBX",$G808="OBR"),INDEX(INDIRECT(U$2&amp;"!$A$1:$BJ$500"),MATCH((("*"&amp;$G808&amp;"*")&amp;("*"&amp;$I808&amp;"*")&amp;("*"&amp;$J808&amp;"*")&amp;("*"&amp;$K808&amp;"*")),INDIRECT(U$2&amp;"!$B$1:$B$500")&amp;INDIRECT(U$2&amp;"!$E$1:$E$500")&amp;INDIRECT(U$2&amp;"!$G$1:$G$500")&amp;INDIRECT(U$2&amp;"!$F$1:$F$500"),0),MATCH($H808,INDIRECT(U$2&amp;"!$1:$1"),0)))),
"Not found")</f>
        <v>Not found</v>
      </c>
      <c r="V808" s="18" t="str">
        <f t="shared" ca="1" si="87"/>
        <v/>
      </c>
    </row>
    <row r="809" spans="1:22" ht="15" customHeight="1" x14ac:dyDescent="0.25">
      <c r="A809" s="11">
        <v>808</v>
      </c>
      <c r="B809" s="50"/>
      <c r="C809" s="11" t="s">
        <v>2314</v>
      </c>
      <c r="D809" s="11" t="s">
        <v>966</v>
      </c>
      <c r="E809" s="11" t="s">
        <v>79</v>
      </c>
      <c r="F809" s="11" t="s">
        <v>972</v>
      </c>
      <c r="G809" s="11" t="s">
        <v>79</v>
      </c>
      <c r="H809" s="11">
        <v>19</v>
      </c>
      <c r="I809" s="11" t="s">
        <v>972</v>
      </c>
      <c r="L809" s="11" t="s">
        <v>1261</v>
      </c>
      <c r="M809" s="14" t="s">
        <v>860</v>
      </c>
      <c r="S809" s="23"/>
      <c r="T809" s="16">
        <f>S809</f>
        <v>0</v>
      </c>
      <c r="U809" s="17" t="str">
        <f t="array" aca="1" ref="U809" ca="1">IFERROR(
IF(NOT(OR($G809="OBX",$G809="OBR")),INDEX(INDIRECT(U$2&amp;"!$A$1:$BJ$500"),MATCH("*"&amp;$G809&amp;"*",INDIRECT(U$2&amp;"!$B$1:$B$500"),0),MATCH($H809,INDIRECT(U$2&amp;"!$1:$1"),0)),
IF(OR($G809="OBX",$G809="OBR"),INDEX(INDIRECT(U$2&amp;"!$A$1:$BJ$500"),MATCH((("*"&amp;$G809&amp;"*")&amp;("*"&amp;$I809&amp;"*")&amp;("*"&amp;$J809&amp;"*")&amp;("*"&amp;$K809&amp;"*")),INDIRECT(U$2&amp;"!$B$1:$B$500")&amp;INDIRECT(U$2&amp;"!$E$1:$E$500")&amp;INDIRECT(U$2&amp;"!$G$1:$G$500")&amp;INDIRECT(U$2&amp;"!$F$1:$F$500"),0),MATCH($H809,INDIRECT(U$2&amp;"!$1:$1"),0)))),
"Not found")</f>
        <v>Not found</v>
      </c>
      <c r="V809" s="18" t="str">
        <f t="shared" ca="1" si="87"/>
        <v/>
      </c>
    </row>
    <row r="810" spans="1:22" ht="15" customHeight="1" x14ac:dyDescent="0.25">
      <c r="A810" s="11">
        <v>809</v>
      </c>
      <c r="B810" s="50"/>
      <c r="C810" s="11" t="s">
        <v>2314</v>
      </c>
      <c r="D810" s="11" t="s">
        <v>966</v>
      </c>
      <c r="E810" s="11" t="s">
        <v>79</v>
      </c>
      <c r="F810" s="11" t="s">
        <v>972</v>
      </c>
      <c r="G810" s="11" t="s">
        <v>79</v>
      </c>
      <c r="H810" s="11">
        <v>29</v>
      </c>
      <c r="I810" s="11" t="s">
        <v>972</v>
      </c>
      <c r="L810" s="2" t="s">
        <v>515</v>
      </c>
      <c r="M810" s="11" t="s">
        <v>515</v>
      </c>
      <c r="S810" s="23"/>
      <c r="T810" s="19">
        <f>S810</f>
        <v>0</v>
      </c>
      <c r="U810" s="17" t="str">
        <f t="array" aca="1" ref="U810" ca="1">IFERROR(
IF(NOT(OR($G810="OBX",$G810="OBR")),INDEX(INDIRECT(U$2&amp;"!$A$1:$BJ$500"),MATCH("*"&amp;$G810&amp;"*",INDIRECT(U$2&amp;"!$B$1:$B$500"),0),MATCH($H810,INDIRECT(U$2&amp;"!$1:$1"),0)),
IF(OR($G810="OBX",$G810="OBR"),INDEX(INDIRECT(U$2&amp;"!$A$1:$BJ$500"),MATCH((("*"&amp;$G810&amp;"*")&amp;("*"&amp;$I810&amp;"*")&amp;("*"&amp;$J810&amp;"*")&amp;("*"&amp;$K810&amp;"*")),INDIRECT(U$2&amp;"!$B$1:$B$500")&amp;INDIRECT(U$2&amp;"!$E$1:$E$500")&amp;INDIRECT(U$2&amp;"!$G$1:$G$500")&amp;INDIRECT(U$2&amp;"!$F$1:$F$500"),0),MATCH($H810,INDIRECT(U$2&amp;"!$1:$1"),0)))),
"Not found")</f>
        <v>Not found</v>
      </c>
      <c r="V810" s="18" t="str">
        <f t="shared" ca="1" si="87"/>
        <v/>
      </c>
    </row>
    <row r="811" spans="1:22" ht="15" customHeight="1" x14ac:dyDescent="0.25">
      <c r="A811" s="11">
        <v>810</v>
      </c>
      <c r="B811" s="50"/>
      <c r="C811" s="26" t="s">
        <v>2314</v>
      </c>
      <c r="D811" s="26"/>
      <c r="E811" s="26" t="s">
        <v>79</v>
      </c>
      <c r="F811" s="26"/>
      <c r="G811" s="26"/>
      <c r="H811" s="26"/>
      <c r="I811" s="26"/>
      <c r="J811" s="26"/>
      <c r="K811" s="26"/>
      <c r="L811" s="26"/>
      <c r="M811" s="26" t="s">
        <v>1262</v>
      </c>
      <c r="N811" s="26"/>
      <c r="O811" s="26"/>
      <c r="P811" s="26"/>
      <c r="Q811" s="26"/>
      <c r="R811" s="26"/>
      <c r="S811" s="26"/>
      <c r="T811" s="27"/>
      <c r="U811" s="27"/>
      <c r="V811" s="26"/>
    </row>
    <row r="812" spans="1:22" ht="15" customHeight="1" x14ac:dyDescent="0.25">
      <c r="A812" s="11">
        <v>811</v>
      </c>
      <c r="B812" s="50"/>
      <c r="C812" s="11" t="s">
        <v>2314</v>
      </c>
      <c r="D812" s="11" t="s">
        <v>966</v>
      </c>
      <c r="E812" s="11" t="s">
        <v>79</v>
      </c>
      <c r="F812" s="11" t="s">
        <v>973</v>
      </c>
      <c r="G812" s="11" t="s">
        <v>79</v>
      </c>
      <c r="H812" s="11">
        <v>3</v>
      </c>
      <c r="I812" s="11" t="s">
        <v>973</v>
      </c>
      <c r="L812" s="11" t="s">
        <v>1262</v>
      </c>
      <c r="M812" s="14" t="s">
        <v>534</v>
      </c>
      <c r="N812" s="11" t="s">
        <v>273</v>
      </c>
      <c r="O812" s="11" t="s">
        <v>613</v>
      </c>
      <c r="P812" s="11" t="s">
        <v>320</v>
      </c>
      <c r="R812" s="11"/>
      <c r="S812" s="23"/>
      <c r="T812" s="19" t="s">
        <v>2888</v>
      </c>
      <c r="U812" s="17" t="str">
        <f t="array" aca="1" ref="U812" ca="1">IFERROR(
IF(NOT(OR($G812="OBX",$G812="OBR")),INDEX(INDIRECT(U$2&amp;"!$A$1:$BJ$500"),MATCH("*"&amp;$G812&amp;"*",INDIRECT(U$2&amp;"!$B$1:$B$500"),0),MATCH($H812,INDIRECT(U$2&amp;"!$1:$1"),0)),
IF(OR($G812="OBX",$G812="OBR"),INDEX(INDIRECT(U$2&amp;"!$A$1:$BJ$500"),MATCH((("*"&amp;$G812&amp;"*")&amp;("*"&amp;$I812&amp;"*")&amp;("*"&amp;$J812&amp;"*")&amp;("*"&amp;$K812&amp;"*")),INDIRECT(U$2&amp;"!$B$1:$B$500")&amp;INDIRECT(U$2&amp;"!$E$1:$E$500")&amp;INDIRECT(U$2&amp;"!$G$1:$G$500")&amp;INDIRECT(U$2&amp;"!$F$1:$F$500"),0),MATCH($H812,INDIRECT(U$2&amp;"!$1:$1"),0)))),
"Not found")</f>
        <v>Not found</v>
      </c>
      <c r="V812" s="18" t="str">
        <f t="shared" ref="V812:V819" ca="1" si="88">IF(T812=U812,"Match","")</f>
        <v/>
      </c>
    </row>
    <row r="813" spans="1:22" ht="15" customHeight="1" x14ac:dyDescent="0.25">
      <c r="A813" s="11">
        <v>812</v>
      </c>
      <c r="B813" s="50"/>
      <c r="C813" s="11" t="s">
        <v>2314</v>
      </c>
      <c r="D813" s="11" t="s">
        <v>966</v>
      </c>
      <c r="E813" s="11" t="s">
        <v>79</v>
      </c>
      <c r="F813" s="11" t="s">
        <v>973</v>
      </c>
      <c r="G813" s="11" t="s">
        <v>79</v>
      </c>
      <c r="H813" s="10">
        <v>5</v>
      </c>
      <c r="I813" s="11" t="s">
        <v>973</v>
      </c>
      <c r="L813" s="11" t="s">
        <v>1262</v>
      </c>
      <c r="M813" s="11" t="s">
        <v>390</v>
      </c>
      <c r="S813" s="23"/>
      <c r="T813" s="16">
        <f>S813</f>
        <v>0</v>
      </c>
      <c r="U813" s="17" t="str">
        <f t="array" aca="1" ref="U813" ca="1">IFERROR(
IF(NOT(OR($G813="OBX",$G813="OBR")),INDEX(INDIRECT(U$2&amp;"!$A$1:$BJ$500"),MATCH("*"&amp;$G813&amp;"*",INDIRECT(U$2&amp;"!$B$1:$B$500"),0),MATCH($H813,INDIRECT(U$2&amp;"!$1:$1"),0)),
IF(OR($G813="OBX",$G813="OBR"),INDEX(INDIRECT(U$2&amp;"!$A$1:$BJ$500"),MATCH((("*"&amp;$G813&amp;"*")&amp;("*"&amp;$I813&amp;"*")&amp;("*"&amp;$J813&amp;"*")&amp;("*"&amp;$K813&amp;"*")),INDIRECT(U$2&amp;"!$B$1:$B$500")&amp;INDIRECT(U$2&amp;"!$E$1:$E$500")&amp;INDIRECT(U$2&amp;"!$G$1:$G$500")&amp;INDIRECT(U$2&amp;"!$F$1:$F$500"),0),MATCH($H813,INDIRECT(U$2&amp;"!$1:$1"),0)))),
"Not found")</f>
        <v>Not found</v>
      </c>
      <c r="V813" s="18" t="str">
        <f t="shared" ca="1" si="88"/>
        <v/>
      </c>
    </row>
    <row r="814" spans="1:22" ht="15" customHeight="1" x14ac:dyDescent="0.25">
      <c r="A814" s="11">
        <v>813</v>
      </c>
      <c r="B814" s="50"/>
      <c r="C814" s="11" t="s">
        <v>2314</v>
      </c>
      <c r="D814" s="11" t="s">
        <v>966</v>
      </c>
      <c r="E814" s="11" t="s">
        <v>79</v>
      </c>
      <c r="F814" s="11" t="s">
        <v>973</v>
      </c>
      <c r="G814" s="11" t="s">
        <v>79</v>
      </c>
      <c r="H814" s="10">
        <v>6</v>
      </c>
      <c r="I814" s="11" t="s">
        <v>973</v>
      </c>
      <c r="L814" s="11" t="s">
        <v>1262</v>
      </c>
      <c r="M814" s="11" t="s">
        <v>543</v>
      </c>
      <c r="S814" s="23"/>
      <c r="T814" s="16">
        <f>S814</f>
        <v>0</v>
      </c>
      <c r="U814" s="17" t="str">
        <f t="array" aca="1" ref="U814" ca="1">IFERROR(
IF(NOT(OR($G814="OBX",$G814="OBR")),INDEX(INDIRECT(U$2&amp;"!$A$1:$BJ$500"),MATCH("*"&amp;$G814&amp;"*",INDIRECT(U$2&amp;"!$B$1:$B$500"),0),MATCH($H814,INDIRECT(U$2&amp;"!$1:$1"),0)),
IF(OR($G814="OBX",$G814="OBR"),INDEX(INDIRECT(U$2&amp;"!$A$1:$BJ$500"),MATCH((("*"&amp;$G814&amp;"*")&amp;("*"&amp;$I814&amp;"*")&amp;("*"&amp;$J814&amp;"*")&amp;("*"&amp;$K814&amp;"*")),INDIRECT(U$2&amp;"!$B$1:$B$500")&amp;INDIRECT(U$2&amp;"!$E$1:$E$500")&amp;INDIRECT(U$2&amp;"!$G$1:$G$500")&amp;INDIRECT(U$2&amp;"!$F$1:$F$500"),0),MATCH($H814,INDIRECT(U$2&amp;"!$1:$1"),0)))),
"Not found")</f>
        <v>Not found</v>
      </c>
      <c r="V814" s="18" t="str">
        <f t="shared" ca="1" si="88"/>
        <v/>
      </c>
    </row>
    <row r="815" spans="1:22" ht="15" customHeight="1" x14ac:dyDescent="0.25">
      <c r="A815" s="11">
        <v>814</v>
      </c>
      <c r="B815" s="50"/>
      <c r="C815" s="11" t="s">
        <v>2314</v>
      </c>
      <c r="D815" s="11" t="s">
        <v>966</v>
      </c>
      <c r="E815" s="11" t="s">
        <v>79</v>
      </c>
      <c r="F815" s="11" t="s">
        <v>973</v>
      </c>
      <c r="G815" s="11" t="s">
        <v>79</v>
      </c>
      <c r="H815" s="11">
        <v>2</v>
      </c>
      <c r="I815" s="11" t="s">
        <v>973</v>
      </c>
      <c r="L815" s="14" t="s">
        <v>397</v>
      </c>
      <c r="M815" s="14" t="s">
        <v>397</v>
      </c>
      <c r="S815" s="23"/>
      <c r="T815" s="19" t="s">
        <v>415</v>
      </c>
      <c r="U815" s="17" t="str">
        <f t="array" aca="1" ref="U815" ca="1">IFERROR(
IF(NOT(OR($G815="OBX",$G815="OBR")),INDEX(INDIRECT(U$2&amp;"!$A$1:$BJ$500"),MATCH("*"&amp;$G815&amp;"*",INDIRECT(U$2&amp;"!$B$1:$B$500"),0),MATCH($H815,INDIRECT(U$2&amp;"!$1:$1"),0)),
IF(OR($G815="OBX",$G815="OBR"),INDEX(INDIRECT(U$2&amp;"!$A$1:$BJ$500"),MATCH((("*"&amp;$G815&amp;"*")&amp;("*"&amp;$I815&amp;"*")&amp;("*"&amp;$J815&amp;"*")&amp;("*"&amp;$K815&amp;"*")),INDIRECT(U$2&amp;"!$B$1:$B$500")&amp;INDIRECT(U$2&amp;"!$E$1:$E$500")&amp;INDIRECT(U$2&amp;"!$G$1:$G$500")&amp;INDIRECT(U$2&amp;"!$F$1:$F$500"),0),MATCH($H815,INDIRECT(U$2&amp;"!$1:$1"),0)))),
"Not found")</f>
        <v>Not found</v>
      </c>
      <c r="V815" s="18" t="str">
        <f t="shared" ca="1" si="88"/>
        <v/>
      </c>
    </row>
    <row r="816" spans="1:22" ht="15" customHeight="1" x14ac:dyDescent="0.25">
      <c r="A816" s="11">
        <v>815</v>
      </c>
      <c r="B816" s="50"/>
      <c r="C816" s="11" t="s">
        <v>2314</v>
      </c>
      <c r="D816" s="11" t="s">
        <v>966</v>
      </c>
      <c r="E816" s="11" t="s">
        <v>79</v>
      </c>
      <c r="F816" s="11" t="s">
        <v>973</v>
      </c>
      <c r="G816" s="11" t="s">
        <v>79</v>
      </c>
      <c r="H816" s="11">
        <v>4</v>
      </c>
      <c r="I816" s="11" t="s">
        <v>973</v>
      </c>
      <c r="L816" s="11" t="s">
        <v>1262</v>
      </c>
      <c r="M816" s="14" t="s">
        <v>848</v>
      </c>
      <c r="S816" s="23"/>
      <c r="T816" s="16">
        <f>S816</f>
        <v>0</v>
      </c>
      <c r="U816" s="17" t="str">
        <f t="array" aca="1" ref="U816" ca="1">IFERROR(
IF(NOT(OR($G816="OBX",$G816="OBR")),INDEX(INDIRECT(U$2&amp;"!$A$1:$BJ$500"),MATCH("*"&amp;$G816&amp;"*",INDIRECT(U$2&amp;"!$B$1:$B$500"),0),MATCH($H816,INDIRECT(U$2&amp;"!$1:$1"),0)),
IF(OR($G816="OBX",$G816="OBR"),INDEX(INDIRECT(U$2&amp;"!$A$1:$BJ$500"),MATCH((("*"&amp;$G816&amp;"*")&amp;("*"&amp;$I816&amp;"*")&amp;("*"&amp;$J816&amp;"*")&amp;("*"&amp;$K816&amp;"*")),INDIRECT(U$2&amp;"!$B$1:$B$500")&amp;INDIRECT(U$2&amp;"!$E$1:$E$500")&amp;INDIRECT(U$2&amp;"!$G$1:$G$500")&amp;INDIRECT(U$2&amp;"!$F$1:$F$500"),0),MATCH($H816,INDIRECT(U$2&amp;"!$1:$1"),0)))),
"Not found")</f>
        <v>Not found</v>
      </c>
      <c r="V816" s="18" t="str">
        <f t="shared" ca="1" si="88"/>
        <v/>
      </c>
    </row>
    <row r="817" spans="1:22" ht="15" customHeight="1" x14ac:dyDescent="0.25">
      <c r="A817" s="11">
        <v>816</v>
      </c>
      <c r="B817" s="50"/>
      <c r="C817" s="11" t="s">
        <v>2314</v>
      </c>
      <c r="D817" s="11" t="s">
        <v>966</v>
      </c>
      <c r="E817" s="11" t="s">
        <v>79</v>
      </c>
      <c r="F817" s="11" t="s">
        <v>973</v>
      </c>
      <c r="G817" s="11" t="s">
        <v>79</v>
      </c>
      <c r="H817" s="11">
        <v>11</v>
      </c>
      <c r="I817" s="11" t="s">
        <v>973</v>
      </c>
      <c r="L817" s="11" t="s">
        <v>366</v>
      </c>
      <c r="M817" s="14" t="s">
        <v>366</v>
      </c>
      <c r="S817" s="23" t="s">
        <v>78</v>
      </c>
      <c r="T817" s="19" t="str">
        <f>S817</f>
        <v>F</v>
      </c>
      <c r="U817" s="17" t="str">
        <f t="array" aca="1" ref="U817" ca="1">IFERROR(
IF(NOT(OR($G817="OBX",$G817="OBR")),INDEX(INDIRECT(U$2&amp;"!$A$1:$BJ$500"),MATCH("*"&amp;$G817&amp;"*",INDIRECT(U$2&amp;"!$B$1:$B$500"),0),MATCH($H817,INDIRECT(U$2&amp;"!$1:$1"),0)),
IF(OR($G817="OBX",$G817="OBR"),INDEX(INDIRECT(U$2&amp;"!$A$1:$BJ$500"),MATCH((("*"&amp;$G817&amp;"*")&amp;("*"&amp;$I817&amp;"*")&amp;("*"&amp;$J817&amp;"*")&amp;("*"&amp;$K817&amp;"*")),INDIRECT(U$2&amp;"!$B$1:$B$500")&amp;INDIRECT(U$2&amp;"!$E$1:$E$500")&amp;INDIRECT(U$2&amp;"!$G$1:$G$500")&amp;INDIRECT(U$2&amp;"!$F$1:$F$500"),0),MATCH($H817,INDIRECT(U$2&amp;"!$1:$1"),0)))),
"Not found")</f>
        <v>Not found</v>
      </c>
      <c r="V817" s="18" t="str">
        <f t="shared" ca="1" si="88"/>
        <v/>
      </c>
    </row>
    <row r="818" spans="1:22" ht="15" customHeight="1" x14ac:dyDescent="0.25">
      <c r="A818" s="11">
        <v>817</v>
      </c>
      <c r="B818" s="50"/>
      <c r="C818" s="11" t="s">
        <v>2314</v>
      </c>
      <c r="D818" s="11" t="s">
        <v>966</v>
      </c>
      <c r="E818" s="11" t="s">
        <v>79</v>
      </c>
      <c r="F818" s="11" t="s">
        <v>973</v>
      </c>
      <c r="G818" s="11" t="s">
        <v>79</v>
      </c>
      <c r="H818" s="11">
        <v>19</v>
      </c>
      <c r="I818" s="11" t="s">
        <v>973</v>
      </c>
      <c r="L818" s="11" t="s">
        <v>1262</v>
      </c>
      <c r="M818" s="14" t="s">
        <v>860</v>
      </c>
      <c r="S818" s="23"/>
      <c r="T818" s="16">
        <f>S818</f>
        <v>0</v>
      </c>
      <c r="U818" s="17" t="str">
        <f t="array" aca="1" ref="U818" ca="1">IFERROR(
IF(NOT(OR($G818="OBX",$G818="OBR")),INDEX(INDIRECT(U$2&amp;"!$A$1:$BJ$500"),MATCH("*"&amp;$G818&amp;"*",INDIRECT(U$2&amp;"!$B$1:$B$500"),0),MATCH($H818,INDIRECT(U$2&amp;"!$1:$1"),0)),
IF(OR($G818="OBX",$G818="OBR"),INDEX(INDIRECT(U$2&amp;"!$A$1:$BJ$500"),MATCH((("*"&amp;$G818&amp;"*")&amp;("*"&amp;$I818&amp;"*")&amp;("*"&amp;$J818&amp;"*")&amp;("*"&amp;$K818&amp;"*")),INDIRECT(U$2&amp;"!$B$1:$B$500")&amp;INDIRECT(U$2&amp;"!$E$1:$E$500")&amp;INDIRECT(U$2&amp;"!$G$1:$G$500")&amp;INDIRECT(U$2&amp;"!$F$1:$F$500"),0),MATCH($H818,INDIRECT(U$2&amp;"!$1:$1"),0)))),
"Not found")</f>
        <v>Not found</v>
      </c>
      <c r="V818" s="18" t="str">
        <f t="shared" ca="1" si="88"/>
        <v/>
      </c>
    </row>
    <row r="819" spans="1:22" ht="15" customHeight="1" x14ac:dyDescent="0.25">
      <c r="A819" s="11">
        <v>818</v>
      </c>
      <c r="B819" s="50"/>
      <c r="C819" s="11" t="s">
        <v>2314</v>
      </c>
      <c r="D819" s="11" t="s">
        <v>966</v>
      </c>
      <c r="E819" s="11" t="s">
        <v>79</v>
      </c>
      <c r="F819" s="11" t="s">
        <v>973</v>
      </c>
      <c r="G819" s="11" t="s">
        <v>79</v>
      </c>
      <c r="H819" s="11">
        <v>29</v>
      </c>
      <c r="I819" s="11" t="s">
        <v>973</v>
      </c>
      <c r="L819" s="2" t="s">
        <v>515</v>
      </c>
      <c r="M819" s="11" t="s">
        <v>515</v>
      </c>
      <c r="S819" s="23"/>
      <c r="T819" s="19">
        <f>S819</f>
        <v>0</v>
      </c>
      <c r="U819" s="17" t="str">
        <f t="array" aca="1" ref="U819" ca="1">IFERROR(
IF(NOT(OR($G819="OBX",$G819="OBR")),INDEX(INDIRECT(U$2&amp;"!$A$1:$BJ$500"),MATCH("*"&amp;$G819&amp;"*",INDIRECT(U$2&amp;"!$B$1:$B$500"),0),MATCH($H819,INDIRECT(U$2&amp;"!$1:$1"),0)),
IF(OR($G819="OBX",$G819="OBR"),INDEX(INDIRECT(U$2&amp;"!$A$1:$BJ$500"),MATCH((("*"&amp;$G819&amp;"*")&amp;("*"&amp;$I819&amp;"*")&amp;("*"&amp;$J819&amp;"*")&amp;("*"&amp;$K819&amp;"*")),INDIRECT(U$2&amp;"!$B$1:$B$500")&amp;INDIRECT(U$2&amp;"!$E$1:$E$500")&amp;INDIRECT(U$2&amp;"!$G$1:$G$500")&amp;INDIRECT(U$2&amp;"!$F$1:$F$500"),0),MATCH($H819,INDIRECT(U$2&amp;"!$1:$1"),0)))),
"Not found")</f>
        <v>Not found</v>
      </c>
      <c r="V819" s="18" t="str">
        <f t="shared" ca="1" si="88"/>
        <v/>
      </c>
    </row>
    <row r="820" spans="1:22" ht="15" customHeight="1" x14ac:dyDescent="0.25">
      <c r="A820" s="11">
        <v>819</v>
      </c>
      <c r="B820" s="50"/>
      <c r="C820" s="26" t="s">
        <v>2314</v>
      </c>
      <c r="D820" s="26"/>
      <c r="E820" s="26" t="s">
        <v>79</v>
      </c>
      <c r="F820" s="26"/>
      <c r="G820" s="26"/>
      <c r="H820" s="26"/>
      <c r="I820" s="26"/>
      <c r="J820" s="26"/>
      <c r="K820" s="26"/>
      <c r="L820" s="26"/>
      <c r="M820" s="26" t="s">
        <v>1263</v>
      </c>
      <c r="N820" s="26"/>
      <c r="O820" s="26"/>
      <c r="P820" s="26"/>
      <c r="Q820" s="26"/>
      <c r="R820" s="26"/>
      <c r="S820" s="26"/>
      <c r="T820" s="27"/>
      <c r="U820" s="27"/>
      <c r="V820" s="26"/>
    </row>
    <row r="821" spans="1:22" ht="15" customHeight="1" x14ac:dyDescent="0.25">
      <c r="A821" s="11">
        <v>820</v>
      </c>
      <c r="B821" s="50"/>
      <c r="C821" s="11" t="s">
        <v>2314</v>
      </c>
      <c r="D821" s="11" t="s">
        <v>966</v>
      </c>
      <c r="E821" s="11" t="s">
        <v>79</v>
      </c>
      <c r="F821" s="11" t="s">
        <v>974</v>
      </c>
      <c r="G821" s="11" t="s">
        <v>79</v>
      </c>
      <c r="H821" s="11">
        <v>3</v>
      </c>
      <c r="I821" s="11" t="s">
        <v>974</v>
      </c>
      <c r="L821" s="11" t="s">
        <v>1263</v>
      </c>
      <c r="M821" s="14" t="s">
        <v>534</v>
      </c>
      <c r="N821" s="11" t="s">
        <v>273</v>
      </c>
      <c r="O821" s="11" t="s">
        <v>613</v>
      </c>
      <c r="P821" s="11" t="s">
        <v>320</v>
      </c>
      <c r="R821" s="11"/>
      <c r="S821" s="23"/>
      <c r="T821" s="19" t="s">
        <v>2811</v>
      </c>
      <c r="U821" s="17" t="str">
        <f t="array" aca="1" ref="U821" ca="1">IFERROR(
IF(NOT(OR($G821="OBX",$G821="OBR")),INDEX(INDIRECT(U$2&amp;"!$A$1:$BJ$500"),MATCH("*"&amp;$G821&amp;"*",INDIRECT(U$2&amp;"!$B$1:$B$500"),0),MATCH($H821,INDIRECT(U$2&amp;"!$1:$1"),0)),
IF(OR($G821="OBX",$G821="OBR"),INDEX(INDIRECT(U$2&amp;"!$A$1:$BJ$500"),MATCH((("*"&amp;$G821&amp;"*")&amp;("*"&amp;$I821&amp;"*")&amp;("*"&amp;$J821&amp;"*")&amp;("*"&amp;$K821&amp;"*")),INDIRECT(U$2&amp;"!$B$1:$B$500")&amp;INDIRECT(U$2&amp;"!$E$1:$E$500")&amp;INDIRECT(U$2&amp;"!$G$1:$G$500")&amp;INDIRECT(U$2&amp;"!$F$1:$F$500"),0),MATCH($H821,INDIRECT(U$2&amp;"!$1:$1"),0)))),
"Not found")</f>
        <v>Not found</v>
      </c>
      <c r="V821" s="18" t="str">
        <f t="shared" ref="V821:V828" ca="1" si="89">IF(T821=U821,"Match","")</f>
        <v/>
      </c>
    </row>
    <row r="822" spans="1:22" ht="15" customHeight="1" x14ac:dyDescent="0.25">
      <c r="A822" s="11">
        <v>821</v>
      </c>
      <c r="B822" s="50"/>
      <c r="C822" s="11" t="s">
        <v>2314</v>
      </c>
      <c r="D822" s="11" t="s">
        <v>966</v>
      </c>
      <c r="E822" s="11" t="s">
        <v>79</v>
      </c>
      <c r="F822" s="11" t="s">
        <v>974</v>
      </c>
      <c r="G822" s="11" t="s">
        <v>79</v>
      </c>
      <c r="H822" s="10">
        <v>5</v>
      </c>
      <c r="I822" s="11" t="s">
        <v>974</v>
      </c>
      <c r="L822" s="11" t="s">
        <v>1263</v>
      </c>
      <c r="M822" s="11" t="s">
        <v>390</v>
      </c>
      <c r="S822" s="23"/>
      <c r="T822" s="16">
        <f>S822</f>
        <v>0</v>
      </c>
      <c r="U822" s="17" t="str">
        <f t="array" aca="1" ref="U822" ca="1">IFERROR(
IF(NOT(OR($G822="OBX",$G822="OBR")),INDEX(INDIRECT(U$2&amp;"!$A$1:$BJ$500"),MATCH("*"&amp;$G822&amp;"*",INDIRECT(U$2&amp;"!$B$1:$B$500"),0),MATCH($H822,INDIRECT(U$2&amp;"!$1:$1"),0)),
IF(OR($G822="OBX",$G822="OBR"),INDEX(INDIRECT(U$2&amp;"!$A$1:$BJ$500"),MATCH((("*"&amp;$G822&amp;"*")&amp;("*"&amp;$I822&amp;"*")&amp;("*"&amp;$J822&amp;"*")&amp;("*"&amp;$K822&amp;"*")),INDIRECT(U$2&amp;"!$B$1:$B$500")&amp;INDIRECT(U$2&amp;"!$E$1:$E$500")&amp;INDIRECT(U$2&amp;"!$G$1:$G$500")&amp;INDIRECT(U$2&amp;"!$F$1:$F$500"),0),MATCH($H822,INDIRECT(U$2&amp;"!$1:$1"),0)))),
"Not found")</f>
        <v>Not found</v>
      </c>
      <c r="V822" s="18" t="str">
        <f t="shared" ca="1" si="89"/>
        <v/>
      </c>
    </row>
    <row r="823" spans="1:22" ht="15" customHeight="1" x14ac:dyDescent="0.25">
      <c r="A823" s="11">
        <v>822</v>
      </c>
      <c r="B823" s="50"/>
      <c r="C823" s="11" t="s">
        <v>2314</v>
      </c>
      <c r="D823" s="11" t="s">
        <v>966</v>
      </c>
      <c r="E823" s="11" t="s">
        <v>79</v>
      </c>
      <c r="F823" s="11" t="s">
        <v>974</v>
      </c>
      <c r="G823" s="11" t="s">
        <v>79</v>
      </c>
      <c r="H823" s="10">
        <v>6</v>
      </c>
      <c r="I823" s="11" t="s">
        <v>974</v>
      </c>
      <c r="L823" s="11" t="s">
        <v>1263</v>
      </c>
      <c r="M823" s="11" t="s">
        <v>543</v>
      </c>
      <c r="S823" s="23"/>
      <c r="T823" s="16">
        <f>S823</f>
        <v>0</v>
      </c>
      <c r="U823" s="17" t="str">
        <f t="array" aca="1" ref="U823" ca="1">IFERROR(
IF(NOT(OR($G823="OBX",$G823="OBR")),INDEX(INDIRECT(U$2&amp;"!$A$1:$BJ$500"),MATCH("*"&amp;$G823&amp;"*",INDIRECT(U$2&amp;"!$B$1:$B$500"),0),MATCH($H823,INDIRECT(U$2&amp;"!$1:$1"),0)),
IF(OR($G823="OBX",$G823="OBR"),INDEX(INDIRECT(U$2&amp;"!$A$1:$BJ$500"),MATCH((("*"&amp;$G823&amp;"*")&amp;("*"&amp;$I823&amp;"*")&amp;("*"&amp;$J823&amp;"*")&amp;("*"&amp;$K823&amp;"*")),INDIRECT(U$2&amp;"!$B$1:$B$500")&amp;INDIRECT(U$2&amp;"!$E$1:$E$500")&amp;INDIRECT(U$2&amp;"!$G$1:$G$500")&amp;INDIRECT(U$2&amp;"!$F$1:$F$500"),0),MATCH($H823,INDIRECT(U$2&amp;"!$1:$1"),0)))),
"Not found")</f>
        <v>Not found</v>
      </c>
      <c r="V823" s="18" t="str">
        <f t="shared" ca="1" si="89"/>
        <v/>
      </c>
    </row>
    <row r="824" spans="1:22" ht="15" customHeight="1" x14ac:dyDescent="0.25">
      <c r="A824" s="11">
        <v>823</v>
      </c>
      <c r="B824" s="50"/>
      <c r="C824" s="11" t="s">
        <v>2314</v>
      </c>
      <c r="D824" s="11" t="s">
        <v>966</v>
      </c>
      <c r="E824" s="11" t="s">
        <v>79</v>
      </c>
      <c r="F824" s="11" t="s">
        <v>974</v>
      </c>
      <c r="G824" s="11" t="s">
        <v>79</v>
      </c>
      <c r="H824" s="11">
        <v>2</v>
      </c>
      <c r="I824" s="11" t="s">
        <v>974</v>
      </c>
      <c r="L824" s="14" t="s">
        <v>397</v>
      </c>
      <c r="M824" s="14" t="s">
        <v>397</v>
      </c>
      <c r="S824" s="23"/>
      <c r="T824" s="19" t="s">
        <v>415</v>
      </c>
      <c r="U824" s="17" t="str">
        <f t="array" aca="1" ref="U824" ca="1">IFERROR(
IF(NOT(OR($G824="OBX",$G824="OBR")),INDEX(INDIRECT(U$2&amp;"!$A$1:$BJ$500"),MATCH("*"&amp;$G824&amp;"*",INDIRECT(U$2&amp;"!$B$1:$B$500"),0),MATCH($H824,INDIRECT(U$2&amp;"!$1:$1"),0)),
IF(OR($G824="OBX",$G824="OBR"),INDEX(INDIRECT(U$2&amp;"!$A$1:$BJ$500"),MATCH((("*"&amp;$G824&amp;"*")&amp;("*"&amp;$I824&amp;"*")&amp;("*"&amp;$J824&amp;"*")&amp;("*"&amp;$K824&amp;"*")),INDIRECT(U$2&amp;"!$B$1:$B$500")&amp;INDIRECT(U$2&amp;"!$E$1:$E$500")&amp;INDIRECT(U$2&amp;"!$G$1:$G$500")&amp;INDIRECT(U$2&amp;"!$F$1:$F$500"),0),MATCH($H824,INDIRECT(U$2&amp;"!$1:$1"),0)))),
"Not found")</f>
        <v>Not found</v>
      </c>
      <c r="V824" s="18" t="str">
        <f t="shared" ca="1" si="89"/>
        <v/>
      </c>
    </row>
    <row r="825" spans="1:22" ht="15" customHeight="1" x14ac:dyDescent="0.25">
      <c r="A825" s="11">
        <v>824</v>
      </c>
      <c r="B825" s="50"/>
      <c r="C825" s="11" t="s">
        <v>2314</v>
      </c>
      <c r="D825" s="11" t="s">
        <v>966</v>
      </c>
      <c r="E825" s="11" t="s">
        <v>79</v>
      </c>
      <c r="F825" s="11" t="s">
        <v>974</v>
      </c>
      <c r="G825" s="11" t="s">
        <v>79</v>
      </c>
      <c r="H825" s="11">
        <v>4</v>
      </c>
      <c r="I825" s="11" t="s">
        <v>974</v>
      </c>
      <c r="L825" s="11" t="s">
        <v>1263</v>
      </c>
      <c r="M825" s="14" t="s">
        <v>848</v>
      </c>
      <c r="S825" s="23"/>
      <c r="T825" s="16">
        <f>S825</f>
        <v>0</v>
      </c>
      <c r="U825" s="17" t="str">
        <f t="array" aca="1" ref="U825" ca="1">IFERROR(
IF(NOT(OR($G825="OBX",$G825="OBR")),INDEX(INDIRECT(U$2&amp;"!$A$1:$BJ$500"),MATCH("*"&amp;$G825&amp;"*",INDIRECT(U$2&amp;"!$B$1:$B$500"),0),MATCH($H825,INDIRECT(U$2&amp;"!$1:$1"),0)),
IF(OR($G825="OBX",$G825="OBR"),INDEX(INDIRECT(U$2&amp;"!$A$1:$BJ$500"),MATCH((("*"&amp;$G825&amp;"*")&amp;("*"&amp;$I825&amp;"*")&amp;("*"&amp;$J825&amp;"*")&amp;("*"&amp;$K825&amp;"*")),INDIRECT(U$2&amp;"!$B$1:$B$500")&amp;INDIRECT(U$2&amp;"!$E$1:$E$500")&amp;INDIRECT(U$2&amp;"!$G$1:$G$500")&amp;INDIRECT(U$2&amp;"!$F$1:$F$500"),0),MATCH($H825,INDIRECT(U$2&amp;"!$1:$1"),0)))),
"Not found")</f>
        <v>Not found</v>
      </c>
      <c r="V825" s="18" t="str">
        <f t="shared" ca="1" si="89"/>
        <v/>
      </c>
    </row>
    <row r="826" spans="1:22" ht="15" customHeight="1" x14ac:dyDescent="0.25">
      <c r="A826" s="11">
        <v>825</v>
      </c>
      <c r="B826" s="50"/>
      <c r="C826" s="11" t="s">
        <v>2314</v>
      </c>
      <c r="D826" s="11" t="s">
        <v>966</v>
      </c>
      <c r="E826" s="11" t="s">
        <v>79</v>
      </c>
      <c r="F826" s="11" t="s">
        <v>974</v>
      </c>
      <c r="G826" s="11" t="s">
        <v>79</v>
      </c>
      <c r="H826" s="11">
        <v>11</v>
      </c>
      <c r="I826" s="11" t="s">
        <v>974</v>
      </c>
      <c r="L826" s="11" t="s">
        <v>366</v>
      </c>
      <c r="M826" s="14" t="s">
        <v>366</v>
      </c>
      <c r="S826" s="23" t="s">
        <v>78</v>
      </c>
      <c r="T826" s="19" t="str">
        <f>S826</f>
        <v>F</v>
      </c>
      <c r="U826" s="17" t="str">
        <f t="array" aca="1" ref="U826" ca="1">IFERROR(
IF(NOT(OR($G826="OBX",$G826="OBR")),INDEX(INDIRECT(U$2&amp;"!$A$1:$BJ$500"),MATCH("*"&amp;$G826&amp;"*",INDIRECT(U$2&amp;"!$B$1:$B$500"),0),MATCH($H826,INDIRECT(U$2&amp;"!$1:$1"),0)),
IF(OR($G826="OBX",$G826="OBR"),INDEX(INDIRECT(U$2&amp;"!$A$1:$BJ$500"),MATCH((("*"&amp;$G826&amp;"*")&amp;("*"&amp;$I826&amp;"*")&amp;("*"&amp;$J826&amp;"*")&amp;("*"&amp;$K826&amp;"*")),INDIRECT(U$2&amp;"!$B$1:$B$500")&amp;INDIRECT(U$2&amp;"!$E$1:$E$500")&amp;INDIRECT(U$2&amp;"!$G$1:$G$500")&amp;INDIRECT(U$2&amp;"!$F$1:$F$500"),0),MATCH($H826,INDIRECT(U$2&amp;"!$1:$1"),0)))),
"Not found")</f>
        <v>Not found</v>
      </c>
      <c r="V826" s="18" t="str">
        <f t="shared" ca="1" si="89"/>
        <v/>
      </c>
    </row>
    <row r="827" spans="1:22" ht="15" customHeight="1" x14ac:dyDescent="0.25">
      <c r="A827" s="11">
        <v>826</v>
      </c>
      <c r="B827" s="50"/>
      <c r="C827" s="11" t="s">
        <v>2314</v>
      </c>
      <c r="D827" s="11" t="s">
        <v>966</v>
      </c>
      <c r="E827" s="11" t="s">
        <v>79</v>
      </c>
      <c r="F827" s="11" t="s">
        <v>974</v>
      </c>
      <c r="G827" s="11" t="s">
        <v>79</v>
      </c>
      <c r="H827" s="11">
        <v>19</v>
      </c>
      <c r="I827" s="11" t="s">
        <v>974</v>
      </c>
      <c r="L827" s="11" t="s">
        <v>1263</v>
      </c>
      <c r="M827" s="14" t="s">
        <v>860</v>
      </c>
      <c r="S827" s="23"/>
      <c r="T827" s="16">
        <f>S827</f>
        <v>0</v>
      </c>
      <c r="U827" s="17" t="str">
        <f t="array" aca="1" ref="U827" ca="1">IFERROR(
IF(NOT(OR($G827="OBX",$G827="OBR")),INDEX(INDIRECT(U$2&amp;"!$A$1:$BJ$500"),MATCH("*"&amp;$G827&amp;"*",INDIRECT(U$2&amp;"!$B$1:$B$500"),0),MATCH($H827,INDIRECT(U$2&amp;"!$1:$1"),0)),
IF(OR($G827="OBX",$G827="OBR"),INDEX(INDIRECT(U$2&amp;"!$A$1:$BJ$500"),MATCH((("*"&amp;$G827&amp;"*")&amp;("*"&amp;$I827&amp;"*")&amp;("*"&amp;$J827&amp;"*")&amp;("*"&amp;$K827&amp;"*")),INDIRECT(U$2&amp;"!$B$1:$B$500")&amp;INDIRECT(U$2&amp;"!$E$1:$E$500")&amp;INDIRECT(U$2&amp;"!$G$1:$G$500")&amp;INDIRECT(U$2&amp;"!$F$1:$F$500"),0),MATCH($H827,INDIRECT(U$2&amp;"!$1:$1"),0)))),
"Not found")</f>
        <v>Not found</v>
      </c>
      <c r="V827" s="18" t="str">
        <f t="shared" ca="1" si="89"/>
        <v/>
      </c>
    </row>
    <row r="828" spans="1:22" ht="15" customHeight="1" x14ac:dyDescent="0.25">
      <c r="A828" s="11">
        <v>827</v>
      </c>
      <c r="B828" s="50"/>
      <c r="C828" s="11" t="s">
        <v>2314</v>
      </c>
      <c r="D828" s="11" t="s">
        <v>966</v>
      </c>
      <c r="E828" s="11" t="s">
        <v>79</v>
      </c>
      <c r="F828" s="11" t="s">
        <v>974</v>
      </c>
      <c r="G828" s="11" t="s">
        <v>79</v>
      </c>
      <c r="H828" s="11">
        <v>29</v>
      </c>
      <c r="I828" s="11" t="s">
        <v>974</v>
      </c>
      <c r="L828" s="2" t="s">
        <v>515</v>
      </c>
      <c r="M828" s="11" t="s">
        <v>515</v>
      </c>
      <c r="S828" s="23"/>
      <c r="T828" s="19">
        <f>S828</f>
        <v>0</v>
      </c>
      <c r="U828" s="17" t="str">
        <f t="array" aca="1" ref="U828" ca="1">IFERROR(
IF(NOT(OR($G828="OBX",$G828="OBR")),INDEX(INDIRECT(U$2&amp;"!$A$1:$BJ$500"),MATCH("*"&amp;$G828&amp;"*",INDIRECT(U$2&amp;"!$B$1:$B$500"),0),MATCH($H828,INDIRECT(U$2&amp;"!$1:$1"),0)),
IF(OR($G828="OBX",$G828="OBR"),INDEX(INDIRECT(U$2&amp;"!$A$1:$BJ$500"),MATCH((("*"&amp;$G828&amp;"*")&amp;("*"&amp;$I828&amp;"*")&amp;("*"&amp;$J828&amp;"*")&amp;("*"&amp;$K828&amp;"*")),INDIRECT(U$2&amp;"!$B$1:$B$500")&amp;INDIRECT(U$2&amp;"!$E$1:$E$500")&amp;INDIRECT(U$2&amp;"!$G$1:$G$500")&amp;INDIRECT(U$2&amp;"!$F$1:$F$500"),0),MATCH($H828,INDIRECT(U$2&amp;"!$1:$1"),0)))),
"Not found")</f>
        <v>Not found</v>
      </c>
      <c r="V828" s="18" t="str">
        <f t="shared" ca="1" si="89"/>
        <v/>
      </c>
    </row>
    <row r="829" spans="1:22" ht="15" customHeight="1" x14ac:dyDescent="0.25">
      <c r="A829" s="11">
        <v>828</v>
      </c>
      <c r="B829" s="50"/>
      <c r="C829" s="26" t="s">
        <v>2314</v>
      </c>
      <c r="D829" s="26"/>
      <c r="E829" s="26" t="s">
        <v>79</v>
      </c>
      <c r="F829" s="26"/>
      <c r="G829" s="26"/>
      <c r="H829" s="26"/>
      <c r="I829" s="26"/>
      <c r="J829" s="26"/>
      <c r="K829" s="26"/>
      <c r="L829" s="26"/>
      <c r="M829" s="26" t="s">
        <v>1264</v>
      </c>
      <c r="N829" s="26"/>
      <c r="O829" s="26"/>
      <c r="P829" s="26"/>
      <c r="Q829" s="26"/>
      <c r="R829" s="26"/>
      <c r="S829" s="26"/>
      <c r="T829" s="27"/>
      <c r="U829" s="27"/>
      <c r="V829" s="26"/>
    </row>
    <row r="830" spans="1:22" ht="15" customHeight="1" x14ac:dyDescent="0.25">
      <c r="A830" s="11">
        <v>829</v>
      </c>
      <c r="B830" s="50"/>
      <c r="C830" s="11" t="s">
        <v>2314</v>
      </c>
      <c r="D830" s="11" t="s">
        <v>966</v>
      </c>
      <c r="E830" s="11" t="s">
        <v>79</v>
      </c>
      <c r="F830" s="11" t="s">
        <v>975</v>
      </c>
      <c r="G830" s="11" t="s">
        <v>79</v>
      </c>
      <c r="H830" s="11">
        <v>3</v>
      </c>
      <c r="I830" s="11" t="s">
        <v>975</v>
      </c>
      <c r="L830" s="11" t="s">
        <v>1264</v>
      </c>
      <c r="M830" s="14" t="s">
        <v>534</v>
      </c>
      <c r="N830" s="11" t="s">
        <v>273</v>
      </c>
      <c r="O830" s="11" t="s">
        <v>613</v>
      </c>
      <c r="P830" s="11" t="s">
        <v>320</v>
      </c>
      <c r="R830" s="11"/>
      <c r="S830" s="23"/>
      <c r="T830" s="19" t="s">
        <v>2862</v>
      </c>
      <c r="U830" s="17" t="str">
        <f t="array" aca="1" ref="U830" ca="1">IFERROR(
IF(NOT(OR($G830="OBX",$G830="OBR")),INDEX(INDIRECT(U$2&amp;"!$A$1:$BJ$500"),MATCH("*"&amp;$G830&amp;"*",INDIRECT(U$2&amp;"!$B$1:$B$500"),0),MATCH($H830,INDIRECT(U$2&amp;"!$1:$1"),0)),
IF(OR($G830="OBX",$G830="OBR"),INDEX(INDIRECT(U$2&amp;"!$A$1:$BJ$500"),MATCH((("*"&amp;$G830&amp;"*")&amp;("*"&amp;$I830&amp;"*")&amp;("*"&amp;$J830&amp;"*")&amp;("*"&amp;$K830&amp;"*")),INDIRECT(U$2&amp;"!$B$1:$B$500")&amp;INDIRECT(U$2&amp;"!$E$1:$E$500")&amp;INDIRECT(U$2&amp;"!$G$1:$G$500")&amp;INDIRECT(U$2&amp;"!$F$1:$F$500"),0),MATCH($H830,INDIRECT(U$2&amp;"!$1:$1"),0)))),
"Not found")</f>
        <v>Not found</v>
      </c>
      <c r="V830" s="18" t="str">
        <f t="shared" ref="V830:V837" ca="1" si="90">IF(T830=U830,"Match","")</f>
        <v/>
      </c>
    </row>
    <row r="831" spans="1:22" ht="15" customHeight="1" x14ac:dyDescent="0.25">
      <c r="A831" s="11">
        <v>830</v>
      </c>
      <c r="B831" s="50"/>
      <c r="C831" s="11" t="s">
        <v>2314</v>
      </c>
      <c r="D831" s="11" t="s">
        <v>966</v>
      </c>
      <c r="E831" s="11" t="s">
        <v>79</v>
      </c>
      <c r="F831" s="11" t="s">
        <v>975</v>
      </c>
      <c r="G831" s="11" t="s">
        <v>79</v>
      </c>
      <c r="H831" s="10">
        <v>5</v>
      </c>
      <c r="I831" s="11" t="s">
        <v>975</v>
      </c>
      <c r="L831" s="11" t="s">
        <v>1264</v>
      </c>
      <c r="M831" s="11" t="s">
        <v>390</v>
      </c>
      <c r="S831" s="23"/>
      <c r="T831" s="16">
        <f>S831</f>
        <v>0</v>
      </c>
      <c r="U831" s="17" t="str">
        <f t="array" aca="1" ref="U831" ca="1">IFERROR(
IF(NOT(OR($G831="OBX",$G831="OBR")),INDEX(INDIRECT(U$2&amp;"!$A$1:$BJ$500"),MATCH("*"&amp;$G831&amp;"*",INDIRECT(U$2&amp;"!$B$1:$B$500"),0),MATCH($H831,INDIRECT(U$2&amp;"!$1:$1"),0)),
IF(OR($G831="OBX",$G831="OBR"),INDEX(INDIRECT(U$2&amp;"!$A$1:$BJ$500"),MATCH((("*"&amp;$G831&amp;"*")&amp;("*"&amp;$I831&amp;"*")&amp;("*"&amp;$J831&amp;"*")&amp;("*"&amp;$K831&amp;"*")),INDIRECT(U$2&amp;"!$B$1:$B$500")&amp;INDIRECT(U$2&amp;"!$E$1:$E$500")&amp;INDIRECT(U$2&amp;"!$G$1:$G$500")&amp;INDIRECT(U$2&amp;"!$F$1:$F$500"),0),MATCH($H831,INDIRECT(U$2&amp;"!$1:$1"),0)))),
"Not found")</f>
        <v>Not found</v>
      </c>
      <c r="V831" s="18" t="str">
        <f t="shared" ca="1" si="90"/>
        <v/>
      </c>
    </row>
    <row r="832" spans="1:22" ht="15" customHeight="1" x14ac:dyDescent="0.25">
      <c r="A832" s="11">
        <v>831</v>
      </c>
      <c r="B832" s="50"/>
      <c r="C832" s="11" t="s">
        <v>2314</v>
      </c>
      <c r="D832" s="11" t="s">
        <v>966</v>
      </c>
      <c r="E832" s="11" t="s">
        <v>79</v>
      </c>
      <c r="F832" s="11" t="s">
        <v>975</v>
      </c>
      <c r="G832" s="11" t="s">
        <v>79</v>
      </c>
      <c r="H832" s="10">
        <v>6</v>
      </c>
      <c r="I832" s="11" t="s">
        <v>975</v>
      </c>
      <c r="L832" s="11" t="s">
        <v>1264</v>
      </c>
      <c r="M832" s="11" t="s">
        <v>543</v>
      </c>
      <c r="S832" s="23"/>
      <c r="T832" s="16">
        <f>S832</f>
        <v>0</v>
      </c>
      <c r="U832" s="17" t="str">
        <f t="array" aca="1" ref="U832" ca="1">IFERROR(
IF(NOT(OR($G832="OBX",$G832="OBR")),INDEX(INDIRECT(U$2&amp;"!$A$1:$BJ$500"),MATCH("*"&amp;$G832&amp;"*",INDIRECT(U$2&amp;"!$B$1:$B$500"),0),MATCH($H832,INDIRECT(U$2&amp;"!$1:$1"),0)),
IF(OR($G832="OBX",$G832="OBR"),INDEX(INDIRECT(U$2&amp;"!$A$1:$BJ$500"),MATCH((("*"&amp;$G832&amp;"*")&amp;("*"&amp;$I832&amp;"*")&amp;("*"&amp;$J832&amp;"*")&amp;("*"&amp;$K832&amp;"*")),INDIRECT(U$2&amp;"!$B$1:$B$500")&amp;INDIRECT(U$2&amp;"!$E$1:$E$500")&amp;INDIRECT(U$2&amp;"!$G$1:$G$500")&amp;INDIRECT(U$2&amp;"!$F$1:$F$500"),0),MATCH($H832,INDIRECT(U$2&amp;"!$1:$1"),0)))),
"Not found")</f>
        <v>Not found</v>
      </c>
      <c r="V832" s="18" t="str">
        <f t="shared" ca="1" si="90"/>
        <v/>
      </c>
    </row>
    <row r="833" spans="1:22" ht="15" customHeight="1" x14ac:dyDescent="0.25">
      <c r="A833" s="11">
        <v>832</v>
      </c>
      <c r="B833" s="50"/>
      <c r="C833" s="11" t="s">
        <v>2314</v>
      </c>
      <c r="D833" s="11" t="s">
        <v>966</v>
      </c>
      <c r="E833" s="11" t="s">
        <v>79</v>
      </c>
      <c r="F833" s="11" t="s">
        <v>975</v>
      </c>
      <c r="G833" s="11" t="s">
        <v>79</v>
      </c>
      <c r="H833" s="11">
        <v>2</v>
      </c>
      <c r="I833" s="11" t="s">
        <v>975</v>
      </c>
      <c r="L833" s="14" t="s">
        <v>397</v>
      </c>
      <c r="M833" s="14" t="s">
        <v>397</v>
      </c>
      <c r="S833" s="23"/>
      <c r="T833" s="19" t="s">
        <v>415</v>
      </c>
      <c r="U833" s="17" t="str">
        <f t="array" aca="1" ref="U833" ca="1">IFERROR(
IF(NOT(OR($G833="OBX",$G833="OBR")),INDEX(INDIRECT(U$2&amp;"!$A$1:$BJ$500"),MATCH("*"&amp;$G833&amp;"*",INDIRECT(U$2&amp;"!$B$1:$B$500"),0),MATCH($H833,INDIRECT(U$2&amp;"!$1:$1"),0)),
IF(OR($G833="OBX",$G833="OBR"),INDEX(INDIRECT(U$2&amp;"!$A$1:$BJ$500"),MATCH((("*"&amp;$G833&amp;"*")&amp;("*"&amp;$I833&amp;"*")&amp;("*"&amp;$J833&amp;"*")&amp;("*"&amp;$K833&amp;"*")),INDIRECT(U$2&amp;"!$B$1:$B$500")&amp;INDIRECT(U$2&amp;"!$E$1:$E$500")&amp;INDIRECT(U$2&amp;"!$G$1:$G$500")&amp;INDIRECT(U$2&amp;"!$F$1:$F$500"),0),MATCH($H833,INDIRECT(U$2&amp;"!$1:$1"),0)))),
"Not found")</f>
        <v>Not found</v>
      </c>
      <c r="V833" s="18" t="str">
        <f t="shared" ca="1" si="90"/>
        <v/>
      </c>
    </row>
    <row r="834" spans="1:22" ht="15" customHeight="1" x14ac:dyDescent="0.25">
      <c r="A834" s="11">
        <v>833</v>
      </c>
      <c r="B834" s="50"/>
      <c r="C834" s="11" t="s">
        <v>2314</v>
      </c>
      <c r="D834" s="11" t="s">
        <v>966</v>
      </c>
      <c r="E834" s="11" t="s">
        <v>79</v>
      </c>
      <c r="F834" s="11" t="s">
        <v>975</v>
      </c>
      <c r="G834" s="11" t="s">
        <v>79</v>
      </c>
      <c r="H834" s="11">
        <v>4</v>
      </c>
      <c r="I834" s="11" t="s">
        <v>975</v>
      </c>
      <c r="L834" s="11" t="s">
        <v>1264</v>
      </c>
      <c r="M834" s="14" t="s">
        <v>848</v>
      </c>
      <c r="S834" s="23"/>
      <c r="T834" s="16">
        <f>S834</f>
        <v>0</v>
      </c>
      <c r="U834" s="17" t="str">
        <f t="array" aca="1" ref="U834" ca="1">IFERROR(
IF(NOT(OR($G834="OBX",$G834="OBR")),INDEX(INDIRECT(U$2&amp;"!$A$1:$BJ$500"),MATCH("*"&amp;$G834&amp;"*",INDIRECT(U$2&amp;"!$B$1:$B$500"),0),MATCH($H834,INDIRECT(U$2&amp;"!$1:$1"),0)),
IF(OR($G834="OBX",$G834="OBR"),INDEX(INDIRECT(U$2&amp;"!$A$1:$BJ$500"),MATCH((("*"&amp;$G834&amp;"*")&amp;("*"&amp;$I834&amp;"*")&amp;("*"&amp;$J834&amp;"*")&amp;("*"&amp;$K834&amp;"*")),INDIRECT(U$2&amp;"!$B$1:$B$500")&amp;INDIRECT(U$2&amp;"!$E$1:$E$500")&amp;INDIRECT(U$2&amp;"!$G$1:$G$500")&amp;INDIRECT(U$2&amp;"!$F$1:$F$500"),0),MATCH($H834,INDIRECT(U$2&amp;"!$1:$1"),0)))),
"Not found")</f>
        <v>Not found</v>
      </c>
      <c r="V834" s="18" t="str">
        <f t="shared" ca="1" si="90"/>
        <v/>
      </c>
    </row>
    <row r="835" spans="1:22" ht="15" customHeight="1" x14ac:dyDescent="0.25">
      <c r="A835" s="11">
        <v>834</v>
      </c>
      <c r="B835" s="50"/>
      <c r="C835" s="11" t="s">
        <v>2314</v>
      </c>
      <c r="D835" s="11" t="s">
        <v>966</v>
      </c>
      <c r="E835" s="11" t="s">
        <v>79</v>
      </c>
      <c r="F835" s="11" t="s">
        <v>975</v>
      </c>
      <c r="G835" s="11" t="s">
        <v>79</v>
      </c>
      <c r="H835" s="11">
        <v>11</v>
      </c>
      <c r="I835" s="11" t="s">
        <v>975</v>
      </c>
      <c r="L835" s="11" t="s">
        <v>366</v>
      </c>
      <c r="M835" s="14" t="s">
        <v>366</v>
      </c>
      <c r="S835" s="23" t="s">
        <v>78</v>
      </c>
      <c r="T835" s="19" t="str">
        <f>S835</f>
        <v>F</v>
      </c>
      <c r="U835" s="17" t="str">
        <f t="array" aca="1" ref="U835" ca="1">IFERROR(
IF(NOT(OR($G835="OBX",$G835="OBR")),INDEX(INDIRECT(U$2&amp;"!$A$1:$BJ$500"),MATCH("*"&amp;$G835&amp;"*",INDIRECT(U$2&amp;"!$B$1:$B$500"),0),MATCH($H835,INDIRECT(U$2&amp;"!$1:$1"),0)),
IF(OR($G835="OBX",$G835="OBR"),INDEX(INDIRECT(U$2&amp;"!$A$1:$BJ$500"),MATCH((("*"&amp;$G835&amp;"*")&amp;("*"&amp;$I835&amp;"*")&amp;("*"&amp;$J835&amp;"*")&amp;("*"&amp;$K835&amp;"*")),INDIRECT(U$2&amp;"!$B$1:$B$500")&amp;INDIRECT(U$2&amp;"!$E$1:$E$500")&amp;INDIRECT(U$2&amp;"!$G$1:$G$500")&amp;INDIRECT(U$2&amp;"!$F$1:$F$500"),0),MATCH($H835,INDIRECT(U$2&amp;"!$1:$1"),0)))),
"Not found")</f>
        <v>Not found</v>
      </c>
      <c r="V835" s="18" t="str">
        <f t="shared" ca="1" si="90"/>
        <v/>
      </c>
    </row>
    <row r="836" spans="1:22" ht="15" customHeight="1" x14ac:dyDescent="0.25">
      <c r="A836" s="11">
        <v>835</v>
      </c>
      <c r="B836" s="50"/>
      <c r="C836" s="11" t="s">
        <v>2314</v>
      </c>
      <c r="D836" s="11" t="s">
        <v>966</v>
      </c>
      <c r="E836" s="11" t="s">
        <v>79</v>
      </c>
      <c r="F836" s="11" t="s">
        <v>975</v>
      </c>
      <c r="G836" s="11" t="s">
        <v>79</v>
      </c>
      <c r="H836" s="11">
        <v>19</v>
      </c>
      <c r="I836" s="11" t="s">
        <v>975</v>
      </c>
      <c r="L836" s="11" t="s">
        <v>1264</v>
      </c>
      <c r="M836" s="14" t="s">
        <v>860</v>
      </c>
      <c r="S836" s="23"/>
      <c r="T836" s="16">
        <f>S836</f>
        <v>0</v>
      </c>
      <c r="U836" s="17" t="str">
        <f t="array" aca="1" ref="U836" ca="1">IFERROR(
IF(NOT(OR($G836="OBX",$G836="OBR")),INDEX(INDIRECT(U$2&amp;"!$A$1:$BJ$500"),MATCH("*"&amp;$G836&amp;"*",INDIRECT(U$2&amp;"!$B$1:$B$500"),0),MATCH($H836,INDIRECT(U$2&amp;"!$1:$1"),0)),
IF(OR($G836="OBX",$G836="OBR"),INDEX(INDIRECT(U$2&amp;"!$A$1:$BJ$500"),MATCH((("*"&amp;$G836&amp;"*")&amp;("*"&amp;$I836&amp;"*")&amp;("*"&amp;$J836&amp;"*")&amp;("*"&amp;$K836&amp;"*")),INDIRECT(U$2&amp;"!$B$1:$B$500")&amp;INDIRECT(U$2&amp;"!$E$1:$E$500")&amp;INDIRECT(U$2&amp;"!$G$1:$G$500")&amp;INDIRECT(U$2&amp;"!$F$1:$F$500"),0),MATCH($H836,INDIRECT(U$2&amp;"!$1:$1"),0)))),
"Not found")</f>
        <v>Not found</v>
      </c>
      <c r="V836" s="18" t="str">
        <f t="shared" ca="1" si="90"/>
        <v/>
      </c>
    </row>
    <row r="837" spans="1:22" ht="15" customHeight="1" x14ac:dyDescent="0.25">
      <c r="A837" s="11">
        <v>836</v>
      </c>
      <c r="B837" s="50"/>
      <c r="C837" s="11" t="s">
        <v>2314</v>
      </c>
      <c r="D837" s="11" t="s">
        <v>966</v>
      </c>
      <c r="E837" s="11" t="s">
        <v>79</v>
      </c>
      <c r="F837" s="11" t="s">
        <v>975</v>
      </c>
      <c r="G837" s="11" t="s">
        <v>79</v>
      </c>
      <c r="H837" s="11">
        <v>29</v>
      </c>
      <c r="I837" s="11" t="s">
        <v>975</v>
      </c>
      <c r="L837" s="2" t="s">
        <v>515</v>
      </c>
      <c r="M837" s="11" t="s">
        <v>515</v>
      </c>
      <c r="S837" s="23"/>
      <c r="T837" s="19">
        <f>S837</f>
        <v>0</v>
      </c>
      <c r="U837" s="17" t="str">
        <f t="array" aca="1" ref="U837" ca="1">IFERROR(
IF(NOT(OR($G837="OBX",$G837="OBR")),INDEX(INDIRECT(U$2&amp;"!$A$1:$BJ$500"),MATCH("*"&amp;$G837&amp;"*",INDIRECT(U$2&amp;"!$B$1:$B$500"),0),MATCH($H837,INDIRECT(U$2&amp;"!$1:$1"),0)),
IF(OR($G837="OBX",$G837="OBR"),INDEX(INDIRECT(U$2&amp;"!$A$1:$BJ$500"),MATCH((("*"&amp;$G837&amp;"*")&amp;("*"&amp;$I837&amp;"*")&amp;("*"&amp;$J837&amp;"*")&amp;("*"&amp;$K837&amp;"*")),INDIRECT(U$2&amp;"!$B$1:$B$500")&amp;INDIRECT(U$2&amp;"!$E$1:$E$500")&amp;INDIRECT(U$2&amp;"!$G$1:$G$500")&amp;INDIRECT(U$2&amp;"!$F$1:$F$500"),0),MATCH($H837,INDIRECT(U$2&amp;"!$1:$1"),0)))),
"Not found")</f>
        <v>Not found</v>
      </c>
      <c r="V837" s="18" t="str">
        <f t="shared" ca="1" si="90"/>
        <v/>
      </c>
    </row>
    <row r="838" spans="1:22" ht="15" customHeight="1" x14ac:dyDescent="0.25">
      <c r="A838" s="11">
        <v>837</v>
      </c>
      <c r="B838" s="50"/>
      <c r="C838" s="26" t="s">
        <v>2314</v>
      </c>
      <c r="D838" s="26"/>
      <c r="E838" s="26" t="s">
        <v>79</v>
      </c>
      <c r="F838" s="26"/>
      <c r="G838" s="26"/>
      <c r="H838" s="26"/>
      <c r="I838" s="26"/>
      <c r="J838" s="26"/>
      <c r="K838" s="26"/>
      <c r="L838" s="26"/>
      <c r="M838" s="26" t="s">
        <v>1265</v>
      </c>
      <c r="N838" s="26"/>
      <c r="O838" s="26"/>
      <c r="P838" s="26"/>
      <c r="Q838" s="26"/>
      <c r="R838" s="26"/>
      <c r="S838" s="26"/>
      <c r="T838" s="27"/>
      <c r="U838" s="27"/>
      <c r="V838" s="26"/>
    </row>
    <row r="839" spans="1:22" ht="15" customHeight="1" x14ac:dyDescent="0.25">
      <c r="A839" s="11">
        <v>838</v>
      </c>
      <c r="B839" s="50"/>
      <c r="C839" s="11" t="s">
        <v>2314</v>
      </c>
      <c r="D839" s="11" t="s">
        <v>966</v>
      </c>
      <c r="E839" s="11" t="s">
        <v>79</v>
      </c>
      <c r="F839" s="11" t="s">
        <v>976</v>
      </c>
      <c r="G839" s="11" t="s">
        <v>79</v>
      </c>
      <c r="H839" s="11">
        <v>3</v>
      </c>
      <c r="I839" s="11" t="s">
        <v>976</v>
      </c>
      <c r="L839" s="11" t="s">
        <v>1265</v>
      </c>
      <c r="M839" s="14" t="s">
        <v>534</v>
      </c>
      <c r="N839" s="11" t="s">
        <v>273</v>
      </c>
      <c r="O839" s="11" t="s">
        <v>613</v>
      </c>
      <c r="P839" s="11" t="s">
        <v>320</v>
      </c>
      <c r="R839" s="11"/>
      <c r="S839" s="23"/>
      <c r="T839" s="19" t="s">
        <v>2817</v>
      </c>
      <c r="U839" s="17" t="str">
        <f t="array" aca="1" ref="U839" ca="1">IFERROR(
IF(NOT(OR($G839="OBX",$G839="OBR")),INDEX(INDIRECT(U$2&amp;"!$A$1:$BJ$500"),MATCH("*"&amp;$G839&amp;"*",INDIRECT(U$2&amp;"!$B$1:$B$500"),0),MATCH($H839,INDIRECT(U$2&amp;"!$1:$1"),0)),
IF(OR($G839="OBX",$G839="OBR"),INDEX(INDIRECT(U$2&amp;"!$A$1:$BJ$500"),MATCH((("*"&amp;$G839&amp;"*")&amp;("*"&amp;$I839&amp;"*")&amp;("*"&amp;$J839&amp;"*")&amp;("*"&amp;$K839&amp;"*")),INDIRECT(U$2&amp;"!$B$1:$B$500")&amp;INDIRECT(U$2&amp;"!$E$1:$E$500")&amp;INDIRECT(U$2&amp;"!$G$1:$G$500")&amp;INDIRECT(U$2&amp;"!$F$1:$F$500"),0),MATCH($H839,INDIRECT(U$2&amp;"!$1:$1"),0)))),
"Not found")</f>
        <v>Not found</v>
      </c>
      <c r="V839" s="18" t="str">
        <f t="shared" ref="V839:V846" ca="1" si="91">IF(T839=U839,"Match","")</f>
        <v/>
      </c>
    </row>
    <row r="840" spans="1:22" ht="15" customHeight="1" x14ac:dyDescent="0.25">
      <c r="A840" s="11">
        <v>839</v>
      </c>
      <c r="B840" s="50"/>
      <c r="C840" s="11" t="s">
        <v>2314</v>
      </c>
      <c r="D840" s="11" t="s">
        <v>966</v>
      </c>
      <c r="E840" s="11" t="s">
        <v>79</v>
      </c>
      <c r="F840" s="11" t="s">
        <v>976</v>
      </c>
      <c r="G840" s="11" t="s">
        <v>79</v>
      </c>
      <c r="H840" s="10">
        <v>5</v>
      </c>
      <c r="I840" s="11" t="s">
        <v>976</v>
      </c>
      <c r="L840" s="11" t="s">
        <v>1265</v>
      </c>
      <c r="M840" s="11" t="s">
        <v>390</v>
      </c>
      <c r="S840" s="23"/>
      <c r="T840" s="16">
        <f>S840</f>
        <v>0</v>
      </c>
      <c r="U840" s="17" t="str">
        <f t="array" aca="1" ref="U840" ca="1">IFERROR(
IF(NOT(OR($G840="OBX",$G840="OBR")),INDEX(INDIRECT(U$2&amp;"!$A$1:$BJ$500"),MATCH("*"&amp;$G840&amp;"*",INDIRECT(U$2&amp;"!$B$1:$B$500"),0),MATCH($H840,INDIRECT(U$2&amp;"!$1:$1"),0)),
IF(OR($G840="OBX",$G840="OBR"),INDEX(INDIRECT(U$2&amp;"!$A$1:$BJ$500"),MATCH((("*"&amp;$G840&amp;"*")&amp;("*"&amp;$I840&amp;"*")&amp;("*"&amp;$J840&amp;"*")&amp;("*"&amp;$K840&amp;"*")),INDIRECT(U$2&amp;"!$B$1:$B$500")&amp;INDIRECT(U$2&amp;"!$E$1:$E$500")&amp;INDIRECT(U$2&amp;"!$G$1:$G$500")&amp;INDIRECT(U$2&amp;"!$F$1:$F$500"),0),MATCH($H840,INDIRECT(U$2&amp;"!$1:$1"),0)))),
"Not found")</f>
        <v>Not found</v>
      </c>
      <c r="V840" s="18" t="str">
        <f t="shared" ca="1" si="91"/>
        <v/>
      </c>
    </row>
    <row r="841" spans="1:22" ht="15" customHeight="1" x14ac:dyDescent="0.25">
      <c r="A841" s="11">
        <v>840</v>
      </c>
      <c r="B841" s="50"/>
      <c r="C841" s="11" t="s">
        <v>2314</v>
      </c>
      <c r="D841" s="11" t="s">
        <v>966</v>
      </c>
      <c r="E841" s="11" t="s">
        <v>79</v>
      </c>
      <c r="F841" s="11" t="s">
        <v>976</v>
      </c>
      <c r="G841" s="11" t="s">
        <v>79</v>
      </c>
      <c r="H841" s="10">
        <v>6</v>
      </c>
      <c r="I841" s="11" t="s">
        <v>976</v>
      </c>
      <c r="L841" s="11" t="s">
        <v>1265</v>
      </c>
      <c r="M841" s="11" t="s">
        <v>543</v>
      </c>
      <c r="S841" s="23"/>
      <c r="T841" s="16">
        <f>S841</f>
        <v>0</v>
      </c>
      <c r="U841" s="17" t="str">
        <f t="array" aca="1" ref="U841" ca="1">IFERROR(
IF(NOT(OR($G841="OBX",$G841="OBR")),INDEX(INDIRECT(U$2&amp;"!$A$1:$BJ$500"),MATCH("*"&amp;$G841&amp;"*",INDIRECT(U$2&amp;"!$B$1:$B$500"),0),MATCH($H841,INDIRECT(U$2&amp;"!$1:$1"),0)),
IF(OR($G841="OBX",$G841="OBR"),INDEX(INDIRECT(U$2&amp;"!$A$1:$BJ$500"),MATCH((("*"&amp;$G841&amp;"*")&amp;("*"&amp;$I841&amp;"*")&amp;("*"&amp;$J841&amp;"*")&amp;("*"&amp;$K841&amp;"*")),INDIRECT(U$2&amp;"!$B$1:$B$500")&amp;INDIRECT(U$2&amp;"!$E$1:$E$500")&amp;INDIRECT(U$2&amp;"!$G$1:$G$500")&amp;INDIRECT(U$2&amp;"!$F$1:$F$500"),0),MATCH($H841,INDIRECT(U$2&amp;"!$1:$1"),0)))),
"Not found")</f>
        <v>Not found</v>
      </c>
      <c r="V841" s="18" t="str">
        <f t="shared" ca="1" si="91"/>
        <v/>
      </c>
    </row>
    <row r="842" spans="1:22" ht="15" customHeight="1" x14ac:dyDescent="0.25">
      <c r="A842" s="11">
        <v>841</v>
      </c>
      <c r="B842" s="50"/>
      <c r="C842" s="11" t="s">
        <v>2314</v>
      </c>
      <c r="D842" s="11" t="s">
        <v>966</v>
      </c>
      <c r="E842" s="11" t="s">
        <v>79</v>
      </c>
      <c r="F842" s="11" t="s">
        <v>976</v>
      </c>
      <c r="G842" s="11" t="s">
        <v>79</v>
      </c>
      <c r="H842" s="11">
        <v>2</v>
      </c>
      <c r="I842" s="11" t="s">
        <v>976</v>
      </c>
      <c r="L842" s="14" t="s">
        <v>397</v>
      </c>
      <c r="M842" s="14" t="s">
        <v>397</v>
      </c>
      <c r="S842" s="23"/>
      <c r="T842" s="19" t="s">
        <v>415</v>
      </c>
      <c r="U842" s="17" t="str">
        <f t="array" aca="1" ref="U842" ca="1">IFERROR(
IF(NOT(OR($G842="OBX",$G842="OBR")),INDEX(INDIRECT(U$2&amp;"!$A$1:$BJ$500"),MATCH("*"&amp;$G842&amp;"*",INDIRECT(U$2&amp;"!$B$1:$B$500"),0),MATCH($H842,INDIRECT(U$2&amp;"!$1:$1"),0)),
IF(OR($G842="OBX",$G842="OBR"),INDEX(INDIRECT(U$2&amp;"!$A$1:$BJ$500"),MATCH((("*"&amp;$G842&amp;"*")&amp;("*"&amp;$I842&amp;"*")&amp;("*"&amp;$J842&amp;"*")&amp;("*"&amp;$K842&amp;"*")),INDIRECT(U$2&amp;"!$B$1:$B$500")&amp;INDIRECT(U$2&amp;"!$E$1:$E$500")&amp;INDIRECT(U$2&amp;"!$G$1:$G$500")&amp;INDIRECT(U$2&amp;"!$F$1:$F$500"),0),MATCH($H842,INDIRECT(U$2&amp;"!$1:$1"),0)))),
"Not found")</f>
        <v>Not found</v>
      </c>
      <c r="V842" s="18" t="str">
        <f t="shared" ca="1" si="91"/>
        <v/>
      </c>
    </row>
    <row r="843" spans="1:22" ht="15" customHeight="1" x14ac:dyDescent="0.25">
      <c r="A843" s="11">
        <v>842</v>
      </c>
      <c r="B843" s="50"/>
      <c r="C843" s="11" t="s">
        <v>2314</v>
      </c>
      <c r="D843" s="11" t="s">
        <v>966</v>
      </c>
      <c r="E843" s="11" t="s">
        <v>79</v>
      </c>
      <c r="F843" s="11" t="s">
        <v>976</v>
      </c>
      <c r="G843" s="11" t="s">
        <v>79</v>
      </c>
      <c r="H843" s="11">
        <v>4</v>
      </c>
      <c r="I843" s="11" t="s">
        <v>976</v>
      </c>
      <c r="L843" s="11" t="s">
        <v>1265</v>
      </c>
      <c r="M843" s="14" t="s">
        <v>848</v>
      </c>
      <c r="S843" s="23"/>
      <c r="T843" s="16">
        <f>S843</f>
        <v>0</v>
      </c>
      <c r="U843" s="17" t="str">
        <f t="array" aca="1" ref="U843" ca="1">IFERROR(
IF(NOT(OR($G843="OBX",$G843="OBR")),INDEX(INDIRECT(U$2&amp;"!$A$1:$BJ$500"),MATCH("*"&amp;$G843&amp;"*",INDIRECT(U$2&amp;"!$B$1:$B$500"),0),MATCH($H843,INDIRECT(U$2&amp;"!$1:$1"),0)),
IF(OR($G843="OBX",$G843="OBR"),INDEX(INDIRECT(U$2&amp;"!$A$1:$BJ$500"),MATCH((("*"&amp;$G843&amp;"*")&amp;("*"&amp;$I843&amp;"*")&amp;("*"&amp;$J843&amp;"*")&amp;("*"&amp;$K843&amp;"*")),INDIRECT(U$2&amp;"!$B$1:$B$500")&amp;INDIRECT(U$2&amp;"!$E$1:$E$500")&amp;INDIRECT(U$2&amp;"!$G$1:$G$500")&amp;INDIRECT(U$2&amp;"!$F$1:$F$500"),0),MATCH($H843,INDIRECT(U$2&amp;"!$1:$1"),0)))),
"Not found")</f>
        <v>Not found</v>
      </c>
      <c r="V843" s="18" t="str">
        <f t="shared" ca="1" si="91"/>
        <v/>
      </c>
    </row>
    <row r="844" spans="1:22" ht="15" customHeight="1" x14ac:dyDescent="0.25">
      <c r="A844" s="11">
        <v>843</v>
      </c>
      <c r="B844" s="50"/>
      <c r="C844" s="11" t="s">
        <v>2314</v>
      </c>
      <c r="D844" s="11" t="s">
        <v>966</v>
      </c>
      <c r="E844" s="11" t="s">
        <v>79</v>
      </c>
      <c r="F844" s="11" t="s">
        <v>976</v>
      </c>
      <c r="G844" s="11" t="s">
        <v>79</v>
      </c>
      <c r="H844" s="11">
        <v>11</v>
      </c>
      <c r="I844" s="11" t="s">
        <v>976</v>
      </c>
      <c r="L844" s="11" t="s">
        <v>366</v>
      </c>
      <c r="M844" s="14" t="s">
        <v>366</v>
      </c>
      <c r="S844" s="23" t="s">
        <v>78</v>
      </c>
      <c r="T844" s="19" t="str">
        <f>S844</f>
        <v>F</v>
      </c>
      <c r="U844" s="17" t="str">
        <f t="array" aca="1" ref="U844" ca="1">IFERROR(
IF(NOT(OR($G844="OBX",$G844="OBR")),INDEX(INDIRECT(U$2&amp;"!$A$1:$BJ$500"),MATCH("*"&amp;$G844&amp;"*",INDIRECT(U$2&amp;"!$B$1:$B$500"),0),MATCH($H844,INDIRECT(U$2&amp;"!$1:$1"),0)),
IF(OR($G844="OBX",$G844="OBR"),INDEX(INDIRECT(U$2&amp;"!$A$1:$BJ$500"),MATCH((("*"&amp;$G844&amp;"*")&amp;("*"&amp;$I844&amp;"*")&amp;("*"&amp;$J844&amp;"*")&amp;("*"&amp;$K844&amp;"*")),INDIRECT(U$2&amp;"!$B$1:$B$500")&amp;INDIRECT(U$2&amp;"!$E$1:$E$500")&amp;INDIRECT(U$2&amp;"!$G$1:$G$500")&amp;INDIRECT(U$2&amp;"!$F$1:$F$500"),0),MATCH($H844,INDIRECT(U$2&amp;"!$1:$1"),0)))),
"Not found")</f>
        <v>Not found</v>
      </c>
      <c r="V844" s="18" t="str">
        <f t="shared" ca="1" si="91"/>
        <v/>
      </c>
    </row>
    <row r="845" spans="1:22" ht="15" customHeight="1" x14ac:dyDescent="0.25">
      <c r="A845" s="11">
        <v>844</v>
      </c>
      <c r="B845" s="50"/>
      <c r="C845" s="11" t="s">
        <v>2314</v>
      </c>
      <c r="D845" s="11" t="s">
        <v>966</v>
      </c>
      <c r="E845" s="11" t="s">
        <v>79</v>
      </c>
      <c r="F845" s="11" t="s">
        <v>976</v>
      </c>
      <c r="G845" s="11" t="s">
        <v>79</v>
      </c>
      <c r="H845" s="11">
        <v>19</v>
      </c>
      <c r="I845" s="11" t="s">
        <v>976</v>
      </c>
      <c r="L845" s="11" t="s">
        <v>1265</v>
      </c>
      <c r="M845" s="14" t="s">
        <v>860</v>
      </c>
      <c r="S845" s="23"/>
      <c r="T845" s="16">
        <f>S845</f>
        <v>0</v>
      </c>
      <c r="U845" s="17" t="str">
        <f t="array" aca="1" ref="U845" ca="1">IFERROR(
IF(NOT(OR($G845="OBX",$G845="OBR")),INDEX(INDIRECT(U$2&amp;"!$A$1:$BJ$500"),MATCH("*"&amp;$G845&amp;"*",INDIRECT(U$2&amp;"!$B$1:$B$500"),0),MATCH($H845,INDIRECT(U$2&amp;"!$1:$1"),0)),
IF(OR($G845="OBX",$G845="OBR"),INDEX(INDIRECT(U$2&amp;"!$A$1:$BJ$500"),MATCH((("*"&amp;$G845&amp;"*")&amp;("*"&amp;$I845&amp;"*")&amp;("*"&amp;$J845&amp;"*")&amp;("*"&amp;$K845&amp;"*")),INDIRECT(U$2&amp;"!$B$1:$B$500")&amp;INDIRECT(U$2&amp;"!$E$1:$E$500")&amp;INDIRECT(U$2&amp;"!$G$1:$G$500")&amp;INDIRECT(U$2&amp;"!$F$1:$F$500"),0),MATCH($H845,INDIRECT(U$2&amp;"!$1:$1"),0)))),
"Not found")</f>
        <v>Not found</v>
      </c>
      <c r="V845" s="18" t="str">
        <f t="shared" ca="1" si="91"/>
        <v/>
      </c>
    </row>
    <row r="846" spans="1:22" ht="15" customHeight="1" x14ac:dyDescent="0.25">
      <c r="A846" s="11">
        <v>845</v>
      </c>
      <c r="B846" s="50"/>
      <c r="C846" s="11" t="s">
        <v>2314</v>
      </c>
      <c r="D846" s="11" t="s">
        <v>966</v>
      </c>
      <c r="E846" s="11" t="s">
        <v>79</v>
      </c>
      <c r="F846" s="11" t="s">
        <v>976</v>
      </c>
      <c r="G846" s="11" t="s">
        <v>79</v>
      </c>
      <c r="H846" s="11">
        <v>29</v>
      </c>
      <c r="I846" s="11" t="s">
        <v>976</v>
      </c>
      <c r="L846" s="2" t="s">
        <v>515</v>
      </c>
      <c r="M846" s="11" t="s">
        <v>515</v>
      </c>
      <c r="S846" s="23"/>
      <c r="T846" s="19">
        <f>S846</f>
        <v>0</v>
      </c>
      <c r="U846" s="17" t="str">
        <f t="array" aca="1" ref="U846" ca="1">IFERROR(
IF(NOT(OR($G846="OBX",$G846="OBR")),INDEX(INDIRECT(U$2&amp;"!$A$1:$BJ$500"),MATCH("*"&amp;$G846&amp;"*",INDIRECT(U$2&amp;"!$B$1:$B$500"),0),MATCH($H846,INDIRECT(U$2&amp;"!$1:$1"),0)),
IF(OR($G846="OBX",$G846="OBR"),INDEX(INDIRECT(U$2&amp;"!$A$1:$BJ$500"),MATCH((("*"&amp;$G846&amp;"*")&amp;("*"&amp;$I846&amp;"*")&amp;("*"&amp;$J846&amp;"*")&amp;("*"&amp;$K846&amp;"*")),INDIRECT(U$2&amp;"!$B$1:$B$500")&amp;INDIRECT(U$2&amp;"!$E$1:$E$500")&amp;INDIRECT(U$2&amp;"!$G$1:$G$500")&amp;INDIRECT(U$2&amp;"!$F$1:$F$500"),0),MATCH($H846,INDIRECT(U$2&amp;"!$1:$1"),0)))),
"Not found")</f>
        <v>Not found</v>
      </c>
      <c r="V846" s="18" t="str">
        <f t="shared" ca="1" si="91"/>
        <v/>
      </c>
    </row>
    <row r="847" spans="1:22" ht="15" customHeight="1" x14ac:dyDescent="0.25">
      <c r="A847" s="11">
        <v>846</v>
      </c>
      <c r="B847" s="50"/>
      <c r="C847" s="26" t="s">
        <v>2314</v>
      </c>
      <c r="D847" s="26"/>
      <c r="E847" s="26" t="s">
        <v>79</v>
      </c>
      <c r="F847" s="26"/>
      <c r="G847" s="26"/>
      <c r="H847" s="26"/>
      <c r="I847" s="26"/>
      <c r="J847" s="26"/>
      <c r="K847" s="26"/>
      <c r="L847" s="26"/>
      <c r="M847" s="26" t="s">
        <v>1267</v>
      </c>
      <c r="N847" s="26"/>
      <c r="O847" s="26"/>
      <c r="P847" s="26"/>
      <c r="Q847" s="26"/>
      <c r="R847" s="26"/>
      <c r="S847" s="26"/>
      <c r="T847" s="27"/>
      <c r="U847" s="27"/>
      <c r="V847" s="26"/>
    </row>
    <row r="848" spans="1:22" ht="15" customHeight="1" x14ac:dyDescent="0.25">
      <c r="A848" s="11">
        <v>847</v>
      </c>
      <c r="B848" s="50"/>
      <c r="C848" s="11" t="s">
        <v>2314</v>
      </c>
      <c r="D848" s="11" t="s">
        <v>966</v>
      </c>
      <c r="E848" s="11" t="s">
        <v>79</v>
      </c>
      <c r="F848" s="11" t="s">
        <v>978</v>
      </c>
      <c r="G848" s="11" t="s">
        <v>79</v>
      </c>
      <c r="H848" s="11">
        <v>3</v>
      </c>
      <c r="I848" s="11" t="s">
        <v>978</v>
      </c>
      <c r="L848" s="11" t="s">
        <v>1267</v>
      </c>
      <c r="M848" s="14" t="s">
        <v>534</v>
      </c>
      <c r="N848" s="11" t="s">
        <v>273</v>
      </c>
      <c r="O848" s="11" t="s">
        <v>613</v>
      </c>
      <c r="P848" s="11" t="s">
        <v>320</v>
      </c>
      <c r="R848" s="11"/>
      <c r="S848" s="23"/>
      <c r="T848" s="19" t="s">
        <v>2885</v>
      </c>
      <c r="U848" s="17" t="str">
        <f t="array" aca="1" ref="U848" ca="1">IFERROR(
IF(NOT(OR($G848="OBX",$G848="OBR")),INDEX(INDIRECT(U$2&amp;"!$A$1:$BJ$500"),MATCH("*"&amp;$G848&amp;"*",INDIRECT(U$2&amp;"!$B$1:$B$500"),0),MATCH($H848,INDIRECT(U$2&amp;"!$1:$1"),0)),
IF(OR($G848="OBX",$G848="OBR"),INDEX(INDIRECT(U$2&amp;"!$A$1:$BJ$500"),MATCH((("*"&amp;$G848&amp;"*")&amp;("*"&amp;$I848&amp;"*")&amp;("*"&amp;$J848&amp;"*")&amp;("*"&amp;$K848&amp;"*")),INDIRECT(U$2&amp;"!$B$1:$B$500")&amp;INDIRECT(U$2&amp;"!$E$1:$E$500")&amp;INDIRECT(U$2&amp;"!$G$1:$G$500")&amp;INDIRECT(U$2&amp;"!$F$1:$F$500"),0),MATCH($H848,INDIRECT(U$2&amp;"!$1:$1"),0)))),
"Not found")</f>
        <v>Not found</v>
      </c>
      <c r="V848" s="18" t="str">
        <f t="shared" ref="V848:V855" ca="1" si="92">IF(T848=U848,"Match","")</f>
        <v/>
      </c>
    </row>
    <row r="849" spans="1:22" ht="15" customHeight="1" x14ac:dyDescent="0.25">
      <c r="A849" s="11">
        <v>848</v>
      </c>
      <c r="B849" s="50"/>
      <c r="C849" s="11" t="s">
        <v>2314</v>
      </c>
      <c r="D849" s="11" t="s">
        <v>966</v>
      </c>
      <c r="E849" s="11" t="s">
        <v>79</v>
      </c>
      <c r="F849" s="11" t="s">
        <v>978</v>
      </c>
      <c r="G849" s="11" t="s">
        <v>79</v>
      </c>
      <c r="H849" s="10">
        <v>5</v>
      </c>
      <c r="I849" s="11" t="s">
        <v>978</v>
      </c>
      <c r="L849" s="11" t="s">
        <v>1267</v>
      </c>
      <c r="M849" s="11" t="s">
        <v>390</v>
      </c>
      <c r="S849" s="23"/>
      <c r="T849" s="16">
        <f>S849</f>
        <v>0</v>
      </c>
      <c r="U849" s="17" t="str">
        <f t="array" aca="1" ref="U849" ca="1">IFERROR(
IF(NOT(OR($G849="OBX",$G849="OBR")),INDEX(INDIRECT(U$2&amp;"!$A$1:$BJ$500"),MATCH("*"&amp;$G849&amp;"*",INDIRECT(U$2&amp;"!$B$1:$B$500"),0),MATCH($H849,INDIRECT(U$2&amp;"!$1:$1"),0)),
IF(OR($G849="OBX",$G849="OBR"),INDEX(INDIRECT(U$2&amp;"!$A$1:$BJ$500"),MATCH((("*"&amp;$G849&amp;"*")&amp;("*"&amp;$I849&amp;"*")&amp;("*"&amp;$J849&amp;"*")&amp;("*"&amp;$K849&amp;"*")),INDIRECT(U$2&amp;"!$B$1:$B$500")&amp;INDIRECT(U$2&amp;"!$E$1:$E$500")&amp;INDIRECT(U$2&amp;"!$G$1:$G$500")&amp;INDIRECT(U$2&amp;"!$F$1:$F$500"),0),MATCH($H849,INDIRECT(U$2&amp;"!$1:$1"),0)))),
"Not found")</f>
        <v>Not found</v>
      </c>
      <c r="V849" s="18" t="str">
        <f t="shared" ca="1" si="92"/>
        <v/>
      </c>
    </row>
    <row r="850" spans="1:22" ht="15" customHeight="1" x14ac:dyDescent="0.25">
      <c r="A850" s="11">
        <v>849</v>
      </c>
      <c r="B850" s="50"/>
      <c r="C850" s="11" t="s">
        <v>2314</v>
      </c>
      <c r="D850" s="11" t="s">
        <v>966</v>
      </c>
      <c r="E850" s="11" t="s">
        <v>79</v>
      </c>
      <c r="F850" s="11" t="s">
        <v>978</v>
      </c>
      <c r="G850" s="11" t="s">
        <v>79</v>
      </c>
      <c r="H850" s="10">
        <v>6</v>
      </c>
      <c r="I850" s="11" t="s">
        <v>978</v>
      </c>
      <c r="L850" s="11" t="s">
        <v>1267</v>
      </c>
      <c r="M850" s="11" t="s">
        <v>543</v>
      </c>
      <c r="S850" s="23"/>
      <c r="T850" s="16">
        <f>S850</f>
        <v>0</v>
      </c>
      <c r="U850" s="17" t="str">
        <f t="array" aca="1" ref="U850" ca="1">IFERROR(
IF(NOT(OR($G850="OBX",$G850="OBR")),INDEX(INDIRECT(U$2&amp;"!$A$1:$BJ$500"),MATCH("*"&amp;$G850&amp;"*",INDIRECT(U$2&amp;"!$B$1:$B$500"),0),MATCH($H850,INDIRECT(U$2&amp;"!$1:$1"),0)),
IF(OR($G850="OBX",$G850="OBR"),INDEX(INDIRECT(U$2&amp;"!$A$1:$BJ$500"),MATCH((("*"&amp;$G850&amp;"*")&amp;("*"&amp;$I850&amp;"*")&amp;("*"&amp;$J850&amp;"*")&amp;("*"&amp;$K850&amp;"*")),INDIRECT(U$2&amp;"!$B$1:$B$500")&amp;INDIRECT(U$2&amp;"!$E$1:$E$500")&amp;INDIRECT(U$2&amp;"!$G$1:$G$500")&amp;INDIRECT(U$2&amp;"!$F$1:$F$500"),0),MATCH($H850,INDIRECT(U$2&amp;"!$1:$1"),0)))),
"Not found")</f>
        <v>Not found</v>
      </c>
      <c r="V850" s="18" t="str">
        <f t="shared" ca="1" si="92"/>
        <v/>
      </c>
    </row>
    <row r="851" spans="1:22" ht="15" customHeight="1" x14ac:dyDescent="0.25">
      <c r="A851" s="11">
        <v>850</v>
      </c>
      <c r="B851" s="50"/>
      <c r="C851" s="11" t="s">
        <v>2314</v>
      </c>
      <c r="D851" s="11" t="s">
        <v>966</v>
      </c>
      <c r="E851" s="11" t="s">
        <v>79</v>
      </c>
      <c r="F851" s="11" t="s">
        <v>978</v>
      </c>
      <c r="G851" s="11" t="s">
        <v>79</v>
      </c>
      <c r="H851" s="11">
        <v>2</v>
      </c>
      <c r="I851" s="11" t="s">
        <v>978</v>
      </c>
      <c r="L851" s="14" t="s">
        <v>397</v>
      </c>
      <c r="M851" s="14" t="s">
        <v>397</v>
      </c>
      <c r="S851" s="23"/>
      <c r="T851" s="19" t="s">
        <v>415</v>
      </c>
      <c r="U851" s="17" t="str">
        <f t="array" aca="1" ref="U851" ca="1">IFERROR(
IF(NOT(OR($G851="OBX",$G851="OBR")),INDEX(INDIRECT(U$2&amp;"!$A$1:$BJ$500"),MATCH("*"&amp;$G851&amp;"*",INDIRECT(U$2&amp;"!$B$1:$B$500"),0),MATCH($H851,INDIRECT(U$2&amp;"!$1:$1"),0)),
IF(OR($G851="OBX",$G851="OBR"),INDEX(INDIRECT(U$2&amp;"!$A$1:$BJ$500"),MATCH((("*"&amp;$G851&amp;"*")&amp;("*"&amp;$I851&amp;"*")&amp;("*"&amp;$J851&amp;"*")&amp;("*"&amp;$K851&amp;"*")),INDIRECT(U$2&amp;"!$B$1:$B$500")&amp;INDIRECT(U$2&amp;"!$E$1:$E$500")&amp;INDIRECT(U$2&amp;"!$G$1:$G$500")&amp;INDIRECT(U$2&amp;"!$F$1:$F$500"),0),MATCH($H851,INDIRECT(U$2&amp;"!$1:$1"),0)))),
"Not found")</f>
        <v>Not found</v>
      </c>
      <c r="V851" s="18" t="str">
        <f t="shared" ca="1" si="92"/>
        <v/>
      </c>
    </row>
    <row r="852" spans="1:22" ht="15" customHeight="1" x14ac:dyDescent="0.25">
      <c r="A852" s="11">
        <v>851</v>
      </c>
      <c r="B852" s="50"/>
      <c r="C852" s="11" t="s">
        <v>2314</v>
      </c>
      <c r="D852" s="11" t="s">
        <v>966</v>
      </c>
      <c r="E852" s="11" t="s">
        <v>79</v>
      </c>
      <c r="F852" s="11" t="s">
        <v>978</v>
      </c>
      <c r="G852" s="11" t="s">
        <v>79</v>
      </c>
      <c r="H852" s="11">
        <v>4</v>
      </c>
      <c r="I852" s="11" t="s">
        <v>978</v>
      </c>
      <c r="L852" s="11" t="s">
        <v>1267</v>
      </c>
      <c r="M852" s="14" t="s">
        <v>848</v>
      </c>
      <c r="S852" s="23"/>
      <c r="T852" s="16">
        <f>S852</f>
        <v>0</v>
      </c>
      <c r="U852" s="17" t="str">
        <f t="array" aca="1" ref="U852" ca="1">IFERROR(
IF(NOT(OR($G852="OBX",$G852="OBR")),INDEX(INDIRECT(U$2&amp;"!$A$1:$BJ$500"),MATCH("*"&amp;$G852&amp;"*",INDIRECT(U$2&amp;"!$B$1:$B$500"),0),MATCH($H852,INDIRECT(U$2&amp;"!$1:$1"),0)),
IF(OR($G852="OBX",$G852="OBR"),INDEX(INDIRECT(U$2&amp;"!$A$1:$BJ$500"),MATCH((("*"&amp;$G852&amp;"*")&amp;("*"&amp;$I852&amp;"*")&amp;("*"&amp;$J852&amp;"*")&amp;("*"&amp;$K852&amp;"*")),INDIRECT(U$2&amp;"!$B$1:$B$500")&amp;INDIRECT(U$2&amp;"!$E$1:$E$500")&amp;INDIRECT(U$2&amp;"!$G$1:$G$500")&amp;INDIRECT(U$2&amp;"!$F$1:$F$500"),0),MATCH($H852,INDIRECT(U$2&amp;"!$1:$1"),0)))),
"Not found")</f>
        <v>Not found</v>
      </c>
      <c r="V852" s="18" t="str">
        <f t="shared" ca="1" si="92"/>
        <v/>
      </c>
    </row>
    <row r="853" spans="1:22" ht="15" customHeight="1" x14ac:dyDescent="0.25">
      <c r="A853" s="11">
        <v>852</v>
      </c>
      <c r="B853" s="50"/>
      <c r="C853" s="11" t="s">
        <v>2314</v>
      </c>
      <c r="D853" s="11" t="s">
        <v>966</v>
      </c>
      <c r="E853" s="11" t="s">
        <v>79</v>
      </c>
      <c r="F853" s="11" t="s">
        <v>978</v>
      </c>
      <c r="G853" s="11" t="s">
        <v>79</v>
      </c>
      <c r="H853" s="11">
        <v>11</v>
      </c>
      <c r="I853" s="11" t="s">
        <v>978</v>
      </c>
      <c r="L853" s="11" t="s">
        <v>366</v>
      </c>
      <c r="M853" s="14" t="s">
        <v>366</v>
      </c>
      <c r="S853" s="23" t="s">
        <v>78</v>
      </c>
      <c r="T853" s="19" t="str">
        <f>S853</f>
        <v>F</v>
      </c>
      <c r="U853" s="17" t="str">
        <f t="array" aca="1" ref="U853" ca="1">IFERROR(
IF(NOT(OR($G853="OBX",$G853="OBR")),INDEX(INDIRECT(U$2&amp;"!$A$1:$BJ$500"),MATCH("*"&amp;$G853&amp;"*",INDIRECT(U$2&amp;"!$B$1:$B$500"),0),MATCH($H853,INDIRECT(U$2&amp;"!$1:$1"),0)),
IF(OR($G853="OBX",$G853="OBR"),INDEX(INDIRECT(U$2&amp;"!$A$1:$BJ$500"),MATCH((("*"&amp;$G853&amp;"*")&amp;("*"&amp;$I853&amp;"*")&amp;("*"&amp;$J853&amp;"*")&amp;("*"&amp;$K853&amp;"*")),INDIRECT(U$2&amp;"!$B$1:$B$500")&amp;INDIRECT(U$2&amp;"!$E$1:$E$500")&amp;INDIRECT(U$2&amp;"!$G$1:$G$500")&amp;INDIRECT(U$2&amp;"!$F$1:$F$500"),0),MATCH($H853,INDIRECT(U$2&amp;"!$1:$1"),0)))),
"Not found")</f>
        <v>Not found</v>
      </c>
      <c r="V853" s="18" t="str">
        <f t="shared" ca="1" si="92"/>
        <v/>
      </c>
    </row>
    <row r="854" spans="1:22" ht="15" customHeight="1" x14ac:dyDescent="0.25">
      <c r="A854" s="11">
        <v>853</v>
      </c>
      <c r="B854" s="50"/>
      <c r="C854" s="11" t="s">
        <v>2314</v>
      </c>
      <c r="D854" s="11" t="s">
        <v>966</v>
      </c>
      <c r="E854" s="11" t="s">
        <v>79</v>
      </c>
      <c r="F854" s="11" t="s">
        <v>978</v>
      </c>
      <c r="G854" s="11" t="s">
        <v>79</v>
      </c>
      <c r="H854" s="11">
        <v>19</v>
      </c>
      <c r="I854" s="11" t="s">
        <v>978</v>
      </c>
      <c r="L854" s="11" t="s">
        <v>1267</v>
      </c>
      <c r="M854" s="14" t="s">
        <v>860</v>
      </c>
      <c r="S854" s="23"/>
      <c r="T854" s="16">
        <f>S854</f>
        <v>0</v>
      </c>
      <c r="U854" s="17" t="str">
        <f t="array" aca="1" ref="U854" ca="1">IFERROR(
IF(NOT(OR($G854="OBX",$G854="OBR")),INDEX(INDIRECT(U$2&amp;"!$A$1:$BJ$500"),MATCH("*"&amp;$G854&amp;"*",INDIRECT(U$2&amp;"!$B$1:$B$500"),0),MATCH($H854,INDIRECT(U$2&amp;"!$1:$1"),0)),
IF(OR($G854="OBX",$G854="OBR"),INDEX(INDIRECT(U$2&amp;"!$A$1:$BJ$500"),MATCH((("*"&amp;$G854&amp;"*")&amp;("*"&amp;$I854&amp;"*")&amp;("*"&amp;$J854&amp;"*")&amp;("*"&amp;$K854&amp;"*")),INDIRECT(U$2&amp;"!$B$1:$B$500")&amp;INDIRECT(U$2&amp;"!$E$1:$E$500")&amp;INDIRECT(U$2&amp;"!$G$1:$G$500")&amp;INDIRECT(U$2&amp;"!$F$1:$F$500"),0),MATCH($H854,INDIRECT(U$2&amp;"!$1:$1"),0)))),
"Not found")</f>
        <v>Not found</v>
      </c>
      <c r="V854" s="18" t="str">
        <f t="shared" ca="1" si="92"/>
        <v/>
      </c>
    </row>
    <row r="855" spans="1:22" ht="15" customHeight="1" x14ac:dyDescent="0.25">
      <c r="A855" s="11">
        <v>854</v>
      </c>
      <c r="B855" s="50"/>
      <c r="C855" s="11" t="s">
        <v>2314</v>
      </c>
      <c r="D855" s="11" t="s">
        <v>966</v>
      </c>
      <c r="E855" s="11" t="s">
        <v>79</v>
      </c>
      <c r="F855" s="11" t="s">
        <v>978</v>
      </c>
      <c r="G855" s="11" t="s">
        <v>79</v>
      </c>
      <c r="H855" s="11">
        <v>29</v>
      </c>
      <c r="I855" s="11" t="s">
        <v>978</v>
      </c>
      <c r="L855" s="2" t="s">
        <v>515</v>
      </c>
      <c r="M855" s="11" t="s">
        <v>515</v>
      </c>
      <c r="S855" s="23"/>
      <c r="T855" s="19">
        <f>S855</f>
        <v>0</v>
      </c>
      <c r="U855" s="17" t="str">
        <f t="array" aca="1" ref="U855" ca="1">IFERROR(
IF(NOT(OR($G855="OBX",$G855="OBR")),INDEX(INDIRECT(U$2&amp;"!$A$1:$BJ$500"),MATCH("*"&amp;$G855&amp;"*",INDIRECT(U$2&amp;"!$B$1:$B$500"),0),MATCH($H855,INDIRECT(U$2&amp;"!$1:$1"),0)),
IF(OR($G855="OBX",$G855="OBR"),INDEX(INDIRECT(U$2&amp;"!$A$1:$BJ$500"),MATCH((("*"&amp;$G855&amp;"*")&amp;("*"&amp;$I855&amp;"*")&amp;("*"&amp;$J855&amp;"*")&amp;("*"&amp;$K855&amp;"*")),INDIRECT(U$2&amp;"!$B$1:$B$500")&amp;INDIRECT(U$2&amp;"!$E$1:$E$500")&amp;INDIRECT(U$2&amp;"!$G$1:$G$500")&amp;INDIRECT(U$2&amp;"!$F$1:$F$500"),0),MATCH($H855,INDIRECT(U$2&amp;"!$1:$1"),0)))),
"Not found")</f>
        <v>Not found</v>
      </c>
      <c r="V855" s="18" t="str">
        <f t="shared" ca="1" si="92"/>
        <v/>
      </c>
    </row>
    <row r="856" spans="1:22" ht="15" customHeight="1" x14ac:dyDescent="0.25">
      <c r="A856" s="11">
        <v>855</v>
      </c>
      <c r="B856" s="50"/>
      <c r="C856" s="26" t="s">
        <v>2314</v>
      </c>
      <c r="D856" s="26"/>
      <c r="E856" s="26" t="s">
        <v>79</v>
      </c>
      <c r="F856" s="26"/>
      <c r="G856" s="26"/>
      <c r="H856" s="26"/>
      <c r="I856" s="26"/>
      <c r="J856" s="26"/>
      <c r="K856" s="26"/>
      <c r="L856" s="26"/>
      <c r="M856" s="26" t="s">
        <v>1266</v>
      </c>
      <c r="N856" s="26"/>
      <c r="O856" s="26"/>
      <c r="P856" s="26"/>
      <c r="Q856" s="26"/>
      <c r="R856" s="26"/>
      <c r="S856" s="26"/>
      <c r="T856" s="27"/>
      <c r="U856" s="27"/>
      <c r="V856" s="26"/>
    </row>
    <row r="857" spans="1:22" ht="15" customHeight="1" x14ac:dyDescent="0.25">
      <c r="A857" s="11">
        <v>856</v>
      </c>
      <c r="B857" s="50"/>
      <c r="C857" s="11" t="s">
        <v>2314</v>
      </c>
      <c r="D857" s="11" t="s">
        <v>966</v>
      </c>
      <c r="E857" s="11" t="s">
        <v>79</v>
      </c>
      <c r="F857" s="11" t="s">
        <v>977</v>
      </c>
      <c r="G857" s="11" t="s">
        <v>79</v>
      </c>
      <c r="H857" s="11">
        <v>3</v>
      </c>
      <c r="I857" s="11" t="s">
        <v>977</v>
      </c>
      <c r="L857" s="11" t="s">
        <v>1266</v>
      </c>
      <c r="M857" s="14" t="s">
        <v>534</v>
      </c>
      <c r="N857" s="11" t="s">
        <v>273</v>
      </c>
      <c r="O857" s="11" t="s">
        <v>613</v>
      </c>
      <c r="P857" s="11" t="s">
        <v>320</v>
      </c>
      <c r="R857" s="11"/>
      <c r="S857" s="23"/>
      <c r="T857" s="19" t="s">
        <v>2886</v>
      </c>
      <c r="U857" s="17" t="str">
        <f t="array" aca="1" ref="U857" ca="1">IFERROR(
IF(NOT(OR($G857="OBX",$G857="OBR")),INDEX(INDIRECT(U$2&amp;"!$A$1:$BJ$500"),MATCH("*"&amp;$G857&amp;"*",INDIRECT(U$2&amp;"!$B$1:$B$500"),0),MATCH($H857,INDIRECT(U$2&amp;"!$1:$1"),0)),
IF(OR($G857="OBX",$G857="OBR"),INDEX(INDIRECT(U$2&amp;"!$A$1:$BJ$500"),MATCH((("*"&amp;$G857&amp;"*")&amp;("*"&amp;$I857&amp;"*")&amp;("*"&amp;$J857&amp;"*")&amp;("*"&amp;$K857&amp;"*")),INDIRECT(U$2&amp;"!$B$1:$B$500")&amp;INDIRECT(U$2&amp;"!$E$1:$E$500")&amp;INDIRECT(U$2&amp;"!$G$1:$G$500")&amp;INDIRECT(U$2&amp;"!$F$1:$F$500"),0),MATCH($H857,INDIRECT(U$2&amp;"!$1:$1"),0)))),
"Not found")</f>
        <v>Not found</v>
      </c>
      <c r="V857" s="18" t="str">
        <f t="shared" ref="V857:V864" ca="1" si="93">IF(T857=U857,"Match","")</f>
        <v/>
      </c>
    </row>
    <row r="858" spans="1:22" ht="15" customHeight="1" x14ac:dyDescent="0.25">
      <c r="A858" s="11">
        <v>857</v>
      </c>
      <c r="B858" s="50"/>
      <c r="C858" s="11" t="s">
        <v>2314</v>
      </c>
      <c r="D858" s="11" t="s">
        <v>966</v>
      </c>
      <c r="E858" s="11" t="s">
        <v>79</v>
      </c>
      <c r="F858" s="11" t="s">
        <v>977</v>
      </c>
      <c r="G858" s="11" t="s">
        <v>79</v>
      </c>
      <c r="H858" s="10">
        <v>5</v>
      </c>
      <c r="I858" s="11" t="s">
        <v>977</v>
      </c>
      <c r="L858" s="11" t="s">
        <v>1266</v>
      </c>
      <c r="M858" s="11" t="s">
        <v>390</v>
      </c>
      <c r="S858" s="23"/>
      <c r="T858" s="16">
        <f>S858</f>
        <v>0</v>
      </c>
      <c r="U858" s="17" t="str">
        <f t="array" aca="1" ref="U858" ca="1">IFERROR(
IF(NOT(OR($G858="OBX",$G858="OBR")),INDEX(INDIRECT(U$2&amp;"!$A$1:$BJ$500"),MATCH("*"&amp;$G858&amp;"*",INDIRECT(U$2&amp;"!$B$1:$B$500"),0),MATCH($H858,INDIRECT(U$2&amp;"!$1:$1"),0)),
IF(OR($G858="OBX",$G858="OBR"),INDEX(INDIRECT(U$2&amp;"!$A$1:$BJ$500"),MATCH((("*"&amp;$G858&amp;"*")&amp;("*"&amp;$I858&amp;"*")&amp;("*"&amp;$J858&amp;"*")&amp;("*"&amp;$K858&amp;"*")),INDIRECT(U$2&amp;"!$B$1:$B$500")&amp;INDIRECT(U$2&amp;"!$E$1:$E$500")&amp;INDIRECT(U$2&amp;"!$G$1:$G$500")&amp;INDIRECT(U$2&amp;"!$F$1:$F$500"),0),MATCH($H858,INDIRECT(U$2&amp;"!$1:$1"),0)))),
"Not found")</f>
        <v>Not found</v>
      </c>
      <c r="V858" s="18" t="str">
        <f t="shared" ca="1" si="93"/>
        <v/>
      </c>
    </row>
    <row r="859" spans="1:22" ht="15" customHeight="1" x14ac:dyDescent="0.25">
      <c r="A859" s="11">
        <v>858</v>
      </c>
      <c r="B859" s="50"/>
      <c r="C859" s="11" t="s">
        <v>2314</v>
      </c>
      <c r="D859" s="11" t="s">
        <v>966</v>
      </c>
      <c r="E859" s="11" t="s">
        <v>79</v>
      </c>
      <c r="F859" s="11" t="s">
        <v>977</v>
      </c>
      <c r="G859" s="11" t="s">
        <v>79</v>
      </c>
      <c r="H859" s="10">
        <v>6</v>
      </c>
      <c r="I859" s="11" t="s">
        <v>977</v>
      </c>
      <c r="L859" s="11" t="s">
        <v>1266</v>
      </c>
      <c r="M859" s="11" t="s">
        <v>543</v>
      </c>
      <c r="S859" s="23"/>
      <c r="T859" s="16">
        <f>S859</f>
        <v>0</v>
      </c>
      <c r="U859" s="17" t="str">
        <f t="array" aca="1" ref="U859" ca="1">IFERROR(
IF(NOT(OR($G859="OBX",$G859="OBR")),INDEX(INDIRECT(U$2&amp;"!$A$1:$BJ$500"),MATCH("*"&amp;$G859&amp;"*",INDIRECT(U$2&amp;"!$B$1:$B$500"),0),MATCH($H859,INDIRECT(U$2&amp;"!$1:$1"),0)),
IF(OR($G859="OBX",$G859="OBR"),INDEX(INDIRECT(U$2&amp;"!$A$1:$BJ$500"),MATCH((("*"&amp;$G859&amp;"*")&amp;("*"&amp;$I859&amp;"*")&amp;("*"&amp;$J859&amp;"*")&amp;("*"&amp;$K859&amp;"*")),INDIRECT(U$2&amp;"!$B$1:$B$500")&amp;INDIRECT(U$2&amp;"!$E$1:$E$500")&amp;INDIRECT(U$2&amp;"!$G$1:$G$500")&amp;INDIRECT(U$2&amp;"!$F$1:$F$500"),0),MATCH($H859,INDIRECT(U$2&amp;"!$1:$1"),0)))),
"Not found")</f>
        <v>Not found</v>
      </c>
      <c r="V859" s="18" t="str">
        <f t="shared" ca="1" si="93"/>
        <v/>
      </c>
    </row>
    <row r="860" spans="1:22" ht="15" customHeight="1" x14ac:dyDescent="0.25">
      <c r="A860" s="11">
        <v>859</v>
      </c>
      <c r="B860" s="50"/>
      <c r="C860" s="11" t="s">
        <v>2314</v>
      </c>
      <c r="D860" s="11" t="s">
        <v>966</v>
      </c>
      <c r="E860" s="11" t="s">
        <v>79</v>
      </c>
      <c r="F860" s="11" t="s">
        <v>977</v>
      </c>
      <c r="G860" s="11" t="s">
        <v>79</v>
      </c>
      <c r="H860" s="11">
        <v>2</v>
      </c>
      <c r="I860" s="11" t="s">
        <v>977</v>
      </c>
      <c r="L860" s="14" t="s">
        <v>397</v>
      </c>
      <c r="M860" s="14" t="s">
        <v>397</v>
      </c>
      <c r="S860" s="23"/>
      <c r="T860" s="19" t="s">
        <v>415</v>
      </c>
      <c r="U860" s="17" t="str">
        <f t="array" aca="1" ref="U860" ca="1">IFERROR(
IF(NOT(OR($G860="OBX",$G860="OBR")),INDEX(INDIRECT(U$2&amp;"!$A$1:$BJ$500"),MATCH("*"&amp;$G860&amp;"*",INDIRECT(U$2&amp;"!$B$1:$B$500"),0),MATCH($H860,INDIRECT(U$2&amp;"!$1:$1"),0)),
IF(OR($G860="OBX",$G860="OBR"),INDEX(INDIRECT(U$2&amp;"!$A$1:$BJ$500"),MATCH((("*"&amp;$G860&amp;"*")&amp;("*"&amp;$I860&amp;"*")&amp;("*"&amp;$J860&amp;"*")&amp;("*"&amp;$K860&amp;"*")),INDIRECT(U$2&amp;"!$B$1:$B$500")&amp;INDIRECT(U$2&amp;"!$E$1:$E$500")&amp;INDIRECT(U$2&amp;"!$G$1:$G$500")&amp;INDIRECT(U$2&amp;"!$F$1:$F$500"),0),MATCH($H860,INDIRECT(U$2&amp;"!$1:$1"),0)))),
"Not found")</f>
        <v>Not found</v>
      </c>
      <c r="V860" s="18" t="str">
        <f t="shared" ca="1" si="93"/>
        <v/>
      </c>
    </row>
    <row r="861" spans="1:22" ht="15" customHeight="1" x14ac:dyDescent="0.25">
      <c r="A861" s="11">
        <v>860</v>
      </c>
      <c r="B861" s="50"/>
      <c r="C861" s="11" t="s">
        <v>2314</v>
      </c>
      <c r="D861" s="11" t="s">
        <v>966</v>
      </c>
      <c r="E861" s="11" t="s">
        <v>79</v>
      </c>
      <c r="F861" s="11" t="s">
        <v>977</v>
      </c>
      <c r="G861" s="11" t="s">
        <v>79</v>
      </c>
      <c r="H861" s="11">
        <v>4</v>
      </c>
      <c r="I861" s="11" t="s">
        <v>977</v>
      </c>
      <c r="L861" s="11" t="s">
        <v>1266</v>
      </c>
      <c r="M861" s="14" t="s">
        <v>848</v>
      </c>
      <c r="S861" s="23"/>
      <c r="T861" s="16">
        <f>S861</f>
        <v>0</v>
      </c>
      <c r="U861" s="17" t="str">
        <f t="array" aca="1" ref="U861" ca="1">IFERROR(
IF(NOT(OR($G861="OBX",$G861="OBR")),INDEX(INDIRECT(U$2&amp;"!$A$1:$BJ$500"),MATCH("*"&amp;$G861&amp;"*",INDIRECT(U$2&amp;"!$B$1:$B$500"),0),MATCH($H861,INDIRECT(U$2&amp;"!$1:$1"),0)),
IF(OR($G861="OBX",$G861="OBR"),INDEX(INDIRECT(U$2&amp;"!$A$1:$BJ$500"),MATCH((("*"&amp;$G861&amp;"*")&amp;("*"&amp;$I861&amp;"*")&amp;("*"&amp;$J861&amp;"*")&amp;("*"&amp;$K861&amp;"*")),INDIRECT(U$2&amp;"!$B$1:$B$500")&amp;INDIRECT(U$2&amp;"!$E$1:$E$500")&amp;INDIRECT(U$2&amp;"!$G$1:$G$500")&amp;INDIRECT(U$2&amp;"!$F$1:$F$500"),0),MATCH($H861,INDIRECT(U$2&amp;"!$1:$1"),0)))),
"Not found")</f>
        <v>Not found</v>
      </c>
      <c r="V861" s="18" t="str">
        <f t="shared" ca="1" si="93"/>
        <v/>
      </c>
    </row>
    <row r="862" spans="1:22" ht="15" customHeight="1" x14ac:dyDescent="0.25">
      <c r="A862" s="11">
        <v>861</v>
      </c>
      <c r="B862" s="50"/>
      <c r="C862" s="11" t="s">
        <v>2314</v>
      </c>
      <c r="D862" s="11" t="s">
        <v>966</v>
      </c>
      <c r="E862" s="11" t="s">
        <v>79</v>
      </c>
      <c r="F862" s="11" t="s">
        <v>977</v>
      </c>
      <c r="G862" s="11" t="s">
        <v>79</v>
      </c>
      <c r="H862" s="11">
        <v>11</v>
      </c>
      <c r="I862" s="11" t="s">
        <v>977</v>
      </c>
      <c r="L862" s="11" t="s">
        <v>366</v>
      </c>
      <c r="M862" s="14" t="s">
        <v>366</v>
      </c>
      <c r="S862" s="23" t="s">
        <v>78</v>
      </c>
      <c r="T862" s="19" t="str">
        <f>S862</f>
        <v>F</v>
      </c>
      <c r="U862" s="17" t="str">
        <f t="array" aca="1" ref="U862" ca="1">IFERROR(
IF(NOT(OR($G862="OBX",$G862="OBR")),INDEX(INDIRECT(U$2&amp;"!$A$1:$BJ$500"),MATCH("*"&amp;$G862&amp;"*",INDIRECT(U$2&amp;"!$B$1:$B$500"),0),MATCH($H862,INDIRECT(U$2&amp;"!$1:$1"),0)),
IF(OR($G862="OBX",$G862="OBR"),INDEX(INDIRECT(U$2&amp;"!$A$1:$BJ$500"),MATCH((("*"&amp;$G862&amp;"*")&amp;("*"&amp;$I862&amp;"*")&amp;("*"&amp;$J862&amp;"*")&amp;("*"&amp;$K862&amp;"*")),INDIRECT(U$2&amp;"!$B$1:$B$500")&amp;INDIRECT(U$2&amp;"!$E$1:$E$500")&amp;INDIRECT(U$2&amp;"!$G$1:$G$500")&amp;INDIRECT(U$2&amp;"!$F$1:$F$500"),0),MATCH($H862,INDIRECT(U$2&amp;"!$1:$1"),0)))),
"Not found")</f>
        <v>Not found</v>
      </c>
      <c r="V862" s="18" t="str">
        <f t="shared" ca="1" si="93"/>
        <v/>
      </c>
    </row>
    <row r="863" spans="1:22" ht="15" customHeight="1" x14ac:dyDescent="0.25">
      <c r="A863" s="11">
        <v>862</v>
      </c>
      <c r="B863" s="50"/>
      <c r="C863" s="11" t="s">
        <v>2314</v>
      </c>
      <c r="D863" s="11" t="s">
        <v>966</v>
      </c>
      <c r="E863" s="11" t="s">
        <v>79</v>
      </c>
      <c r="F863" s="11" t="s">
        <v>977</v>
      </c>
      <c r="G863" s="11" t="s">
        <v>79</v>
      </c>
      <c r="H863" s="11">
        <v>19</v>
      </c>
      <c r="I863" s="11" t="s">
        <v>977</v>
      </c>
      <c r="L863" s="11" t="s">
        <v>1266</v>
      </c>
      <c r="M863" s="14" t="s">
        <v>860</v>
      </c>
      <c r="S863" s="23"/>
      <c r="T863" s="16">
        <f>S863</f>
        <v>0</v>
      </c>
      <c r="U863" s="17" t="str">
        <f t="array" aca="1" ref="U863" ca="1">IFERROR(
IF(NOT(OR($G863="OBX",$G863="OBR")),INDEX(INDIRECT(U$2&amp;"!$A$1:$BJ$500"),MATCH("*"&amp;$G863&amp;"*",INDIRECT(U$2&amp;"!$B$1:$B$500"),0),MATCH($H863,INDIRECT(U$2&amp;"!$1:$1"),0)),
IF(OR($G863="OBX",$G863="OBR"),INDEX(INDIRECT(U$2&amp;"!$A$1:$BJ$500"),MATCH((("*"&amp;$G863&amp;"*")&amp;("*"&amp;$I863&amp;"*")&amp;("*"&amp;$J863&amp;"*")&amp;("*"&amp;$K863&amp;"*")),INDIRECT(U$2&amp;"!$B$1:$B$500")&amp;INDIRECT(U$2&amp;"!$E$1:$E$500")&amp;INDIRECT(U$2&amp;"!$G$1:$G$500")&amp;INDIRECT(U$2&amp;"!$F$1:$F$500"),0),MATCH($H863,INDIRECT(U$2&amp;"!$1:$1"),0)))),
"Not found")</f>
        <v>Not found</v>
      </c>
      <c r="V863" s="18" t="str">
        <f t="shared" ca="1" si="93"/>
        <v/>
      </c>
    </row>
    <row r="864" spans="1:22" ht="15" customHeight="1" x14ac:dyDescent="0.25">
      <c r="A864" s="11">
        <v>863</v>
      </c>
      <c r="B864" s="50"/>
      <c r="C864" s="11" t="s">
        <v>2314</v>
      </c>
      <c r="D864" s="11" t="s">
        <v>966</v>
      </c>
      <c r="E864" s="11" t="s">
        <v>79</v>
      </c>
      <c r="F864" s="11" t="s">
        <v>977</v>
      </c>
      <c r="G864" s="11" t="s">
        <v>79</v>
      </c>
      <c r="H864" s="11">
        <v>29</v>
      </c>
      <c r="I864" s="11" t="s">
        <v>977</v>
      </c>
      <c r="L864" s="2" t="s">
        <v>515</v>
      </c>
      <c r="M864" s="11" t="s">
        <v>515</v>
      </c>
      <c r="S864" s="23"/>
      <c r="T864" s="19">
        <f>S864</f>
        <v>0</v>
      </c>
      <c r="U864" s="17" t="str">
        <f t="array" aca="1" ref="U864" ca="1">IFERROR(
IF(NOT(OR($G864="OBX",$G864="OBR")),INDEX(INDIRECT(U$2&amp;"!$A$1:$BJ$500"),MATCH("*"&amp;$G864&amp;"*",INDIRECT(U$2&amp;"!$B$1:$B$500"),0),MATCH($H864,INDIRECT(U$2&amp;"!$1:$1"),0)),
IF(OR($G864="OBX",$G864="OBR"),INDEX(INDIRECT(U$2&amp;"!$A$1:$BJ$500"),MATCH((("*"&amp;$G864&amp;"*")&amp;("*"&amp;$I864&amp;"*")&amp;("*"&amp;$J864&amp;"*")&amp;("*"&amp;$K864&amp;"*")),INDIRECT(U$2&amp;"!$B$1:$B$500")&amp;INDIRECT(U$2&amp;"!$E$1:$E$500")&amp;INDIRECT(U$2&amp;"!$G$1:$G$500")&amp;INDIRECT(U$2&amp;"!$F$1:$F$500"),0),MATCH($H864,INDIRECT(U$2&amp;"!$1:$1"),0)))),
"Not found")</f>
        <v>Not found</v>
      </c>
      <c r="V864" s="18" t="str">
        <f t="shared" ca="1" si="93"/>
        <v/>
      </c>
    </row>
    <row r="865" spans="1:22" ht="15" customHeight="1" x14ac:dyDescent="0.25">
      <c r="A865" s="11">
        <v>864</v>
      </c>
      <c r="B865" s="50"/>
      <c r="C865" s="26" t="s">
        <v>2314</v>
      </c>
      <c r="D865" s="26"/>
      <c r="E865" s="26" t="s">
        <v>79</v>
      </c>
      <c r="F865" s="26"/>
      <c r="G865" s="26"/>
      <c r="H865" s="26"/>
      <c r="I865" s="26"/>
      <c r="J865" s="26"/>
      <c r="K865" s="26"/>
      <c r="L865" s="26"/>
      <c r="M865" s="26" t="s">
        <v>1268</v>
      </c>
      <c r="N865" s="26"/>
      <c r="O865" s="26"/>
      <c r="P865" s="26"/>
      <c r="Q865" s="26"/>
      <c r="R865" s="26"/>
      <c r="S865" s="26"/>
      <c r="T865" s="27"/>
      <c r="U865" s="27"/>
      <c r="V865" s="26"/>
    </row>
    <row r="866" spans="1:22" ht="15" customHeight="1" x14ac:dyDescent="0.25">
      <c r="A866" s="11">
        <v>865</v>
      </c>
      <c r="B866" s="50"/>
      <c r="C866" s="11" t="s">
        <v>2314</v>
      </c>
      <c r="D866" s="11" t="s">
        <v>966</v>
      </c>
      <c r="E866" s="11" t="s">
        <v>79</v>
      </c>
      <c r="F866" s="11" t="s">
        <v>979</v>
      </c>
      <c r="G866" s="11" t="s">
        <v>79</v>
      </c>
      <c r="H866" s="11">
        <v>3</v>
      </c>
      <c r="I866" s="11" t="s">
        <v>979</v>
      </c>
      <c r="L866" s="11" t="s">
        <v>1268</v>
      </c>
      <c r="M866" s="14" t="s">
        <v>534</v>
      </c>
      <c r="N866" s="11" t="s">
        <v>273</v>
      </c>
      <c r="O866" s="11" t="s">
        <v>613</v>
      </c>
      <c r="P866" s="11" t="s">
        <v>320</v>
      </c>
      <c r="R866" s="11"/>
      <c r="S866" s="23"/>
      <c r="T866" s="19" t="s">
        <v>2791</v>
      </c>
      <c r="U866" s="17" t="str">
        <f t="array" aca="1" ref="U866" ca="1">IFERROR(
IF(NOT(OR($G866="OBX",$G866="OBR")),INDEX(INDIRECT(U$2&amp;"!$A$1:$BJ$500"),MATCH("*"&amp;$G866&amp;"*",INDIRECT(U$2&amp;"!$B$1:$B$500"),0),MATCH($H866,INDIRECT(U$2&amp;"!$1:$1"),0)),
IF(OR($G866="OBX",$G866="OBR"),INDEX(INDIRECT(U$2&amp;"!$A$1:$BJ$500"),MATCH((("*"&amp;$G866&amp;"*")&amp;("*"&amp;$I866&amp;"*")&amp;("*"&amp;$J866&amp;"*")&amp;("*"&amp;$K866&amp;"*")),INDIRECT(U$2&amp;"!$B$1:$B$500")&amp;INDIRECT(U$2&amp;"!$E$1:$E$500")&amp;INDIRECT(U$2&amp;"!$G$1:$G$500")&amp;INDIRECT(U$2&amp;"!$F$1:$F$500"),0),MATCH($H866,INDIRECT(U$2&amp;"!$1:$1"),0)))),
"Not found")</f>
        <v>Not found</v>
      </c>
      <c r="V866" s="18" t="str">
        <f t="shared" ref="V866:V873" ca="1" si="94">IF(T866=U866,"Match","")</f>
        <v/>
      </c>
    </row>
    <row r="867" spans="1:22" ht="15" customHeight="1" x14ac:dyDescent="0.25">
      <c r="A867" s="11">
        <v>866</v>
      </c>
      <c r="B867" s="50"/>
      <c r="C867" s="11" t="s">
        <v>2314</v>
      </c>
      <c r="D867" s="11" t="s">
        <v>966</v>
      </c>
      <c r="E867" s="11" t="s">
        <v>79</v>
      </c>
      <c r="F867" s="11" t="s">
        <v>979</v>
      </c>
      <c r="G867" s="11" t="s">
        <v>79</v>
      </c>
      <c r="H867" s="10">
        <v>5</v>
      </c>
      <c r="I867" s="11" t="s">
        <v>979</v>
      </c>
      <c r="L867" s="11" t="s">
        <v>1268</v>
      </c>
      <c r="M867" s="11" t="s">
        <v>390</v>
      </c>
      <c r="S867" s="23"/>
      <c r="T867" s="16">
        <f>S867</f>
        <v>0</v>
      </c>
      <c r="U867" s="17" t="str">
        <f t="array" aca="1" ref="U867" ca="1">IFERROR(
IF(NOT(OR($G867="OBX",$G867="OBR")),INDEX(INDIRECT(U$2&amp;"!$A$1:$BJ$500"),MATCH("*"&amp;$G867&amp;"*",INDIRECT(U$2&amp;"!$B$1:$B$500"),0),MATCH($H867,INDIRECT(U$2&amp;"!$1:$1"),0)),
IF(OR($G867="OBX",$G867="OBR"),INDEX(INDIRECT(U$2&amp;"!$A$1:$BJ$500"),MATCH((("*"&amp;$G867&amp;"*")&amp;("*"&amp;$I867&amp;"*")&amp;("*"&amp;$J867&amp;"*")&amp;("*"&amp;$K867&amp;"*")),INDIRECT(U$2&amp;"!$B$1:$B$500")&amp;INDIRECT(U$2&amp;"!$E$1:$E$500")&amp;INDIRECT(U$2&amp;"!$G$1:$G$500")&amp;INDIRECT(U$2&amp;"!$F$1:$F$500"),0),MATCH($H867,INDIRECT(U$2&amp;"!$1:$1"),0)))),
"Not found")</f>
        <v>Not found</v>
      </c>
      <c r="V867" s="18" t="str">
        <f t="shared" ca="1" si="94"/>
        <v/>
      </c>
    </row>
    <row r="868" spans="1:22" ht="15" customHeight="1" x14ac:dyDescent="0.25">
      <c r="A868" s="11">
        <v>867</v>
      </c>
      <c r="B868" s="50"/>
      <c r="C868" s="11" t="s">
        <v>2314</v>
      </c>
      <c r="D868" s="11" t="s">
        <v>966</v>
      </c>
      <c r="E868" s="11" t="s">
        <v>79</v>
      </c>
      <c r="F868" s="11" t="s">
        <v>979</v>
      </c>
      <c r="G868" s="11" t="s">
        <v>79</v>
      </c>
      <c r="H868" s="10">
        <v>6</v>
      </c>
      <c r="I868" s="11" t="s">
        <v>979</v>
      </c>
      <c r="L868" s="11" t="s">
        <v>1268</v>
      </c>
      <c r="M868" s="11" t="s">
        <v>543</v>
      </c>
      <c r="S868" s="23"/>
      <c r="T868" s="16">
        <f>S868</f>
        <v>0</v>
      </c>
      <c r="U868" s="17" t="str">
        <f t="array" aca="1" ref="U868" ca="1">IFERROR(
IF(NOT(OR($G868="OBX",$G868="OBR")),INDEX(INDIRECT(U$2&amp;"!$A$1:$BJ$500"),MATCH("*"&amp;$G868&amp;"*",INDIRECT(U$2&amp;"!$B$1:$B$500"),0),MATCH($H868,INDIRECT(U$2&amp;"!$1:$1"),0)),
IF(OR($G868="OBX",$G868="OBR"),INDEX(INDIRECT(U$2&amp;"!$A$1:$BJ$500"),MATCH((("*"&amp;$G868&amp;"*")&amp;("*"&amp;$I868&amp;"*")&amp;("*"&amp;$J868&amp;"*")&amp;("*"&amp;$K868&amp;"*")),INDIRECT(U$2&amp;"!$B$1:$B$500")&amp;INDIRECT(U$2&amp;"!$E$1:$E$500")&amp;INDIRECT(U$2&amp;"!$G$1:$G$500")&amp;INDIRECT(U$2&amp;"!$F$1:$F$500"),0),MATCH($H868,INDIRECT(U$2&amp;"!$1:$1"),0)))),
"Not found")</f>
        <v>Not found</v>
      </c>
      <c r="V868" s="18" t="str">
        <f t="shared" ca="1" si="94"/>
        <v/>
      </c>
    </row>
    <row r="869" spans="1:22" ht="15" customHeight="1" x14ac:dyDescent="0.25">
      <c r="A869" s="11">
        <v>868</v>
      </c>
      <c r="B869" s="50"/>
      <c r="C869" s="11" t="s">
        <v>2314</v>
      </c>
      <c r="D869" s="11" t="s">
        <v>966</v>
      </c>
      <c r="E869" s="11" t="s">
        <v>79</v>
      </c>
      <c r="F869" s="11" t="s">
        <v>979</v>
      </c>
      <c r="G869" s="11" t="s">
        <v>79</v>
      </c>
      <c r="H869" s="11">
        <v>2</v>
      </c>
      <c r="I869" s="11" t="s">
        <v>979</v>
      </c>
      <c r="L869" s="14" t="s">
        <v>397</v>
      </c>
      <c r="M869" s="14" t="s">
        <v>397</v>
      </c>
      <c r="S869" s="23"/>
      <c r="T869" s="19" t="s">
        <v>415</v>
      </c>
      <c r="U869" s="17" t="str">
        <f t="array" aca="1" ref="U869" ca="1">IFERROR(
IF(NOT(OR($G869="OBX",$G869="OBR")),INDEX(INDIRECT(U$2&amp;"!$A$1:$BJ$500"),MATCH("*"&amp;$G869&amp;"*",INDIRECT(U$2&amp;"!$B$1:$B$500"),0),MATCH($H869,INDIRECT(U$2&amp;"!$1:$1"),0)),
IF(OR($G869="OBX",$G869="OBR"),INDEX(INDIRECT(U$2&amp;"!$A$1:$BJ$500"),MATCH((("*"&amp;$G869&amp;"*")&amp;("*"&amp;$I869&amp;"*")&amp;("*"&amp;$J869&amp;"*")&amp;("*"&amp;$K869&amp;"*")),INDIRECT(U$2&amp;"!$B$1:$B$500")&amp;INDIRECT(U$2&amp;"!$E$1:$E$500")&amp;INDIRECT(U$2&amp;"!$G$1:$G$500")&amp;INDIRECT(U$2&amp;"!$F$1:$F$500"),0),MATCH($H869,INDIRECT(U$2&amp;"!$1:$1"),0)))),
"Not found")</f>
        <v>Not found</v>
      </c>
      <c r="V869" s="18" t="str">
        <f t="shared" ca="1" si="94"/>
        <v/>
      </c>
    </row>
    <row r="870" spans="1:22" ht="15" customHeight="1" x14ac:dyDescent="0.25">
      <c r="A870" s="11">
        <v>869</v>
      </c>
      <c r="B870" s="50"/>
      <c r="C870" s="11" t="s">
        <v>2314</v>
      </c>
      <c r="D870" s="11" t="s">
        <v>966</v>
      </c>
      <c r="E870" s="11" t="s">
        <v>79</v>
      </c>
      <c r="F870" s="11" t="s">
        <v>979</v>
      </c>
      <c r="G870" s="11" t="s">
        <v>79</v>
      </c>
      <c r="H870" s="11">
        <v>4</v>
      </c>
      <c r="I870" s="11" t="s">
        <v>979</v>
      </c>
      <c r="L870" s="11" t="s">
        <v>1268</v>
      </c>
      <c r="M870" s="14" t="s">
        <v>848</v>
      </c>
      <c r="S870" s="23"/>
      <c r="T870" s="16">
        <f>S870</f>
        <v>0</v>
      </c>
      <c r="U870" s="17" t="str">
        <f t="array" aca="1" ref="U870" ca="1">IFERROR(
IF(NOT(OR($G870="OBX",$G870="OBR")),INDEX(INDIRECT(U$2&amp;"!$A$1:$BJ$500"),MATCH("*"&amp;$G870&amp;"*",INDIRECT(U$2&amp;"!$B$1:$B$500"),0),MATCH($H870,INDIRECT(U$2&amp;"!$1:$1"),0)),
IF(OR($G870="OBX",$G870="OBR"),INDEX(INDIRECT(U$2&amp;"!$A$1:$BJ$500"),MATCH((("*"&amp;$G870&amp;"*")&amp;("*"&amp;$I870&amp;"*")&amp;("*"&amp;$J870&amp;"*")&amp;("*"&amp;$K870&amp;"*")),INDIRECT(U$2&amp;"!$B$1:$B$500")&amp;INDIRECT(U$2&amp;"!$E$1:$E$500")&amp;INDIRECT(U$2&amp;"!$G$1:$G$500")&amp;INDIRECT(U$2&amp;"!$F$1:$F$500"),0),MATCH($H870,INDIRECT(U$2&amp;"!$1:$1"),0)))),
"Not found")</f>
        <v>Not found</v>
      </c>
      <c r="V870" s="18" t="str">
        <f t="shared" ca="1" si="94"/>
        <v/>
      </c>
    </row>
    <row r="871" spans="1:22" ht="15" customHeight="1" x14ac:dyDescent="0.25">
      <c r="A871" s="11">
        <v>870</v>
      </c>
      <c r="B871" s="50"/>
      <c r="C871" s="11" t="s">
        <v>2314</v>
      </c>
      <c r="D871" s="11" t="s">
        <v>966</v>
      </c>
      <c r="E871" s="11" t="s">
        <v>79</v>
      </c>
      <c r="F871" s="11" t="s">
        <v>979</v>
      </c>
      <c r="G871" s="11" t="s">
        <v>79</v>
      </c>
      <c r="H871" s="11">
        <v>11</v>
      </c>
      <c r="I871" s="11" t="s">
        <v>979</v>
      </c>
      <c r="L871" s="11" t="s">
        <v>366</v>
      </c>
      <c r="M871" s="14" t="s">
        <v>366</v>
      </c>
      <c r="S871" s="23" t="s">
        <v>78</v>
      </c>
      <c r="T871" s="19" t="str">
        <f>S871</f>
        <v>F</v>
      </c>
      <c r="U871" s="17" t="str">
        <f t="array" aca="1" ref="U871" ca="1">IFERROR(
IF(NOT(OR($G871="OBX",$G871="OBR")),INDEX(INDIRECT(U$2&amp;"!$A$1:$BJ$500"),MATCH("*"&amp;$G871&amp;"*",INDIRECT(U$2&amp;"!$B$1:$B$500"),0),MATCH($H871,INDIRECT(U$2&amp;"!$1:$1"),0)),
IF(OR($G871="OBX",$G871="OBR"),INDEX(INDIRECT(U$2&amp;"!$A$1:$BJ$500"),MATCH((("*"&amp;$G871&amp;"*")&amp;("*"&amp;$I871&amp;"*")&amp;("*"&amp;$J871&amp;"*")&amp;("*"&amp;$K871&amp;"*")),INDIRECT(U$2&amp;"!$B$1:$B$500")&amp;INDIRECT(U$2&amp;"!$E$1:$E$500")&amp;INDIRECT(U$2&amp;"!$G$1:$G$500")&amp;INDIRECT(U$2&amp;"!$F$1:$F$500"),0),MATCH($H871,INDIRECT(U$2&amp;"!$1:$1"),0)))),
"Not found")</f>
        <v>Not found</v>
      </c>
      <c r="V871" s="18" t="str">
        <f t="shared" ca="1" si="94"/>
        <v/>
      </c>
    </row>
    <row r="872" spans="1:22" ht="15" customHeight="1" x14ac:dyDescent="0.25">
      <c r="A872" s="11">
        <v>871</v>
      </c>
      <c r="B872" s="50"/>
      <c r="C872" s="11" t="s">
        <v>2314</v>
      </c>
      <c r="D872" s="11" t="s">
        <v>966</v>
      </c>
      <c r="E872" s="11" t="s">
        <v>79</v>
      </c>
      <c r="F872" s="11" t="s">
        <v>979</v>
      </c>
      <c r="G872" s="11" t="s">
        <v>79</v>
      </c>
      <c r="H872" s="11">
        <v>19</v>
      </c>
      <c r="I872" s="11" t="s">
        <v>979</v>
      </c>
      <c r="L872" s="11" t="s">
        <v>1268</v>
      </c>
      <c r="M872" s="14" t="s">
        <v>860</v>
      </c>
      <c r="S872" s="23"/>
      <c r="T872" s="16">
        <f>S872</f>
        <v>0</v>
      </c>
      <c r="U872" s="17" t="str">
        <f t="array" aca="1" ref="U872" ca="1">IFERROR(
IF(NOT(OR($G872="OBX",$G872="OBR")),INDEX(INDIRECT(U$2&amp;"!$A$1:$BJ$500"),MATCH("*"&amp;$G872&amp;"*",INDIRECT(U$2&amp;"!$B$1:$B$500"),0),MATCH($H872,INDIRECT(U$2&amp;"!$1:$1"),0)),
IF(OR($G872="OBX",$G872="OBR"),INDEX(INDIRECT(U$2&amp;"!$A$1:$BJ$500"),MATCH((("*"&amp;$G872&amp;"*")&amp;("*"&amp;$I872&amp;"*")&amp;("*"&amp;$J872&amp;"*")&amp;("*"&amp;$K872&amp;"*")),INDIRECT(U$2&amp;"!$B$1:$B$500")&amp;INDIRECT(U$2&amp;"!$E$1:$E$500")&amp;INDIRECT(U$2&amp;"!$G$1:$G$500")&amp;INDIRECT(U$2&amp;"!$F$1:$F$500"),0),MATCH($H872,INDIRECT(U$2&amp;"!$1:$1"),0)))),
"Not found")</f>
        <v>Not found</v>
      </c>
      <c r="V872" s="18" t="str">
        <f t="shared" ca="1" si="94"/>
        <v/>
      </c>
    </row>
    <row r="873" spans="1:22" ht="15" customHeight="1" x14ac:dyDescent="0.25">
      <c r="A873" s="11">
        <v>872</v>
      </c>
      <c r="B873" s="50"/>
      <c r="C873" s="11" t="s">
        <v>2314</v>
      </c>
      <c r="D873" s="11" t="s">
        <v>966</v>
      </c>
      <c r="E873" s="11" t="s">
        <v>79</v>
      </c>
      <c r="F873" s="11" t="s">
        <v>979</v>
      </c>
      <c r="G873" s="11" t="s">
        <v>79</v>
      </c>
      <c r="H873" s="11">
        <v>29</v>
      </c>
      <c r="I873" s="11" t="s">
        <v>979</v>
      </c>
      <c r="L873" s="2" t="s">
        <v>515</v>
      </c>
      <c r="M873" s="11" t="s">
        <v>515</v>
      </c>
      <c r="S873" s="23"/>
      <c r="T873" s="19">
        <f>S873</f>
        <v>0</v>
      </c>
      <c r="U873" s="17" t="str">
        <f t="array" aca="1" ref="U873" ca="1">IFERROR(
IF(NOT(OR($G873="OBX",$G873="OBR")),INDEX(INDIRECT(U$2&amp;"!$A$1:$BJ$500"),MATCH("*"&amp;$G873&amp;"*",INDIRECT(U$2&amp;"!$B$1:$B$500"),0),MATCH($H873,INDIRECT(U$2&amp;"!$1:$1"),0)),
IF(OR($G873="OBX",$G873="OBR"),INDEX(INDIRECT(U$2&amp;"!$A$1:$BJ$500"),MATCH((("*"&amp;$G873&amp;"*")&amp;("*"&amp;$I873&amp;"*")&amp;("*"&amp;$J873&amp;"*")&amp;("*"&amp;$K873&amp;"*")),INDIRECT(U$2&amp;"!$B$1:$B$500")&amp;INDIRECT(U$2&amp;"!$E$1:$E$500")&amp;INDIRECT(U$2&amp;"!$G$1:$G$500")&amp;INDIRECT(U$2&amp;"!$F$1:$F$500"),0),MATCH($H873,INDIRECT(U$2&amp;"!$1:$1"),0)))),
"Not found")</f>
        <v>Not found</v>
      </c>
      <c r="V873" s="18" t="str">
        <f t="shared" ca="1" si="94"/>
        <v/>
      </c>
    </row>
    <row r="874" spans="1:22" ht="15" customHeight="1" x14ac:dyDescent="0.25">
      <c r="A874" s="11">
        <v>873</v>
      </c>
      <c r="B874" s="50"/>
      <c r="C874" s="26" t="s">
        <v>2314</v>
      </c>
      <c r="D874" s="26"/>
      <c r="E874" s="26" t="s">
        <v>79</v>
      </c>
      <c r="F874" s="26"/>
      <c r="G874" s="26"/>
      <c r="H874" s="26"/>
      <c r="I874" s="26"/>
      <c r="J874" s="26"/>
      <c r="K874" s="26"/>
      <c r="L874" s="26"/>
      <c r="M874" s="26" t="s">
        <v>1289</v>
      </c>
      <c r="N874" s="26"/>
      <c r="O874" s="26"/>
      <c r="P874" s="26"/>
      <c r="Q874" s="26"/>
      <c r="R874" s="26"/>
      <c r="S874" s="26"/>
      <c r="T874" s="27"/>
      <c r="U874" s="27"/>
      <c r="V874" s="26"/>
    </row>
    <row r="875" spans="1:22" ht="15" customHeight="1" x14ac:dyDescent="0.25">
      <c r="A875" s="11">
        <v>874</v>
      </c>
      <c r="B875" s="50"/>
      <c r="C875" s="11" t="s">
        <v>2314</v>
      </c>
      <c r="D875" s="11" t="s">
        <v>966</v>
      </c>
      <c r="E875" s="11" t="s">
        <v>79</v>
      </c>
      <c r="F875" s="11" t="s">
        <v>999</v>
      </c>
      <c r="G875" s="11" t="s">
        <v>79</v>
      </c>
      <c r="H875" s="11">
        <v>3</v>
      </c>
      <c r="I875" s="11" t="s">
        <v>999</v>
      </c>
      <c r="L875" s="11" t="s">
        <v>1289</v>
      </c>
      <c r="M875" s="14" t="s">
        <v>534</v>
      </c>
      <c r="N875" s="11" t="s">
        <v>273</v>
      </c>
      <c r="O875" s="11" t="s">
        <v>613</v>
      </c>
      <c r="P875" s="11" t="s">
        <v>320</v>
      </c>
      <c r="R875" s="11"/>
      <c r="S875" s="23"/>
      <c r="T875" s="19" t="s">
        <v>2767</v>
      </c>
      <c r="U875" s="17" t="str">
        <f t="array" aca="1" ref="U875" ca="1">IFERROR(
IF(NOT(OR($G875="OBX",$G875="OBR")),INDEX(INDIRECT(U$2&amp;"!$A$1:$BJ$500"),MATCH("*"&amp;$G875&amp;"*",INDIRECT(U$2&amp;"!$B$1:$B$500"),0),MATCH($H875,INDIRECT(U$2&amp;"!$1:$1"),0)),
IF(OR($G875="OBX",$G875="OBR"),INDEX(INDIRECT(U$2&amp;"!$A$1:$BJ$500"),MATCH((("*"&amp;$G875&amp;"*")&amp;("*"&amp;$I875&amp;"*")&amp;("*"&amp;$J875&amp;"*")&amp;("*"&amp;$K875&amp;"*")),INDIRECT(U$2&amp;"!$B$1:$B$500")&amp;INDIRECT(U$2&amp;"!$E$1:$E$500")&amp;INDIRECT(U$2&amp;"!$G$1:$G$500")&amp;INDIRECT(U$2&amp;"!$F$1:$F$500"),0),MATCH($H875,INDIRECT(U$2&amp;"!$1:$1"),0)))),
"Not found")</f>
        <v>Not found</v>
      </c>
      <c r="V875" s="18" t="str">
        <f t="shared" ref="V875:V882" ca="1" si="95">IF(T875=U875,"Match","")</f>
        <v/>
      </c>
    </row>
    <row r="876" spans="1:22" ht="15" customHeight="1" x14ac:dyDescent="0.25">
      <c r="A876" s="11">
        <v>875</v>
      </c>
      <c r="B876" s="50"/>
      <c r="C876" s="11" t="s">
        <v>2314</v>
      </c>
      <c r="D876" s="11" t="s">
        <v>966</v>
      </c>
      <c r="E876" s="11" t="s">
        <v>79</v>
      </c>
      <c r="F876" s="11" t="s">
        <v>999</v>
      </c>
      <c r="G876" s="11" t="s">
        <v>79</v>
      </c>
      <c r="H876" s="10">
        <v>5</v>
      </c>
      <c r="I876" s="11" t="s">
        <v>999</v>
      </c>
      <c r="L876" s="11" t="s">
        <v>1289</v>
      </c>
      <c r="M876" s="11" t="s">
        <v>390</v>
      </c>
      <c r="S876" s="23"/>
      <c r="T876" s="16">
        <f>S876</f>
        <v>0</v>
      </c>
      <c r="U876" s="17" t="str">
        <f t="array" aca="1" ref="U876" ca="1">IFERROR(
IF(NOT(OR($G876="OBX",$G876="OBR")),INDEX(INDIRECT(U$2&amp;"!$A$1:$BJ$500"),MATCH("*"&amp;$G876&amp;"*",INDIRECT(U$2&amp;"!$B$1:$B$500"),0),MATCH($H876,INDIRECT(U$2&amp;"!$1:$1"),0)),
IF(OR($G876="OBX",$G876="OBR"),INDEX(INDIRECT(U$2&amp;"!$A$1:$BJ$500"),MATCH((("*"&amp;$G876&amp;"*")&amp;("*"&amp;$I876&amp;"*")&amp;("*"&amp;$J876&amp;"*")&amp;("*"&amp;$K876&amp;"*")),INDIRECT(U$2&amp;"!$B$1:$B$500")&amp;INDIRECT(U$2&amp;"!$E$1:$E$500")&amp;INDIRECT(U$2&amp;"!$G$1:$G$500")&amp;INDIRECT(U$2&amp;"!$F$1:$F$500"),0),MATCH($H876,INDIRECT(U$2&amp;"!$1:$1"),0)))),
"Not found")</f>
        <v>Not found</v>
      </c>
      <c r="V876" s="18" t="str">
        <f t="shared" ca="1" si="95"/>
        <v/>
      </c>
    </row>
    <row r="877" spans="1:22" ht="15" customHeight="1" x14ac:dyDescent="0.25">
      <c r="A877" s="11">
        <v>876</v>
      </c>
      <c r="B877" s="50"/>
      <c r="C877" s="11" t="s">
        <v>2314</v>
      </c>
      <c r="D877" s="11" t="s">
        <v>966</v>
      </c>
      <c r="E877" s="11" t="s">
        <v>79</v>
      </c>
      <c r="F877" s="11" t="s">
        <v>999</v>
      </c>
      <c r="G877" s="11" t="s">
        <v>79</v>
      </c>
      <c r="H877" s="10">
        <v>6</v>
      </c>
      <c r="I877" s="11" t="s">
        <v>999</v>
      </c>
      <c r="L877" s="11" t="s">
        <v>1289</v>
      </c>
      <c r="M877" s="11" t="s">
        <v>543</v>
      </c>
      <c r="S877" s="23"/>
      <c r="T877" s="16">
        <f>S877</f>
        <v>0</v>
      </c>
      <c r="U877" s="17" t="str">
        <f t="array" aca="1" ref="U877" ca="1">IFERROR(
IF(NOT(OR($G877="OBX",$G877="OBR")),INDEX(INDIRECT(U$2&amp;"!$A$1:$BJ$500"),MATCH("*"&amp;$G877&amp;"*",INDIRECT(U$2&amp;"!$B$1:$B$500"),0),MATCH($H877,INDIRECT(U$2&amp;"!$1:$1"),0)),
IF(OR($G877="OBX",$G877="OBR"),INDEX(INDIRECT(U$2&amp;"!$A$1:$BJ$500"),MATCH((("*"&amp;$G877&amp;"*")&amp;("*"&amp;$I877&amp;"*")&amp;("*"&amp;$J877&amp;"*")&amp;("*"&amp;$K877&amp;"*")),INDIRECT(U$2&amp;"!$B$1:$B$500")&amp;INDIRECT(U$2&amp;"!$E$1:$E$500")&amp;INDIRECT(U$2&amp;"!$G$1:$G$500")&amp;INDIRECT(U$2&amp;"!$F$1:$F$500"),0),MATCH($H877,INDIRECT(U$2&amp;"!$1:$1"),0)))),
"Not found")</f>
        <v>Not found</v>
      </c>
      <c r="V877" s="18" t="str">
        <f t="shared" ca="1" si="95"/>
        <v/>
      </c>
    </row>
    <row r="878" spans="1:22" ht="15" customHeight="1" x14ac:dyDescent="0.25">
      <c r="A878" s="11">
        <v>877</v>
      </c>
      <c r="B878" s="50"/>
      <c r="C878" s="11" t="s">
        <v>2314</v>
      </c>
      <c r="D878" s="11" t="s">
        <v>966</v>
      </c>
      <c r="E878" s="11" t="s">
        <v>79</v>
      </c>
      <c r="F878" s="11" t="s">
        <v>999</v>
      </c>
      <c r="G878" s="11" t="s">
        <v>79</v>
      </c>
      <c r="H878" s="11">
        <v>2</v>
      </c>
      <c r="I878" s="11" t="s">
        <v>999</v>
      </c>
      <c r="L878" s="14" t="s">
        <v>397</v>
      </c>
      <c r="M878" s="14" t="s">
        <v>397</v>
      </c>
      <c r="S878" s="23"/>
      <c r="T878" s="19" t="s">
        <v>415</v>
      </c>
      <c r="U878" s="17" t="str">
        <f t="array" aca="1" ref="U878" ca="1">IFERROR(
IF(NOT(OR($G878="OBX",$G878="OBR")),INDEX(INDIRECT(U$2&amp;"!$A$1:$BJ$500"),MATCH("*"&amp;$G878&amp;"*",INDIRECT(U$2&amp;"!$B$1:$B$500"),0),MATCH($H878,INDIRECT(U$2&amp;"!$1:$1"),0)),
IF(OR($G878="OBX",$G878="OBR"),INDEX(INDIRECT(U$2&amp;"!$A$1:$BJ$500"),MATCH((("*"&amp;$G878&amp;"*")&amp;("*"&amp;$I878&amp;"*")&amp;("*"&amp;$J878&amp;"*")&amp;("*"&amp;$K878&amp;"*")),INDIRECT(U$2&amp;"!$B$1:$B$500")&amp;INDIRECT(U$2&amp;"!$E$1:$E$500")&amp;INDIRECT(U$2&amp;"!$G$1:$G$500")&amp;INDIRECT(U$2&amp;"!$F$1:$F$500"),0),MATCH($H878,INDIRECT(U$2&amp;"!$1:$1"),0)))),
"Not found")</f>
        <v>Not found</v>
      </c>
      <c r="V878" s="18" t="str">
        <f t="shared" ca="1" si="95"/>
        <v/>
      </c>
    </row>
    <row r="879" spans="1:22" ht="15" customHeight="1" x14ac:dyDescent="0.25">
      <c r="A879" s="11">
        <v>878</v>
      </c>
      <c r="B879" s="50"/>
      <c r="C879" s="11" t="s">
        <v>2314</v>
      </c>
      <c r="D879" s="11" t="s">
        <v>966</v>
      </c>
      <c r="E879" s="11" t="s">
        <v>79</v>
      </c>
      <c r="F879" s="11" t="s">
        <v>999</v>
      </c>
      <c r="G879" s="11" t="s">
        <v>79</v>
      </c>
      <c r="H879" s="11">
        <v>4</v>
      </c>
      <c r="I879" s="11" t="s">
        <v>999</v>
      </c>
      <c r="L879" s="11" t="s">
        <v>1289</v>
      </c>
      <c r="M879" s="14" t="s">
        <v>848</v>
      </c>
      <c r="S879" s="23"/>
      <c r="T879" s="16">
        <f>S879</f>
        <v>0</v>
      </c>
      <c r="U879" s="17" t="str">
        <f t="array" aca="1" ref="U879" ca="1">IFERROR(
IF(NOT(OR($G879="OBX",$G879="OBR")),INDEX(INDIRECT(U$2&amp;"!$A$1:$BJ$500"),MATCH("*"&amp;$G879&amp;"*",INDIRECT(U$2&amp;"!$B$1:$B$500"),0),MATCH($H879,INDIRECT(U$2&amp;"!$1:$1"),0)),
IF(OR($G879="OBX",$G879="OBR"),INDEX(INDIRECT(U$2&amp;"!$A$1:$BJ$500"),MATCH((("*"&amp;$G879&amp;"*")&amp;("*"&amp;$I879&amp;"*")&amp;("*"&amp;$J879&amp;"*")&amp;("*"&amp;$K879&amp;"*")),INDIRECT(U$2&amp;"!$B$1:$B$500")&amp;INDIRECT(U$2&amp;"!$E$1:$E$500")&amp;INDIRECT(U$2&amp;"!$G$1:$G$500")&amp;INDIRECT(U$2&amp;"!$F$1:$F$500"),0),MATCH($H879,INDIRECT(U$2&amp;"!$1:$1"),0)))),
"Not found")</f>
        <v>Not found</v>
      </c>
      <c r="V879" s="18" t="str">
        <f t="shared" ca="1" si="95"/>
        <v/>
      </c>
    </row>
    <row r="880" spans="1:22" ht="15" customHeight="1" x14ac:dyDescent="0.25">
      <c r="A880" s="11">
        <v>879</v>
      </c>
      <c r="B880" s="50"/>
      <c r="C880" s="11" t="s">
        <v>2314</v>
      </c>
      <c r="D880" s="11" t="s">
        <v>966</v>
      </c>
      <c r="E880" s="11" t="s">
        <v>79</v>
      </c>
      <c r="F880" s="11" t="s">
        <v>999</v>
      </c>
      <c r="G880" s="11" t="s">
        <v>79</v>
      </c>
      <c r="H880" s="11">
        <v>11</v>
      </c>
      <c r="I880" s="11" t="s">
        <v>999</v>
      </c>
      <c r="L880" s="11" t="s">
        <v>366</v>
      </c>
      <c r="M880" s="14" t="s">
        <v>366</v>
      </c>
      <c r="S880" s="23" t="s">
        <v>78</v>
      </c>
      <c r="T880" s="19" t="str">
        <f>S880</f>
        <v>F</v>
      </c>
      <c r="U880" s="17" t="str">
        <f t="array" aca="1" ref="U880" ca="1">IFERROR(
IF(NOT(OR($G880="OBX",$G880="OBR")),INDEX(INDIRECT(U$2&amp;"!$A$1:$BJ$500"),MATCH("*"&amp;$G880&amp;"*",INDIRECT(U$2&amp;"!$B$1:$B$500"),0),MATCH($H880,INDIRECT(U$2&amp;"!$1:$1"),0)),
IF(OR($G880="OBX",$G880="OBR"),INDEX(INDIRECT(U$2&amp;"!$A$1:$BJ$500"),MATCH((("*"&amp;$G880&amp;"*")&amp;("*"&amp;$I880&amp;"*")&amp;("*"&amp;$J880&amp;"*")&amp;("*"&amp;$K880&amp;"*")),INDIRECT(U$2&amp;"!$B$1:$B$500")&amp;INDIRECT(U$2&amp;"!$E$1:$E$500")&amp;INDIRECT(U$2&amp;"!$G$1:$G$500")&amp;INDIRECT(U$2&amp;"!$F$1:$F$500"),0),MATCH($H880,INDIRECT(U$2&amp;"!$1:$1"),0)))),
"Not found")</f>
        <v>Not found</v>
      </c>
      <c r="V880" s="18" t="str">
        <f t="shared" ca="1" si="95"/>
        <v/>
      </c>
    </row>
    <row r="881" spans="1:22" ht="15" customHeight="1" x14ac:dyDescent="0.25">
      <c r="A881" s="11">
        <v>880</v>
      </c>
      <c r="B881" s="50"/>
      <c r="C881" s="11" t="s">
        <v>2314</v>
      </c>
      <c r="D881" s="11" t="s">
        <v>966</v>
      </c>
      <c r="E881" s="11" t="s">
        <v>79</v>
      </c>
      <c r="F881" s="11" t="s">
        <v>999</v>
      </c>
      <c r="G881" s="11" t="s">
        <v>79</v>
      </c>
      <c r="H881" s="11">
        <v>19</v>
      </c>
      <c r="I881" s="11" t="s">
        <v>999</v>
      </c>
      <c r="L881" s="11" t="s">
        <v>1289</v>
      </c>
      <c r="M881" s="14" t="s">
        <v>860</v>
      </c>
      <c r="S881" s="23"/>
      <c r="T881" s="16">
        <f>S881</f>
        <v>0</v>
      </c>
      <c r="U881" s="17" t="str">
        <f t="array" aca="1" ref="U881" ca="1">IFERROR(
IF(NOT(OR($G881="OBX",$G881="OBR")),INDEX(INDIRECT(U$2&amp;"!$A$1:$BJ$500"),MATCH("*"&amp;$G881&amp;"*",INDIRECT(U$2&amp;"!$B$1:$B$500"),0),MATCH($H881,INDIRECT(U$2&amp;"!$1:$1"),0)),
IF(OR($G881="OBX",$G881="OBR"),INDEX(INDIRECT(U$2&amp;"!$A$1:$BJ$500"),MATCH((("*"&amp;$G881&amp;"*")&amp;("*"&amp;$I881&amp;"*")&amp;("*"&amp;$J881&amp;"*")&amp;("*"&amp;$K881&amp;"*")),INDIRECT(U$2&amp;"!$B$1:$B$500")&amp;INDIRECT(U$2&amp;"!$E$1:$E$500")&amp;INDIRECT(U$2&amp;"!$G$1:$G$500")&amp;INDIRECT(U$2&amp;"!$F$1:$F$500"),0),MATCH($H881,INDIRECT(U$2&amp;"!$1:$1"),0)))),
"Not found")</f>
        <v>Not found</v>
      </c>
      <c r="V881" s="18" t="str">
        <f t="shared" ca="1" si="95"/>
        <v/>
      </c>
    </row>
    <row r="882" spans="1:22" ht="15" customHeight="1" x14ac:dyDescent="0.25">
      <c r="A882" s="11">
        <v>881</v>
      </c>
      <c r="B882" s="50"/>
      <c r="C882" s="11" t="s">
        <v>2314</v>
      </c>
      <c r="D882" s="11" t="s">
        <v>966</v>
      </c>
      <c r="E882" s="11" t="s">
        <v>79</v>
      </c>
      <c r="F882" s="11" t="s">
        <v>999</v>
      </c>
      <c r="G882" s="11" t="s">
        <v>79</v>
      </c>
      <c r="H882" s="11">
        <v>29</v>
      </c>
      <c r="I882" s="11" t="s">
        <v>999</v>
      </c>
      <c r="L882" s="2" t="s">
        <v>515</v>
      </c>
      <c r="M882" s="11" t="s">
        <v>515</v>
      </c>
      <c r="S882" s="23" t="s">
        <v>520</v>
      </c>
      <c r="T882" s="19" t="str">
        <f>S882</f>
        <v>RSLT</v>
      </c>
      <c r="U882" s="17" t="str">
        <f t="array" aca="1" ref="U882" ca="1">IFERROR(
IF(NOT(OR($G882="OBX",$G882="OBR")),INDEX(INDIRECT(U$2&amp;"!$A$1:$BJ$500"),MATCH("*"&amp;$G882&amp;"*",INDIRECT(U$2&amp;"!$B$1:$B$500"),0),MATCH($H882,INDIRECT(U$2&amp;"!$1:$1"),0)),
IF(OR($G882="OBX",$G882="OBR"),INDEX(INDIRECT(U$2&amp;"!$A$1:$BJ$500"),MATCH((("*"&amp;$G882&amp;"*")&amp;("*"&amp;$I882&amp;"*")&amp;("*"&amp;$J882&amp;"*")&amp;("*"&amp;$K882&amp;"*")),INDIRECT(U$2&amp;"!$B$1:$B$500")&amp;INDIRECT(U$2&amp;"!$E$1:$E$500")&amp;INDIRECT(U$2&amp;"!$G$1:$G$500")&amp;INDIRECT(U$2&amp;"!$F$1:$F$500"),0),MATCH($H882,INDIRECT(U$2&amp;"!$1:$1"),0)))),
"Not found")</f>
        <v>Not found</v>
      </c>
      <c r="V882" s="18" t="str">
        <f t="shared" ca="1" si="95"/>
        <v/>
      </c>
    </row>
    <row r="883" spans="1:22" ht="15" customHeight="1" x14ac:dyDescent="0.25">
      <c r="A883" s="11">
        <v>882</v>
      </c>
      <c r="B883" s="50"/>
      <c r="C883" s="26" t="s">
        <v>2314</v>
      </c>
      <c r="D883" s="26"/>
      <c r="E883" s="26" t="s">
        <v>79</v>
      </c>
      <c r="F883" s="26"/>
      <c r="G883" s="26"/>
      <c r="H883" s="26"/>
      <c r="I883" s="26"/>
      <c r="J883" s="26"/>
      <c r="K883" s="26"/>
      <c r="L883" s="26"/>
      <c r="M883" s="26" t="s">
        <v>1290</v>
      </c>
      <c r="N883" s="26"/>
      <c r="O883" s="26"/>
      <c r="P883" s="26"/>
      <c r="Q883" s="26"/>
      <c r="R883" s="26"/>
      <c r="S883" s="26"/>
      <c r="T883" s="27"/>
      <c r="U883" s="27"/>
      <c r="V883" s="26"/>
    </row>
    <row r="884" spans="1:22" ht="15" customHeight="1" x14ac:dyDescent="0.25">
      <c r="A884" s="11">
        <v>883</v>
      </c>
      <c r="B884" s="50"/>
      <c r="C884" s="11" t="s">
        <v>2314</v>
      </c>
      <c r="D884" s="11" t="s">
        <v>966</v>
      </c>
      <c r="E884" s="11" t="s">
        <v>79</v>
      </c>
      <c r="F884" s="11" t="s">
        <v>1000</v>
      </c>
      <c r="G884" s="11" t="s">
        <v>79</v>
      </c>
      <c r="H884" s="11">
        <v>3</v>
      </c>
      <c r="I884" s="11" t="s">
        <v>1000</v>
      </c>
      <c r="L884" s="11" t="s">
        <v>1290</v>
      </c>
      <c r="M884" s="14" t="s">
        <v>534</v>
      </c>
      <c r="N884" s="11" t="s">
        <v>273</v>
      </c>
      <c r="O884" s="11" t="s">
        <v>613</v>
      </c>
      <c r="P884" s="11" t="s">
        <v>320</v>
      </c>
      <c r="R884" s="11"/>
      <c r="S884" s="23"/>
      <c r="T884" s="19" t="s">
        <v>2906</v>
      </c>
      <c r="U884" s="17" t="str">
        <f t="array" aca="1" ref="U884" ca="1">IFERROR(
IF(NOT(OR($G884="OBX",$G884="OBR")),INDEX(INDIRECT(U$2&amp;"!$A$1:$BJ$500"),MATCH("*"&amp;$G884&amp;"*",INDIRECT(U$2&amp;"!$B$1:$B$500"),0),MATCH($H884,INDIRECT(U$2&amp;"!$1:$1"),0)),
IF(OR($G884="OBX",$G884="OBR"),INDEX(INDIRECT(U$2&amp;"!$A$1:$BJ$500"),MATCH((("*"&amp;$G884&amp;"*")&amp;("*"&amp;$I884&amp;"*")&amp;("*"&amp;$J884&amp;"*")&amp;("*"&amp;$K884&amp;"*")),INDIRECT(U$2&amp;"!$B$1:$B$500")&amp;INDIRECT(U$2&amp;"!$E$1:$E$500")&amp;INDIRECT(U$2&amp;"!$G$1:$G$500")&amp;INDIRECT(U$2&amp;"!$F$1:$F$500"),0),MATCH($H884,INDIRECT(U$2&amp;"!$1:$1"),0)))),
"Not found")</f>
        <v>Not found</v>
      </c>
      <c r="V884" s="18" t="str">
        <f t="shared" ref="V884:V891" ca="1" si="96">IF(T884=U884,"Match","")</f>
        <v/>
      </c>
    </row>
    <row r="885" spans="1:22" ht="15" customHeight="1" x14ac:dyDescent="0.25">
      <c r="A885" s="11">
        <v>884</v>
      </c>
      <c r="B885" s="50"/>
      <c r="C885" s="11" t="s">
        <v>2314</v>
      </c>
      <c r="D885" s="11" t="s">
        <v>966</v>
      </c>
      <c r="E885" s="11" t="s">
        <v>79</v>
      </c>
      <c r="F885" s="11" t="s">
        <v>1000</v>
      </c>
      <c r="G885" s="11" t="s">
        <v>79</v>
      </c>
      <c r="H885" s="10">
        <v>5</v>
      </c>
      <c r="I885" s="11" t="s">
        <v>1000</v>
      </c>
      <c r="L885" s="11" t="s">
        <v>1290</v>
      </c>
      <c r="M885" s="11" t="s">
        <v>390</v>
      </c>
      <c r="S885" s="23"/>
      <c r="T885" s="16">
        <f>S885</f>
        <v>0</v>
      </c>
      <c r="U885" s="17" t="str">
        <f t="array" aca="1" ref="U885" ca="1">IFERROR(
IF(NOT(OR($G885="OBX",$G885="OBR")),INDEX(INDIRECT(U$2&amp;"!$A$1:$BJ$500"),MATCH("*"&amp;$G885&amp;"*",INDIRECT(U$2&amp;"!$B$1:$B$500"),0),MATCH($H885,INDIRECT(U$2&amp;"!$1:$1"),0)),
IF(OR($G885="OBX",$G885="OBR"),INDEX(INDIRECT(U$2&amp;"!$A$1:$BJ$500"),MATCH((("*"&amp;$G885&amp;"*")&amp;("*"&amp;$I885&amp;"*")&amp;("*"&amp;$J885&amp;"*")&amp;("*"&amp;$K885&amp;"*")),INDIRECT(U$2&amp;"!$B$1:$B$500")&amp;INDIRECT(U$2&amp;"!$E$1:$E$500")&amp;INDIRECT(U$2&amp;"!$G$1:$G$500")&amp;INDIRECT(U$2&amp;"!$F$1:$F$500"),0),MATCH($H885,INDIRECT(U$2&amp;"!$1:$1"),0)))),
"Not found")</f>
        <v>Not found</v>
      </c>
      <c r="V885" s="18" t="str">
        <f t="shared" ca="1" si="96"/>
        <v/>
      </c>
    </row>
    <row r="886" spans="1:22" ht="15" customHeight="1" x14ac:dyDescent="0.25">
      <c r="A886" s="11">
        <v>885</v>
      </c>
      <c r="B886" s="50"/>
      <c r="C886" s="11" t="s">
        <v>2314</v>
      </c>
      <c r="D886" s="11" t="s">
        <v>966</v>
      </c>
      <c r="E886" s="11" t="s">
        <v>79</v>
      </c>
      <c r="F886" s="11" t="s">
        <v>1000</v>
      </c>
      <c r="G886" s="11" t="s">
        <v>79</v>
      </c>
      <c r="H886" s="10">
        <v>6</v>
      </c>
      <c r="I886" s="11" t="s">
        <v>1000</v>
      </c>
      <c r="L886" s="11" t="s">
        <v>1290</v>
      </c>
      <c r="M886" s="11" t="s">
        <v>543</v>
      </c>
      <c r="S886" s="23"/>
      <c r="T886" s="16">
        <f>S886</f>
        <v>0</v>
      </c>
      <c r="U886" s="17" t="str">
        <f t="array" aca="1" ref="U886" ca="1">IFERROR(
IF(NOT(OR($G886="OBX",$G886="OBR")),INDEX(INDIRECT(U$2&amp;"!$A$1:$BJ$500"),MATCH("*"&amp;$G886&amp;"*",INDIRECT(U$2&amp;"!$B$1:$B$500"),0),MATCH($H886,INDIRECT(U$2&amp;"!$1:$1"),0)),
IF(OR($G886="OBX",$G886="OBR"),INDEX(INDIRECT(U$2&amp;"!$A$1:$BJ$500"),MATCH((("*"&amp;$G886&amp;"*")&amp;("*"&amp;$I886&amp;"*")&amp;("*"&amp;$J886&amp;"*")&amp;("*"&amp;$K886&amp;"*")),INDIRECT(U$2&amp;"!$B$1:$B$500")&amp;INDIRECT(U$2&amp;"!$E$1:$E$500")&amp;INDIRECT(U$2&amp;"!$G$1:$G$500")&amp;INDIRECT(U$2&amp;"!$F$1:$F$500"),0),MATCH($H886,INDIRECT(U$2&amp;"!$1:$1"),0)))),
"Not found")</f>
        <v>Not found</v>
      </c>
      <c r="V886" s="18" t="str">
        <f t="shared" ca="1" si="96"/>
        <v/>
      </c>
    </row>
    <row r="887" spans="1:22" ht="15" customHeight="1" x14ac:dyDescent="0.25">
      <c r="A887" s="11">
        <v>886</v>
      </c>
      <c r="B887" s="50"/>
      <c r="C887" s="11" t="s">
        <v>2314</v>
      </c>
      <c r="D887" s="11" t="s">
        <v>966</v>
      </c>
      <c r="E887" s="11" t="s">
        <v>79</v>
      </c>
      <c r="F887" s="11" t="s">
        <v>1000</v>
      </c>
      <c r="G887" s="11" t="s">
        <v>79</v>
      </c>
      <c r="H887" s="11">
        <v>2</v>
      </c>
      <c r="I887" s="11" t="s">
        <v>1000</v>
      </c>
      <c r="L887" s="14" t="s">
        <v>397</v>
      </c>
      <c r="M887" s="14" t="s">
        <v>397</v>
      </c>
      <c r="S887" s="23"/>
      <c r="T887" s="19" t="s">
        <v>415</v>
      </c>
      <c r="U887" s="17" t="str">
        <f t="array" aca="1" ref="U887" ca="1">IFERROR(
IF(NOT(OR($G887="OBX",$G887="OBR")),INDEX(INDIRECT(U$2&amp;"!$A$1:$BJ$500"),MATCH("*"&amp;$G887&amp;"*",INDIRECT(U$2&amp;"!$B$1:$B$500"),0),MATCH($H887,INDIRECT(U$2&amp;"!$1:$1"),0)),
IF(OR($G887="OBX",$G887="OBR"),INDEX(INDIRECT(U$2&amp;"!$A$1:$BJ$500"),MATCH((("*"&amp;$G887&amp;"*")&amp;("*"&amp;$I887&amp;"*")&amp;("*"&amp;$J887&amp;"*")&amp;("*"&amp;$K887&amp;"*")),INDIRECT(U$2&amp;"!$B$1:$B$500")&amp;INDIRECT(U$2&amp;"!$E$1:$E$500")&amp;INDIRECT(U$2&amp;"!$G$1:$G$500")&amp;INDIRECT(U$2&amp;"!$F$1:$F$500"),0),MATCH($H887,INDIRECT(U$2&amp;"!$1:$1"),0)))),
"Not found")</f>
        <v>Not found</v>
      </c>
      <c r="V887" s="18" t="str">
        <f t="shared" ca="1" si="96"/>
        <v/>
      </c>
    </row>
    <row r="888" spans="1:22" ht="15" customHeight="1" x14ac:dyDescent="0.25">
      <c r="A888" s="11">
        <v>887</v>
      </c>
      <c r="B888" s="50"/>
      <c r="C888" s="11" t="s">
        <v>2314</v>
      </c>
      <c r="D888" s="11" t="s">
        <v>966</v>
      </c>
      <c r="E888" s="11" t="s">
        <v>79</v>
      </c>
      <c r="F888" s="11" t="s">
        <v>1000</v>
      </c>
      <c r="G888" s="11" t="s">
        <v>79</v>
      </c>
      <c r="H888" s="11">
        <v>4</v>
      </c>
      <c r="I888" s="11" t="s">
        <v>1000</v>
      </c>
      <c r="L888" s="11" t="s">
        <v>1290</v>
      </c>
      <c r="M888" s="14" t="s">
        <v>848</v>
      </c>
      <c r="S888" s="23"/>
      <c r="T888" s="16">
        <f>S888</f>
        <v>0</v>
      </c>
      <c r="U888" s="17" t="str">
        <f t="array" aca="1" ref="U888" ca="1">IFERROR(
IF(NOT(OR($G888="OBX",$G888="OBR")),INDEX(INDIRECT(U$2&amp;"!$A$1:$BJ$500"),MATCH("*"&amp;$G888&amp;"*",INDIRECT(U$2&amp;"!$B$1:$B$500"),0),MATCH($H888,INDIRECT(U$2&amp;"!$1:$1"),0)),
IF(OR($G888="OBX",$G888="OBR"),INDEX(INDIRECT(U$2&amp;"!$A$1:$BJ$500"),MATCH((("*"&amp;$G888&amp;"*")&amp;("*"&amp;$I888&amp;"*")&amp;("*"&amp;$J888&amp;"*")&amp;("*"&amp;$K888&amp;"*")),INDIRECT(U$2&amp;"!$B$1:$B$500")&amp;INDIRECT(U$2&amp;"!$E$1:$E$500")&amp;INDIRECT(U$2&amp;"!$G$1:$G$500")&amp;INDIRECT(U$2&amp;"!$F$1:$F$500"),0),MATCH($H888,INDIRECT(U$2&amp;"!$1:$1"),0)))),
"Not found")</f>
        <v>Not found</v>
      </c>
      <c r="V888" s="18" t="str">
        <f t="shared" ca="1" si="96"/>
        <v/>
      </c>
    </row>
    <row r="889" spans="1:22" ht="15" customHeight="1" x14ac:dyDescent="0.25">
      <c r="A889" s="11">
        <v>888</v>
      </c>
      <c r="B889" s="50"/>
      <c r="C889" s="11" t="s">
        <v>2314</v>
      </c>
      <c r="D889" s="11" t="s">
        <v>966</v>
      </c>
      <c r="E889" s="11" t="s">
        <v>79</v>
      </c>
      <c r="F889" s="11" t="s">
        <v>1000</v>
      </c>
      <c r="G889" s="11" t="s">
        <v>79</v>
      </c>
      <c r="H889" s="11">
        <v>11</v>
      </c>
      <c r="I889" s="11" t="s">
        <v>1000</v>
      </c>
      <c r="L889" s="11" t="s">
        <v>366</v>
      </c>
      <c r="M889" s="14" t="s">
        <v>366</v>
      </c>
      <c r="S889" s="23" t="s">
        <v>78</v>
      </c>
      <c r="T889" s="19" t="str">
        <f>S889</f>
        <v>F</v>
      </c>
      <c r="U889" s="17" t="str">
        <f t="array" aca="1" ref="U889" ca="1">IFERROR(
IF(NOT(OR($G889="OBX",$G889="OBR")),INDEX(INDIRECT(U$2&amp;"!$A$1:$BJ$500"),MATCH("*"&amp;$G889&amp;"*",INDIRECT(U$2&amp;"!$B$1:$B$500"),0),MATCH($H889,INDIRECT(U$2&amp;"!$1:$1"),0)),
IF(OR($G889="OBX",$G889="OBR"),INDEX(INDIRECT(U$2&amp;"!$A$1:$BJ$500"),MATCH((("*"&amp;$G889&amp;"*")&amp;("*"&amp;$I889&amp;"*")&amp;("*"&amp;$J889&amp;"*")&amp;("*"&amp;$K889&amp;"*")),INDIRECT(U$2&amp;"!$B$1:$B$500")&amp;INDIRECT(U$2&amp;"!$E$1:$E$500")&amp;INDIRECT(U$2&amp;"!$G$1:$G$500")&amp;INDIRECT(U$2&amp;"!$F$1:$F$500"),0),MATCH($H889,INDIRECT(U$2&amp;"!$1:$1"),0)))),
"Not found")</f>
        <v>Not found</v>
      </c>
      <c r="V889" s="18" t="str">
        <f t="shared" ca="1" si="96"/>
        <v/>
      </c>
    </row>
    <row r="890" spans="1:22" ht="15" customHeight="1" x14ac:dyDescent="0.25">
      <c r="A890" s="11">
        <v>889</v>
      </c>
      <c r="B890" s="50"/>
      <c r="C890" s="11" t="s">
        <v>2314</v>
      </c>
      <c r="D890" s="11" t="s">
        <v>966</v>
      </c>
      <c r="E890" s="11" t="s">
        <v>79</v>
      </c>
      <c r="F890" s="11" t="s">
        <v>1000</v>
      </c>
      <c r="G890" s="11" t="s">
        <v>79</v>
      </c>
      <c r="H890" s="11">
        <v>19</v>
      </c>
      <c r="I890" s="11" t="s">
        <v>1000</v>
      </c>
      <c r="L890" s="11" t="s">
        <v>1290</v>
      </c>
      <c r="M890" s="14" t="s">
        <v>860</v>
      </c>
      <c r="S890" s="23"/>
      <c r="T890" s="16">
        <f>S890</f>
        <v>0</v>
      </c>
      <c r="U890" s="17" t="str">
        <f t="array" aca="1" ref="U890" ca="1">IFERROR(
IF(NOT(OR($G890="OBX",$G890="OBR")),INDEX(INDIRECT(U$2&amp;"!$A$1:$BJ$500"),MATCH("*"&amp;$G890&amp;"*",INDIRECT(U$2&amp;"!$B$1:$B$500"),0),MATCH($H890,INDIRECT(U$2&amp;"!$1:$1"),0)),
IF(OR($G890="OBX",$G890="OBR"),INDEX(INDIRECT(U$2&amp;"!$A$1:$BJ$500"),MATCH((("*"&amp;$G890&amp;"*")&amp;("*"&amp;$I890&amp;"*")&amp;("*"&amp;$J890&amp;"*")&amp;("*"&amp;$K890&amp;"*")),INDIRECT(U$2&amp;"!$B$1:$B$500")&amp;INDIRECT(U$2&amp;"!$E$1:$E$500")&amp;INDIRECT(U$2&amp;"!$G$1:$G$500")&amp;INDIRECT(U$2&amp;"!$F$1:$F$500"),0),MATCH($H890,INDIRECT(U$2&amp;"!$1:$1"),0)))),
"Not found")</f>
        <v>Not found</v>
      </c>
      <c r="V890" s="18" t="str">
        <f t="shared" ca="1" si="96"/>
        <v/>
      </c>
    </row>
    <row r="891" spans="1:22" ht="15" customHeight="1" x14ac:dyDescent="0.25">
      <c r="A891" s="11">
        <v>890</v>
      </c>
      <c r="B891" s="50"/>
      <c r="C891" s="11" t="s">
        <v>2314</v>
      </c>
      <c r="D891" s="11" t="s">
        <v>966</v>
      </c>
      <c r="E891" s="11" t="s">
        <v>79</v>
      </c>
      <c r="F891" s="11" t="s">
        <v>1000</v>
      </c>
      <c r="G891" s="11" t="s">
        <v>79</v>
      </c>
      <c r="H891" s="11">
        <v>29</v>
      </c>
      <c r="I891" s="11" t="s">
        <v>1000</v>
      </c>
      <c r="L891" s="2" t="s">
        <v>515</v>
      </c>
      <c r="M891" s="11" t="s">
        <v>515</v>
      </c>
      <c r="S891" s="23"/>
      <c r="T891" s="19">
        <f>S891</f>
        <v>0</v>
      </c>
      <c r="U891" s="17" t="str">
        <f t="array" aca="1" ref="U891" ca="1">IFERROR(
IF(NOT(OR($G891="OBX",$G891="OBR")),INDEX(INDIRECT(U$2&amp;"!$A$1:$BJ$500"),MATCH("*"&amp;$G891&amp;"*",INDIRECT(U$2&amp;"!$B$1:$B$500"),0),MATCH($H891,INDIRECT(U$2&amp;"!$1:$1"),0)),
IF(OR($G891="OBX",$G891="OBR"),INDEX(INDIRECT(U$2&amp;"!$A$1:$BJ$500"),MATCH((("*"&amp;$G891&amp;"*")&amp;("*"&amp;$I891&amp;"*")&amp;("*"&amp;$J891&amp;"*")&amp;("*"&amp;$K891&amp;"*")),INDIRECT(U$2&amp;"!$B$1:$B$500")&amp;INDIRECT(U$2&amp;"!$E$1:$E$500")&amp;INDIRECT(U$2&amp;"!$G$1:$G$500")&amp;INDIRECT(U$2&amp;"!$F$1:$F$500"),0),MATCH($H891,INDIRECT(U$2&amp;"!$1:$1"),0)))),
"Not found")</f>
        <v>Not found</v>
      </c>
      <c r="V891" s="18" t="str">
        <f t="shared" ca="1" si="96"/>
        <v/>
      </c>
    </row>
    <row r="892" spans="1:22" ht="15" customHeight="1" x14ac:dyDescent="0.25">
      <c r="A892" s="11">
        <v>891</v>
      </c>
      <c r="B892" s="50"/>
      <c r="C892" s="26" t="s">
        <v>2314</v>
      </c>
      <c r="D892" s="26"/>
      <c r="E892" s="26" t="s">
        <v>79</v>
      </c>
      <c r="F892" s="26"/>
      <c r="G892" s="26"/>
      <c r="H892" s="26"/>
      <c r="I892" s="26"/>
      <c r="J892" s="26"/>
      <c r="K892" s="26"/>
      <c r="L892" s="26"/>
      <c r="M892" s="26" t="s">
        <v>1291</v>
      </c>
      <c r="N892" s="26"/>
      <c r="O892" s="26"/>
      <c r="P892" s="26"/>
      <c r="Q892" s="26"/>
      <c r="R892" s="26"/>
      <c r="S892" s="26"/>
      <c r="T892" s="27"/>
      <c r="U892" s="27"/>
      <c r="V892" s="26"/>
    </row>
    <row r="893" spans="1:22" ht="15" customHeight="1" x14ac:dyDescent="0.25">
      <c r="A893" s="11">
        <v>892</v>
      </c>
      <c r="B893" s="50"/>
      <c r="C893" s="11" t="s">
        <v>2314</v>
      </c>
      <c r="D893" s="11" t="s">
        <v>966</v>
      </c>
      <c r="E893" s="11" t="s">
        <v>79</v>
      </c>
      <c r="F893" s="11" t="s">
        <v>1001</v>
      </c>
      <c r="G893" s="11" t="s">
        <v>79</v>
      </c>
      <c r="H893" s="11">
        <v>3</v>
      </c>
      <c r="I893" s="11" t="s">
        <v>1001</v>
      </c>
      <c r="L893" s="11" t="s">
        <v>1291</v>
      </c>
      <c r="M893" s="14" t="s">
        <v>534</v>
      </c>
      <c r="N893" s="11" t="s">
        <v>273</v>
      </c>
      <c r="O893" s="11" t="s">
        <v>613</v>
      </c>
      <c r="P893" s="11" t="s">
        <v>320</v>
      </c>
      <c r="R893" s="11"/>
      <c r="S893" s="23"/>
      <c r="T893" s="19" t="s">
        <v>2819</v>
      </c>
      <c r="U893" s="17" t="str">
        <f t="array" aca="1" ref="U893" ca="1">IFERROR(
IF(NOT(OR($G893="OBX",$G893="OBR")),INDEX(INDIRECT(U$2&amp;"!$A$1:$BJ$500"),MATCH("*"&amp;$G893&amp;"*",INDIRECT(U$2&amp;"!$B$1:$B$500"),0),MATCH($H893,INDIRECT(U$2&amp;"!$1:$1"),0)),
IF(OR($G893="OBX",$G893="OBR"),INDEX(INDIRECT(U$2&amp;"!$A$1:$BJ$500"),MATCH((("*"&amp;$G893&amp;"*")&amp;("*"&amp;$I893&amp;"*")&amp;("*"&amp;$J893&amp;"*")&amp;("*"&amp;$K893&amp;"*")),INDIRECT(U$2&amp;"!$B$1:$B$500")&amp;INDIRECT(U$2&amp;"!$E$1:$E$500")&amp;INDIRECT(U$2&amp;"!$G$1:$G$500")&amp;INDIRECT(U$2&amp;"!$F$1:$F$500"),0),MATCH($H893,INDIRECT(U$2&amp;"!$1:$1"),0)))),
"Not found")</f>
        <v>Not found</v>
      </c>
      <c r="V893" s="18" t="str">
        <f t="shared" ref="V893:V900" ca="1" si="97">IF(T893=U893,"Match","")</f>
        <v/>
      </c>
    </row>
    <row r="894" spans="1:22" ht="15" customHeight="1" x14ac:dyDescent="0.25">
      <c r="A894" s="11">
        <v>893</v>
      </c>
      <c r="B894" s="50"/>
      <c r="C894" s="11" t="s">
        <v>2314</v>
      </c>
      <c r="D894" s="11" t="s">
        <v>966</v>
      </c>
      <c r="E894" s="11" t="s">
        <v>79</v>
      </c>
      <c r="F894" s="11" t="s">
        <v>1001</v>
      </c>
      <c r="G894" s="11" t="s">
        <v>79</v>
      </c>
      <c r="H894" s="10">
        <v>5</v>
      </c>
      <c r="I894" s="11" t="s">
        <v>1001</v>
      </c>
      <c r="L894" s="11" t="s">
        <v>1291</v>
      </c>
      <c r="M894" s="11" t="s">
        <v>390</v>
      </c>
      <c r="S894" s="23"/>
      <c r="T894" s="16">
        <f>S894</f>
        <v>0</v>
      </c>
      <c r="U894" s="17" t="str">
        <f t="array" aca="1" ref="U894" ca="1">IFERROR(
IF(NOT(OR($G894="OBX",$G894="OBR")),INDEX(INDIRECT(U$2&amp;"!$A$1:$BJ$500"),MATCH("*"&amp;$G894&amp;"*",INDIRECT(U$2&amp;"!$B$1:$B$500"),0),MATCH($H894,INDIRECT(U$2&amp;"!$1:$1"),0)),
IF(OR($G894="OBX",$G894="OBR"),INDEX(INDIRECT(U$2&amp;"!$A$1:$BJ$500"),MATCH((("*"&amp;$G894&amp;"*")&amp;("*"&amp;$I894&amp;"*")&amp;("*"&amp;$J894&amp;"*")&amp;("*"&amp;$K894&amp;"*")),INDIRECT(U$2&amp;"!$B$1:$B$500")&amp;INDIRECT(U$2&amp;"!$E$1:$E$500")&amp;INDIRECT(U$2&amp;"!$G$1:$G$500")&amp;INDIRECT(U$2&amp;"!$F$1:$F$500"),0),MATCH($H894,INDIRECT(U$2&amp;"!$1:$1"),0)))),
"Not found")</f>
        <v>Not found</v>
      </c>
      <c r="V894" s="18" t="str">
        <f t="shared" ca="1" si="97"/>
        <v/>
      </c>
    </row>
    <row r="895" spans="1:22" ht="15" customHeight="1" x14ac:dyDescent="0.25">
      <c r="A895" s="11">
        <v>894</v>
      </c>
      <c r="B895" s="50"/>
      <c r="C895" s="11" t="s">
        <v>2314</v>
      </c>
      <c r="D895" s="11" t="s">
        <v>966</v>
      </c>
      <c r="E895" s="11" t="s">
        <v>79</v>
      </c>
      <c r="F895" s="11" t="s">
        <v>1001</v>
      </c>
      <c r="G895" s="11" t="s">
        <v>79</v>
      </c>
      <c r="H895" s="10">
        <v>6</v>
      </c>
      <c r="I895" s="11" t="s">
        <v>1001</v>
      </c>
      <c r="L895" s="11" t="s">
        <v>1291</v>
      </c>
      <c r="M895" s="11" t="s">
        <v>543</v>
      </c>
      <c r="S895" s="23"/>
      <c r="T895" s="16">
        <f>S895</f>
        <v>0</v>
      </c>
      <c r="U895" s="17" t="str">
        <f t="array" aca="1" ref="U895" ca="1">IFERROR(
IF(NOT(OR($G895="OBX",$G895="OBR")),INDEX(INDIRECT(U$2&amp;"!$A$1:$BJ$500"),MATCH("*"&amp;$G895&amp;"*",INDIRECT(U$2&amp;"!$B$1:$B$500"),0),MATCH($H895,INDIRECT(U$2&amp;"!$1:$1"),0)),
IF(OR($G895="OBX",$G895="OBR"),INDEX(INDIRECT(U$2&amp;"!$A$1:$BJ$500"),MATCH((("*"&amp;$G895&amp;"*")&amp;("*"&amp;$I895&amp;"*")&amp;("*"&amp;$J895&amp;"*")&amp;("*"&amp;$K895&amp;"*")),INDIRECT(U$2&amp;"!$B$1:$B$500")&amp;INDIRECT(U$2&amp;"!$E$1:$E$500")&amp;INDIRECT(U$2&amp;"!$G$1:$G$500")&amp;INDIRECT(U$2&amp;"!$F$1:$F$500"),0),MATCH($H895,INDIRECT(U$2&amp;"!$1:$1"),0)))),
"Not found")</f>
        <v>Not found</v>
      </c>
      <c r="V895" s="18" t="str">
        <f t="shared" ca="1" si="97"/>
        <v/>
      </c>
    </row>
    <row r="896" spans="1:22" ht="15" customHeight="1" x14ac:dyDescent="0.25">
      <c r="A896" s="11">
        <v>895</v>
      </c>
      <c r="B896" s="50"/>
      <c r="C896" s="11" t="s">
        <v>2314</v>
      </c>
      <c r="D896" s="11" t="s">
        <v>966</v>
      </c>
      <c r="E896" s="11" t="s">
        <v>79</v>
      </c>
      <c r="F896" s="11" t="s">
        <v>1001</v>
      </c>
      <c r="G896" s="11" t="s">
        <v>79</v>
      </c>
      <c r="H896" s="11">
        <v>2</v>
      </c>
      <c r="I896" s="11" t="s">
        <v>1001</v>
      </c>
      <c r="L896" s="14" t="s">
        <v>397</v>
      </c>
      <c r="M896" s="14" t="s">
        <v>397</v>
      </c>
      <c r="S896" s="23"/>
      <c r="T896" s="19" t="s">
        <v>415</v>
      </c>
      <c r="U896" s="17" t="str">
        <f t="array" aca="1" ref="U896" ca="1">IFERROR(
IF(NOT(OR($G896="OBX",$G896="OBR")),INDEX(INDIRECT(U$2&amp;"!$A$1:$BJ$500"),MATCH("*"&amp;$G896&amp;"*",INDIRECT(U$2&amp;"!$B$1:$B$500"),0),MATCH($H896,INDIRECT(U$2&amp;"!$1:$1"),0)),
IF(OR($G896="OBX",$G896="OBR"),INDEX(INDIRECT(U$2&amp;"!$A$1:$BJ$500"),MATCH((("*"&amp;$G896&amp;"*")&amp;("*"&amp;$I896&amp;"*")&amp;("*"&amp;$J896&amp;"*")&amp;("*"&amp;$K896&amp;"*")),INDIRECT(U$2&amp;"!$B$1:$B$500")&amp;INDIRECT(U$2&amp;"!$E$1:$E$500")&amp;INDIRECT(U$2&amp;"!$G$1:$G$500")&amp;INDIRECT(U$2&amp;"!$F$1:$F$500"),0),MATCH($H896,INDIRECT(U$2&amp;"!$1:$1"),0)))),
"Not found")</f>
        <v>Not found</v>
      </c>
      <c r="V896" s="18" t="str">
        <f t="shared" ca="1" si="97"/>
        <v/>
      </c>
    </row>
    <row r="897" spans="1:22" ht="15" customHeight="1" x14ac:dyDescent="0.25">
      <c r="A897" s="11">
        <v>896</v>
      </c>
      <c r="B897" s="50"/>
      <c r="C897" s="11" t="s">
        <v>2314</v>
      </c>
      <c r="D897" s="11" t="s">
        <v>966</v>
      </c>
      <c r="E897" s="11" t="s">
        <v>79</v>
      </c>
      <c r="F897" s="11" t="s">
        <v>1001</v>
      </c>
      <c r="G897" s="11" t="s">
        <v>79</v>
      </c>
      <c r="H897" s="11">
        <v>4</v>
      </c>
      <c r="I897" s="11" t="s">
        <v>1001</v>
      </c>
      <c r="L897" s="11" t="s">
        <v>1291</v>
      </c>
      <c r="M897" s="14" t="s">
        <v>848</v>
      </c>
      <c r="S897" s="23"/>
      <c r="T897" s="16">
        <f>S897</f>
        <v>0</v>
      </c>
      <c r="U897" s="17" t="str">
        <f t="array" aca="1" ref="U897" ca="1">IFERROR(
IF(NOT(OR($G897="OBX",$G897="OBR")),INDEX(INDIRECT(U$2&amp;"!$A$1:$BJ$500"),MATCH("*"&amp;$G897&amp;"*",INDIRECT(U$2&amp;"!$B$1:$B$500"),0),MATCH($H897,INDIRECT(U$2&amp;"!$1:$1"),0)),
IF(OR($G897="OBX",$G897="OBR"),INDEX(INDIRECT(U$2&amp;"!$A$1:$BJ$500"),MATCH((("*"&amp;$G897&amp;"*")&amp;("*"&amp;$I897&amp;"*")&amp;("*"&amp;$J897&amp;"*")&amp;("*"&amp;$K897&amp;"*")),INDIRECT(U$2&amp;"!$B$1:$B$500")&amp;INDIRECT(U$2&amp;"!$E$1:$E$500")&amp;INDIRECT(U$2&amp;"!$G$1:$G$500")&amp;INDIRECT(U$2&amp;"!$F$1:$F$500"),0),MATCH($H897,INDIRECT(U$2&amp;"!$1:$1"),0)))),
"Not found")</f>
        <v>Not found</v>
      </c>
      <c r="V897" s="18" t="str">
        <f t="shared" ca="1" si="97"/>
        <v/>
      </c>
    </row>
    <row r="898" spans="1:22" ht="15" customHeight="1" x14ac:dyDescent="0.25">
      <c r="A898" s="11">
        <v>897</v>
      </c>
      <c r="B898" s="50"/>
      <c r="C898" s="11" t="s">
        <v>2314</v>
      </c>
      <c r="D898" s="11" t="s">
        <v>966</v>
      </c>
      <c r="E898" s="11" t="s">
        <v>79</v>
      </c>
      <c r="F898" s="11" t="s">
        <v>1001</v>
      </c>
      <c r="G898" s="11" t="s">
        <v>79</v>
      </c>
      <c r="H898" s="11">
        <v>11</v>
      </c>
      <c r="I898" s="11" t="s">
        <v>1001</v>
      </c>
      <c r="L898" s="11" t="s">
        <v>366</v>
      </c>
      <c r="M898" s="14" t="s">
        <v>366</v>
      </c>
      <c r="S898" s="23" t="s">
        <v>78</v>
      </c>
      <c r="T898" s="19" t="str">
        <f>S898</f>
        <v>F</v>
      </c>
      <c r="U898" s="17" t="str">
        <f t="array" aca="1" ref="U898" ca="1">IFERROR(
IF(NOT(OR($G898="OBX",$G898="OBR")),INDEX(INDIRECT(U$2&amp;"!$A$1:$BJ$500"),MATCH("*"&amp;$G898&amp;"*",INDIRECT(U$2&amp;"!$B$1:$B$500"),0),MATCH($H898,INDIRECT(U$2&amp;"!$1:$1"),0)),
IF(OR($G898="OBX",$G898="OBR"),INDEX(INDIRECT(U$2&amp;"!$A$1:$BJ$500"),MATCH((("*"&amp;$G898&amp;"*")&amp;("*"&amp;$I898&amp;"*")&amp;("*"&amp;$J898&amp;"*")&amp;("*"&amp;$K898&amp;"*")),INDIRECT(U$2&amp;"!$B$1:$B$500")&amp;INDIRECT(U$2&amp;"!$E$1:$E$500")&amp;INDIRECT(U$2&amp;"!$G$1:$G$500")&amp;INDIRECT(U$2&amp;"!$F$1:$F$500"),0),MATCH($H898,INDIRECT(U$2&amp;"!$1:$1"),0)))),
"Not found")</f>
        <v>Not found</v>
      </c>
      <c r="V898" s="18" t="str">
        <f t="shared" ca="1" si="97"/>
        <v/>
      </c>
    </row>
    <row r="899" spans="1:22" ht="15" customHeight="1" x14ac:dyDescent="0.25">
      <c r="A899" s="11">
        <v>898</v>
      </c>
      <c r="B899" s="50"/>
      <c r="C899" s="11" t="s">
        <v>2314</v>
      </c>
      <c r="D899" s="11" t="s">
        <v>966</v>
      </c>
      <c r="E899" s="11" t="s">
        <v>79</v>
      </c>
      <c r="F899" s="11" t="s">
        <v>1001</v>
      </c>
      <c r="G899" s="11" t="s">
        <v>79</v>
      </c>
      <c r="H899" s="11">
        <v>19</v>
      </c>
      <c r="I899" s="11" t="s">
        <v>1001</v>
      </c>
      <c r="L899" s="11" t="s">
        <v>1291</v>
      </c>
      <c r="M899" s="14" t="s">
        <v>860</v>
      </c>
      <c r="S899" s="23"/>
      <c r="T899" s="16">
        <f>S899</f>
        <v>0</v>
      </c>
      <c r="U899" s="17" t="str">
        <f t="array" aca="1" ref="U899" ca="1">IFERROR(
IF(NOT(OR($G899="OBX",$G899="OBR")),INDEX(INDIRECT(U$2&amp;"!$A$1:$BJ$500"),MATCH("*"&amp;$G899&amp;"*",INDIRECT(U$2&amp;"!$B$1:$B$500"),0),MATCH($H899,INDIRECT(U$2&amp;"!$1:$1"),0)),
IF(OR($G899="OBX",$G899="OBR"),INDEX(INDIRECT(U$2&amp;"!$A$1:$BJ$500"),MATCH((("*"&amp;$G899&amp;"*")&amp;("*"&amp;$I899&amp;"*")&amp;("*"&amp;$J899&amp;"*")&amp;("*"&amp;$K899&amp;"*")),INDIRECT(U$2&amp;"!$B$1:$B$500")&amp;INDIRECT(U$2&amp;"!$E$1:$E$500")&amp;INDIRECT(U$2&amp;"!$G$1:$G$500")&amp;INDIRECT(U$2&amp;"!$F$1:$F$500"),0),MATCH($H899,INDIRECT(U$2&amp;"!$1:$1"),0)))),
"Not found")</f>
        <v>Not found</v>
      </c>
      <c r="V899" s="18" t="str">
        <f t="shared" ca="1" si="97"/>
        <v/>
      </c>
    </row>
    <row r="900" spans="1:22" ht="15" customHeight="1" x14ac:dyDescent="0.25">
      <c r="A900" s="11">
        <v>899</v>
      </c>
      <c r="B900" s="50"/>
      <c r="C900" s="11" t="s">
        <v>2314</v>
      </c>
      <c r="D900" s="11" t="s">
        <v>966</v>
      </c>
      <c r="E900" s="11" t="s">
        <v>79</v>
      </c>
      <c r="F900" s="11" t="s">
        <v>1001</v>
      </c>
      <c r="G900" s="11" t="s">
        <v>79</v>
      </c>
      <c r="H900" s="11">
        <v>29</v>
      </c>
      <c r="I900" s="11" t="s">
        <v>1001</v>
      </c>
      <c r="L900" s="2" t="s">
        <v>515</v>
      </c>
      <c r="M900" s="11" t="s">
        <v>515</v>
      </c>
      <c r="S900" s="23"/>
      <c r="T900" s="19">
        <f>S900</f>
        <v>0</v>
      </c>
      <c r="U900" s="17" t="str">
        <f t="array" aca="1" ref="U900" ca="1">IFERROR(
IF(NOT(OR($G900="OBX",$G900="OBR")),INDEX(INDIRECT(U$2&amp;"!$A$1:$BJ$500"),MATCH("*"&amp;$G900&amp;"*",INDIRECT(U$2&amp;"!$B$1:$B$500"),0),MATCH($H900,INDIRECT(U$2&amp;"!$1:$1"),0)),
IF(OR($G900="OBX",$G900="OBR"),INDEX(INDIRECT(U$2&amp;"!$A$1:$BJ$500"),MATCH((("*"&amp;$G900&amp;"*")&amp;("*"&amp;$I900&amp;"*")&amp;("*"&amp;$J900&amp;"*")&amp;("*"&amp;$K900&amp;"*")),INDIRECT(U$2&amp;"!$B$1:$B$500")&amp;INDIRECT(U$2&amp;"!$E$1:$E$500")&amp;INDIRECT(U$2&amp;"!$G$1:$G$500")&amp;INDIRECT(U$2&amp;"!$F$1:$F$500"),0),MATCH($H900,INDIRECT(U$2&amp;"!$1:$1"),0)))),
"Not found")</f>
        <v>Not found</v>
      </c>
      <c r="V900" s="18" t="str">
        <f t="shared" ca="1" si="97"/>
        <v/>
      </c>
    </row>
    <row r="901" spans="1:22" ht="15" customHeight="1" x14ac:dyDescent="0.25">
      <c r="A901" s="11">
        <v>900</v>
      </c>
      <c r="B901" s="50"/>
      <c r="C901" s="26" t="s">
        <v>2314</v>
      </c>
      <c r="D901" s="26"/>
      <c r="E901" s="26" t="s">
        <v>79</v>
      </c>
      <c r="F901" s="26"/>
      <c r="G901" s="26"/>
      <c r="H901" s="26"/>
      <c r="I901" s="26"/>
      <c r="J901" s="26"/>
      <c r="K901" s="26"/>
      <c r="L901" s="26"/>
      <c r="M901" s="26" t="s">
        <v>1292</v>
      </c>
      <c r="N901" s="26"/>
      <c r="O901" s="26"/>
      <c r="P901" s="26"/>
      <c r="Q901" s="26"/>
      <c r="R901" s="26"/>
      <c r="S901" s="26"/>
      <c r="T901" s="27"/>
      <c r="U901" s="27"/>
      <c r="V901" s="26"/>
    </row>
    <row r="902" spans="1:22" ht="15" customHeight="1" x14ac:dyDescent="0.25">
      <c r="A902" s="11">
        <v>901</v>
      </c>
      <c r="B902" s="50"/>
      <c r="C902" s="11" t="s">
        <v>2314</v>
      </c>
      <c r="D902" s="11" t="s">
        <v>966</v>
      </c>
      <c r="E902" s="11" t="s">
        <v>79</v>
      </c>
      <c r="F902" s="11" t="s">
        <v>1002</v>
      </c>
      <c r="G902" s="11" t="s">
        <v>79</v>
      </c>
      <c r="H902" s="11">
        <v>3</v>
      </c>
      <c r="I902" s="11" t="s">
        <v>1002</v>
      </c>
      <c r="L902" s="11" t="s">
        <v>1292</v>
      </c>
      <c r="M902" s="14" t="s">
        <v>534</v>
      </c>
      <c r="N902" s="11" t="s">
        <v>273</v>
      </c>
      <c r="O902" s="11" t="s">
        <v>613</v>
      </c>
      <c r="P902" s="11" t="s">
        <v>320</v>
      </c>
      <c r="R902" s="11"/>
      <c r="S902" s="23"/>
      <c r="T902" s="19" t="s">
        <v>2889</v>
      </c>
      <c r="U902" s="17" t="str">
        <f t="array" aca="1" ref="U902" ca="1">IFERROR(
IF(NOT(OR($G902="OBX",$G902="OBR")),INDEX(INDIRECT(U$2&amp;"!$A$1:$BJ$500"),MATCH("*"&amp;$G902&amp;"*",INDIRECT(U$2&amp;"!$B$1:$B$500"),0),MATCH($H902,INDIRECT(U$2&amp;"!$1:$1"),0)),
IF(OR($G902="OBX",$G902="OBR"),INDEX(INDIRECT(U$2&amp;"!$A$1:$BJ$500"),MATCH((("*"&amp;$G902&amp;"*")&amp;("*"&amp;$I902&amp;"*")&amp;("*"&amp;$J902&amp;"*")&amp;("*"&amp;$K902&amp;"*")),INDIRECT(U$2&amp;"!$B$1:$B$500")&amp;INDIRECT(U$2&amp;"!$E$1:$E$500")&amp;INDIRECT(U$2&amp;"!$G$1:$G$500")&amp;INDIRECT(U$2&amp;"!$F$1:$F$500"),0),MATCH($H902,INDIRECT(U$2&amp;"!$1:$1"),0)))),
"Not found")</f>
        <v>Not found</v>
      </c>
      <c r="V902" s="18" t="str">
        <f t="shared" ref="V902:V909" ca="1" si="98">IF(T902=U902,"Match","")</f>
        <v/>
      </c>
    </row>
    <row r="903" spans="1:22" ht="15" customHeight="1" x14ac:dyDescent="0.25">
      <c r="A903" s="11">
        <v>902</v>
      </c>
      <c r="B903" s="50"/>
      <c r="C903" s="11" t="s">
        <v>2314</v>
      </c>
      <c r="D903" s="11" t="s">
        <v>966</v>
      </c>
      <c r="E903" s="11" t="s">
        <v>79</v>
      </c>
      <c r="F903" s="11" t="s">
        <v>1002</v>
      </c>
      <c r="G903" s="11" t="s">
        <v>79</v>
      </c>
      <c r="H903" s="10">
        <v>5</v>
      </c>
      <c r="I903" s="11" t="s">
        <v>1002</v>
      </c>
      <c r="L903" s="11" t="s">
        <v>1292</v>
      </c>
      <c r="M903" s="11" t="s">
        <v>390</v>
      </c>
      <c r="S903" s="23"/>
      <c r="T903" s="16">
        <f>S903</f>
        <v>0</v>
      </c>
      <c r="U903" s="17" t="str">
        <f t="array" aca="1" ref="U903" ca="1">IFERROR(
IF(NOT(OR($G903="OBX",$G903="OBR")),INDEX(INDIRECT(U$2&amp;"!$A$1:$BJ$500"),MATCH("*"&amp;$G903&amp;"*",INDIRECT(U$2&amp;"!$B$1:$B$500"),0),MATCH($H903,INDIRECT(U$2&amp;"!$1:$1"),0)),
IF(OR($G903="OBX",$G903="OBR"),INDEX(INDIRECT(U$2&amp;"!$A$1:$BJ$500"),MATCH((("*"&amp;$G903&amp;"*")&amp;("*"&amp;$I903&amp;"*")&amp;("*"&amp;$J903&amp;"*")&amp;("*"&amp;$K903&amp;"*")),INDIRECT(U$2&amp;"!$B$1:$B$500")&amp;INDIRECT(U$2&amp;"!$E$1:$E$500")&amp;INDIRECT(U$2&amp;"!$G$1:$G$500")&amp;INDIRECT(U$2&amp;"!$F$1:$F$500"),0),MATCH($H903,INDIRECT(U$2&amp;"!$1:$1"),0)))),
"Not found")</f>
        <v>Not found</v>
      </c>
      <c r="V903" s="18" t="str">
        <f t="shared" ca="1" si="98"/>
        <v/>
      </c>
    </row>
    <row r="904" spans="1:22" ht="15" customHeight="1" x14ac:dyDescent="0.25">
      <c r="A904" s="11">
        <v>903</v>
      </c>
      <c r="B904" s="50"/>
      <c r="C904" s="11" t="s">
        <v>2314</v>
      </c>
      <c r="D904" s="11" t="s">
        <v>966</v>
      </c>
      <c r="E904" s="11" t="s">
        <v>79</v>
      </c>
      <c r="F904" s="11" t="s">
        <v>1002</v>
      </c>
      <c r="G904" s="11" t="s">
        <v>79</v>
      </c>
      <c r="H904" s="10">
        <v>6</v>
      </c>
      <c r="I904" s="11" t="s">
        <v>1002</v>
      </c>
      <c r="L904" s="11" t="s">
        <v>1292</v>
      </c>
      <c r="M904" s="11" t="s">
        <v>543</v>
      </c>
      <c r="S904" s="23"/>
      <c r="T904" s="16">
        <f>S904</f>
        <v>0</v>
      </c>
      <c r="U904" s="17" t="str">
        <f t="array" aca="1" ref="U904" ca="1">IFERROR(
IF(NOT(OR($G904="OBX",$G904="OBR")),INDEX(INDIRECT(U$2&amp;"!$A$1:$BJ$500"),MATCH("*"&amp;$G904&amp;"*",INDIRECT(U$2&amp;"!$B$1:$B$500"),0),MATCH($H904,INDIRECT(U$2&amp;"!$1:$1"),0)),
IF(OR($G904="OBX",$G904="OBR"),INDEX(INDIRECT(U$2&amp;"!$A$1:$BJ$500"),MATCH((("*"&amp;$G904&amp;"*")&amp;("*"&amp;$I904&amp;"*")&amp;("*"&amp;$J904&amp;"*")&amp;("*"&amp;$K904&amp;"*")),INDIRECT(U$2&amp;"!$B$1:$B$500")&amp;INDIRECT(U$2&amp;"!$E$1:$E$500")&amp;INDIRECT(U$2&amp;"!$G$1:$G$500")&amp;INDIRECT(U$2&amp;"!$F$1:$F$500"),0),MATCH($H904,INDIRECT(U$2&amp;"!$1:$1"),0)))),
"Not found")</f>
        <v>Not found</v>
      </c>
      <c r="V904" s="18" t="str">
        <f t="shared" ca="1" si="98"/>
        <v/>
      </c>
    </row>
    <row r="905" spans="1:22" ht="15" customHeight="1" x14ac:dyDescent="0.25">
      <c r="A905" s="11">
        <v>904</v>
      </c>
      <c r="B905" s="50"/>
      <c r="C905" s="11" t="s">
        <v>2314</v>
      </c>
      <c r="D905" s="11" t="s">
        <v>966</v>
      </c>
      <c r="E905" s="11" t="s">
        <v>79</v>
      </c>
      <c r="F905" s="11" t="s">
        <v>1002</v>
      </c>
      <c r="G905" s="11" t="s">
        <v>79</v>
      </c>
      <c r="H905" s="11">
        <v>2</v>
      </c>
      <c r="I905" s="11" t="s">
        <v>1002</v>
      </c>
      <c r="L905" s="14" t="s">
        <v>397</v>
      </c>
      <c r="M905" s="14" t="s">
        <v>397</v>
      </c>
      <c r="S905" s="23"/>
      <c r="T905" s="19" t="s">
        <v>415</v>
      </c>
      <c r="U905" s="17" t="str">
        <f t="array" aca="1" ref="U905" ca="1">IFERROR(
IF(NOT(OR($G905="OBX",$G905="OBR")),INDEX(INDIRECT(U$2&amp;"!$A$1:$BJ$500"),MATCH("*"&amp;$G905&amp;"*",INDIRECT(U$2&amp;"!$B$1:$B$500"),0),MATCH($H905,INDIRECT(U$2&amp;"!$1:$1"),0)),
IF(OR($G905="OBX",$G905="OBR"),INDEX(INDIRECT(U$2&amp;"!$A$1:$BJ$500"),MATCH((("*"&amp;$G905&amp;"*")&amp;("*"&amp;$I905&amp;"*")&amp;("*"&amp;$J905&amp;"*")&amp;("*"&amp;$K905&amp;"*")),INDIRECT(U$2&amp;"!$B$1:$B$500")&amp;INDIRECT(U$2&amp;"!$E$1:$E$500")&amp;INDIRECT(U$2&amp;"!$G$1:$G$500")&amp;INDIRECT(U$2&amp;"!$F$1:$F$500"),0),MATCH($H905,INDIRECT(U$2&amp;"!$1:$1"),0)))),
"Not found")</f>
        <v>Not found</v>
      </c>
      <c r="V905" s="18" t="str">
        <f t="shared" ca="1" si="98"/>
        <v/>
      </c>
    </row>
    <row r="906" spans="1:22" ht="15" customHeight="1" x14ac:dyDescent="0.25">
      <c r="A906" s="11">
        <v>905</v>
      </c>
      <c r="B906" s="50"/>
      <c r="C906" s="11" t="s">
        <v>2314</v>
      </c>
      <c r="D906" s="11" t="s">
        <v>966</v>
      </c>
      <c r="E906" s="11" t="s">
        <v>79</v>
      </c>
      <c r="F906" s="11" t="s">
        <v>1002</v>
      </c>
      <c r="G906" s="11" t="s">
        <v>79</v>
      </c>
      <c r="H906" s="11">
        <v>4</v>
      </c>
      <c r="I906" s="11" t="s">
        <v>1002</v>
      </c>
      <c r="L906" s="11" t="s">
        <v>1292</v>
      </c>
      <c r="M906" s="14" t="s">
        <v>848</v>
      </c>
      <c r="S906" s="23"/>
      <c r="T906" s="16">
        <f>S906</f>
        <v>0</v>
      </c>
      <c r="U906" s="17" t="str">
        <f t="array" aca="1" ref="U906" ca="1">IFERROR(
IF(NOT(OR($G906="OBX",$G906="OBR")),INDEX(INDIRECT(U$2&amp;"!$A$1:$BJ$500"),MATCH("*"&amp;$G906&amp;"*",INDIRECT(U$2&amp;"!$B$1:$B$500"),0),MATCH($H906,INDIRECT(U$2&amp;"!$1:$1"),0)),
IF(OR($G906="OBX",$G906="OBR"),INDEX(INDIRECT(U$2&amp;"!$A$1:$BJ$500"),MATCH((("*"&amp;$G906&amp;"*")&amp;("*"&amp;$I906&amp;"*")&amp;("*"&amp;$J906&amp;"*")&amp;("*"&amp;$K906&amp;"*")),INDIRECT(U$2&amp;"!$B$1:$B$500")&amp;INDIRECT(U$2&amp;"!$E$1:$E$500")&amp;INDIRECT(U$2&amp;"!$G$1:$G$500")&amp;INDIRECT(U$2&amp;"!$F$1:$F$500"),0),MATCH($H906,INDIRECT(U$2&amp;"!$1:$1"),0)))),
"Not found")</f>
        <v>Not found</v>
      </c>
      <c r="V906" s="18" t="str">
        <f t="shared" ca="1" si="98"/>
        <v/>
      </c>
    </row>
    <row r="907" spans="1:22" ht="15" customHeight="1" x14ac:dyDescent="0.25">
      <c r="A907" s="11">
        <v>906</v>
      </c>
      <c r="B907" s="50"/>
      <c r="C907" s="11" t="s">
        <v>2314</v>
      </c>
      <c r="D907" s="11" t="s">
        <v>966</v>
      </c>
      <c r="E907" s="11" t="s">
        <v>79</v>
      </c>
      <c r="F907" s="11" t="s">
        <v>1002</v>
      </c>
      <c r="G907" s="11" t="s">
        <v>79</v>
      </c>
      <c r="H907" s="11">
        <v>11</v>
      </c>
      <c r="I907" s="11" t="s">
        <v>1002</v>
      </c>
      <c r="L907" s="11" t="s">
        <v>366</v>
      </c>
      <c r="M907" s="14" t="s">
        <v>366</v>
      </c>
      <c r="S907" s="23" t="s">
        <v>78</v>
      </c>
      <c r="T907" s="19" t="str">
        <f>S907</f>
        <v>F</v>
      </c>
      <c r="U907" s="17" t="str">
        <f t="array" aca="1" ref="U907" ca="1">IFERROR(
IF(NOT(OR($G907="OBX",$G907="OBR")),INDEX(INDIRECT(U$2&amp;"!$A$1:$BJ$500"),MATCH("*"&amp;$G907&amp;"*",INDIRECT(U$2&amp;"!$B$1:$B$500"),0),MATCH($H907,INDIRECT(U$2&amp;"!$1:$1"),0)),
IF(OR($G907="OBX",$G907="OBR"),INDEX(INDIRECT(U$2&amp;"!$A$1:$BJ$500"),MATCH((("*"&amp;$G907&amp;"*")&amp;("*"&amp;$I907&amp;"*")&amp;("*"&amp;$J907&amp;"*")&amp;("*"&amp;$K907&amp;"*")),INDIRECT(U$2&amp;"!$B$1:$B$500")&amp;INDIRECT(U$2&amp;"!$E$1:$E$500")&amp;INDIRECT(U$2&amp;"!$G$1:$G$500")&amp;INDIRECT(U$2&amp;"!$F$1:$F$500"),0),MATCH($H907,INDIRECT(U$2&amp;"!$1:$1"),0)))),
"Not found")</f>
        <v>Not found</v>
      </c>
      <c r="V907" s="18" t="str">
        <f t="shared" ca="1" si="98"/>
        <v/>
      </c>
    </row>
    <row r="908" spans="1:22" ht="15" customHeight="1" x14ac:dyDescent="0.25">
      <c r="A908" s="11">
        <v>907</v>
      </c>
      <c r="B908" s="50"/>
      <c r="C908" s="11" t="s">
        <v>2314</v>
      </c>
      <c r="D908" s="11" t="s">
        <v>966</v>
      </c>
      <c r="E908" s="11" t="s">
        <v>79</v>
      </c>
      <c r="F908" s="11" t="s">
        <v>1002</v>
      </c>
      <c r="G908" s="11" t="s">
        <v>79</v>
      </c>
      <c r="H908" s="11">
        <v>19</v>
      </c>
      <c r="I908" s="11" t="s">
        <v>1002</v>
      </c>
      <c r="L908" s="11" t="s">
        <v>1292</v>
      </c>
      <c r="M908" s="14" t="s">
        <v>860</v>
      </c>
      <c r="S908" s="23"/>
      <c r="T908" s="16">
        <f>S908</f>
        <v>0</v>
      </c>
      <c r="U908" s="17" t="str">
        <f t="array" aca="1" ref="U908" ca="1">IFERROR(
IF(NOT(OR($G908="OBX",$G908="OBR")),INDEX(INDIRECT(U$2&amp;"!$A$1:$BJ$500"),MATCH("*"&amp;$G908&amp;"*",INDIRECT(U$2&amp;"!$B$1:$B$500"),0),MATCH($H908,INDIRECT(U$2&amp;"!$1:$1"),0)),
IF(OR($G908="OBX",$G908="OBR"),INDEX(INDIRECT(U$2&amp;"!$A$1:$BJ$500"),MATCH((("*"&amp;$G908&amp;"*")&amp;("*"&amp;$I908&amp;"*")&amp;("*"&amp;$J908&amp;"*")&amp;("*"&amp;$K908&amp;"*")),INDIRECT(U$2&amp;"!$B$1:$B$500")&amp;INDIRECT(U$2&amp;"!$E$1:$E$500")&amp;INDIRECT(U$2&amp;"!$G$1:$G$500")&amp;INDIRECT(U$2&amp;"!$F$1:$F$500"),0),MATCH($H908,INDIRECT(U$2&amp;"!$1:$1"),0)))),
"Not found")</f>
        <v>Not found</v>
      </c>
      <c r="V908" s="18" t="str">
        <f t="shared" ca="1" si="98"/>
        <v/>
      </c>
    </row>
    <row r="909" spans="1:22" ht="15" customHeight="1" x14ac:dyDescent="0.25">
      <c r="A909" s="11">
        <v>908</v>
      </c>
      <c r="B909" s="50"/>
      <c r="C909" s="11" t="s">
        <v>2314</v>
      </c>
      <c r="D909" s="11" t="s">
        <v>966</v>
      </c>
      <c r="E909" s="11" t="s">
        <v>79</v>
      </c>
      <c r="F909" s="11" t="s">
        <v>1002</v>
      </c>
      <c r="G909" s="11" t="s">
        <v>79</v>
      </c>
      <c r="H909" s="11">
        <v>29</v>
      </c>
      <c r="I909" s="11" t="s">
        <v>1002</v>
      </c>
      <c r="L909" s="2" t="s">
        <v>515</v>
      </c>
      <c r="M909" s="11" t="s">
        <v>515</v>
      </c>
      <c r="S909" s="23"/>
      <c r="T909" s="19">
        <f>S909</f>
        <v>0</v>
      </c>
      <c r="U909" s="17" t="str">
        <f t="array" aca="1" ref="U909" ca="1">IFERROR(
IF(NOT(OR($G909="OBX",$G909="OBR")),INDEX(INDIRECT(U$2&amp;"!$A$1:$BJ$500"),MATCH("*"&amp;$G909&amp;"*",INDIRECT(U$2&amp;"!$B$1:$B$500"),0),MATCH($H909,INDIRECT(U$2&amp;"!$1:$1"),0)),
IF(OR($G909="OBX",$G909="OBR"),INDEX(INDIRECT(U$2&amp;"!$A$1:$BJ$500"),MATCH((("*"&amp;$G909&amp;"*")&amp;("*"&amp;$I909&amp;"*")&amp;("*"&amp;$J909&amp;"*")&amp;("*"&amp;$K909&amp;"*")),INDIRECT(U$2&amp;"!$B$1:$B$500")&amp;INDIRECT(U$2&amp;"!$E$1:$E$500")&amp;INDIRECT(U$2&amp;"!$G$1:$G$500")&amp;INDIRECT(U$2&amp;"!$F$1:$F$500"),0),MATCH($H909,INDIRECT(U$2&amp;"!$1:$1"),0)))),
"Not found")</f>
        <v>Not found</v>
      </c>
      <c r="V909" s="18" t="str">
        <f t="shared" ca="1" si="98"/>
        <v/>
      </c>
    </row>
    <row r="910" spans="1:22" ht="15" customHeight="1" x14ac:dyDescent="0.25">
      <c r="A910" s="11">
        <v>909</v>
      </c>
      <c r="B910" s="50"/>
      <c r="C910" s="26" t="s">
        <v>2314</v>
      </c>
      <c r="D910" s="26"/>
      <c r="E910" s="26" t="s">
        <v>79</v>
      </c>
      <c r="F910" s="26"/>
      <c r="G910" s="26"/>
      <c r="H910" s="26"/>
      <c r="I910" s="26"/>
      <c r="J910" s="26"/>
      <c r="K910" s="26"/>
      <c r="L910" s="26"/>
      <c r="M910" s="26" t="s">
        <v>1338</v>
      </c>
      <c r="N910" s="26"/>
      <c r="O910" s="26"/>
      <c r="P910" s="26"/>
      <c r="Q910" s="26"/>
      <c r="R910" s="26"/>
      <c r="S910" s="26"/>
      <c r="T910" s="27"/>
      <c r="U910" s="27"/>
      <c r="V910" s="26"/>
    </row>
    <row r="911" spans="1:22" ht="15" customHeight="1" x14ac:dyDescent="0.25">
      <c r="A911" s="11">
        <v>910</v>
      </c>
      <c r="B911" s="50"/>
      <c r="C911" s="11" t="s">
        <v>2314</v>
      </c>
      <c r="D911" s="11" t="s">
        <v>966</v>
      </c>
      <c r="E911" s="11" t="s">
        <v>79</v>
      </c>
      <c r="F911" s="11" t="s">
        <v>1050</v>
      </c>
      <c r="G911" s="11" t="s">
        <v>79</v>
      </c>
      <c r="H911" s="11">
        <v>3</v>
      </c>
      <c r="I911" s="11" t="s">
        <v>1050</v>
      </c>
      <c r="L911" s="11" t="s">
        <v>1338</v>
      </c>
      <c r="M911" s="14" t="s">
        <v>534</v>
      </c>
      <c r="N911" s="11" t="s">
        <v>273</v>
      </c>
      <c r="O911" s="11" t="s">
        <v>613</v>
      </c>
      <c r="P911" s="11" t="s">
        <v>320</v>
      </c>
      <c r="R911" s="11"/>
      <c r="S911" s="23"/>
      <c r="T911" s="19" t="s">
        <v>2792</v>
      </c>
      <c r="U911" s="17" t="str">
        <f t="array" aca="1" ref="U911" ca="1">IFERROR(
IF(NOT(OR($G911="OBX",$G911="OBR")),INDEX(INDIRECT(U$2&amp;"!$A$1:$BJ$500"),MATCH("*"&amp;$G911&amp;"*",INDIRECT(U$2&amp;"!$B$1:$B$500"),0),MATCH($H911,INDIRECT(U$2&amp;"!$1:$1"),0)),
IF(OR($G911="OBX",$G911="OBR"),INDEX(INDIRECT(U$2&amp;"!$A$1:$BJ$500"),MATCH((("*"&amp;$G911&amp;"*")&amp;("*"&amp;$I911&amp;"*")&amp;("*"&amp;$J911&amp;"*")&amp;("*"&amp;$K911&amp;"*")),INDIRECT(U$2&amp;"!$B$1:$B$500")&amp;INDIRECT(U$2&amp;"!$E$1:$E$500")&amp;INDIRECT(U$2&amp;"!$G$1:$G$500")&amp;INDIRECT(U$2&amp;"!$F$1:$F$500"),0),MATCH($H911,INDIRECT(U$2&amp;"!$1:$1"),0)))),
"Not found")</f>
        <v>Not found</v>
      </c>
      <c r="V911" s="18" t="str">
        <f t="shared" ref="V911:V918" ca="1" si="99">IF(T911=U911,"Match","")</f>
        <v/>
      </c>
    </row>
    <row r="912" spans="1:22" ht="15" customHeight="1" x14ac:dyDescent="0.25">
      <c r="A912" s="11">
        <v>911</v>
      </c>
      <c r="B912" s="50"/>
      <c r="C912" s="11" t="s">
        <v>2314</v>
      </c>
      <c r="D912" s="11" t="s">
        <v>966</v>
      </c>
      <c r="E912" s="11" t="s">
        <v>79</v>
      </c>
      <c r="F912" s="11" t="s">
        <v>1050</v>
      </c>
      <c r="G912" s="11" t="s">
        <v>79</v>
      </c>
      <c r="H912" s="10">
        <v>5</v>
      </c>
      <c r="I912" s="11" t="s">
        <v>1050</v>
      </c>
      <c r="L912" s="11" t="s">
        <v>1338</v>
      </c>
      <c r="M912" s="11" t="s">
        <v>390</v>
      </c>
      <c r="S912" s="23"/>
      <c r="T912" s="16">
        <f>S912</f>
        <v>0</v>
      </c>
      <c r="U912" s="17" t="str">
        <f t="array" aca="1" ref="U912" ca="1">IFERROR(
IF(NOT(OR($G912="OBX",$G912="OBR")),INDEX(INDIRECT(U$2&amp;"!$A$1:$BJ$500"),MATCH("*"&amp;$G912&amp;"*",INDIRECT(U$2&amp;"!$B$1:$B$500"),0),MATCH($H912,INDIRECT(U$2&amp;"!$1:$1"),0)),
IF(OR($G912="OBX",$G912="OBR"),INDEX(INDIRECT(U$2&amp;"!$A$1:$BJ$500"),MATCH((("*"&amp;$G912&amp;"*")&amp;("*"&amp;$I912&amp;"*")&amp;("*"&amp;$J912&amp;"*")&amp;("*"&amp;$K912&amp;"*")),INDIRECT(U$2&amp;"!$B$1:$B$500")&amp;INDIRECT(U$2&amp;"!$E$1:$E$500")&amp;INDIRECT(U$2&amp;"!$G$1:$G$500")&amp;INDIRECT(U$2&amp;"!$F$1:$F$500"),0),MATCH($H912,INDIRECT(U$2&amp;"!$1:$1"),0)))),
"Not found")</f>
        <v>Not found</v>
      </c>
      <c r="V912" s="18" t="str">
        <f t="shared" ca="1" si="99"/>
        <v/>
      </c>
    </row>
    <row r="913" spans="1:22" ht="15" customHeight="1" x14ac:dyDescent="0.25">
      <c r="A913" s="11">
        <v>912</v>
      </c>
      <c r="B913" s="50"/>
      <c r="C913" s="11" t="s">
        <v>2314</v>
      </c>
      <c r="D913" s="11" t="s">
        <v>966</v>
      </c>
      <c r="E913" s="11" t="s">
        <v>79</v>
      </c>
      <c r="F913" s="11" t="s">
        <v>1050</v>
      </c>
      <c r="G913" s="11" t="s">
        <v>79</v>
      </c>
      <c r="H913" s="10">
        <v>6</v>
      </c>
      <c r="I913" s="11" t="s">
        <v>1050</v>
      </c>
      <c r="L913" s="11" t="s">
        <v>1338</v>
      </c>
      <c r="M913" s="11" t="s">
        <v>543</v>
      </c>
      <c r="S913" s="23"/>
      <c r="T913" s="16">
        <f>S913</f>
        <v>0</v>
      </c>
      <c r="U913" s="17" t="str">
        <f t="array" aca="1" ref="U913" ca="1">IFERROR(
IF(NOT(OR($G913="OBX",$G913="OBR")),INDEX(INDIRECT(U$2&amp;"!$A$1:$BJ$500"),MATCH("*"&amp;$G913&amp;"*",INDIRECT(U$2&amp;"!$B$1:$B$500"),0),MATCH($H913,INDIRECT(U$2&amp;"!$1:$1"),0)),
IF(OR($G913="OBX",$G913="OBR"),INDEX(INDIRECT(U$2&amp;"!$A$1:$BJ$500"),MATCH((("*"&amp;$G913&amp;"*")&amp;("*"&amp;$I913&amp;"*")&amp;("*"&amp;$J913&amp;"*")&amp;("*"&amp;$K913&amp;"*")),INDIRECT(U$2&amp;"!$B$1:$B$500")&amp;INDIRECT(U$2&amp;"!$E$1:$E$500")&amp;INDIRECT(U$2&amp;"!$G$1:$G$500")&amp;INDIRECT(U$2&amp;"!$F$1:$F$500"),0),MATCH($H913,INDIRECT(U$2&amp;"!$1:$1"),0)))),
"Not found")</f>
        <v>Not found</v>
      </c>
      <c r="V913" s="18" t="str">
        <f t="shared" ca="1" si="99"/>
        <v/>
      </c>
    </row>
    <row r="914" spans="1:22" ht="15" customHeight="1" x14ac:dyDescent="0.25">
      <c r="A914" s="11">
        <v>913</v>
      </c>
      <c r="B914" s="50"/>
      <c r="C914" s="11" t="s">
        <v>2314</v>
      </c>
      <c r="D914" s="11" t="s">
        <v>966</v>
      </c>
      <c r="E914" s="11" t="s">
        <v>79</v>
      </c>
      <c r="F914" s="11" t="s">
        <v>1050</v>
      </c>
      <c r="G914" s="11" t="s">
        <v>79</v>
      </c>
      <c r="H914" s="11">
        <v>2</v>
      </c>
      <c r="I914" s="11" t="s">
        <v>1050</v>
      </c>
      <c r="L914" s="14" t="s">
        <v>397</v>
      </c>
      <c r="M914" s="14" t="s">
        <v>397</v>
      </c>
      <c r="S914" s="23"/>
      <c r="T914" s="19" t="s">
        <v>415</v>
      </c>
      <c r="U914" s="17" t="str">
        <f t="array" aca="1" ref="U914" ca="1">IFERROR(
IF(NOT(OR($G914="OBX",$G914="OBR")),INDEX(INDIRECT(U$2&amp;"!$A$1:$BJ$500"),MATCH("*"&amp;$G914&amp;"*",INDIRECT(U$2&amp;"!$B$1:$B$500"),0),MATCH($H914,INDIRECT(U$2&amp;"!$1:$1"),0)),
IF(OR($G914="OBX",$G914="OBR"),INDEX(INDIRECT(U$2&amp;"!$A$1:$BJ$500"),MATCH((("*"&amp;$G914&amp;"*")&amp;("*"&amp;$I914&amp;"*")&amp;("*"&amp;$J914&amp;"*")&amp;("*"&amp;$K914&amp;"*")),INDIRECT(U$2&amp;"!$B$1:$B$500")&amp;INDIRECT(U$2&amp;"!$E$1:$E$500")&amp;INDIRECT(U$2&amp;"!$G$1:$G$500")&amp;INDIRECT(U$2&amp;"!$F$1:$F$500"),0),MATCH($H914,INDIRECT(U$2&amp;"!$1:$1"),0)))),
"Not found")</f>
        <v>Not found</v>
      </c>
      <c r="V914" s="18" t="str">
        <f t="shared" ca="1" si="99"/>
        <v/>
      </c>
    </row>
    <row r="915" spans="1:22" ht="15" customHeight="1" x14ac:dyDescent="0.25">
      <c r="A915" s="11">
        <v>914</v>
      </c>
      <c r="B915" s="50"/>
      <c r="C915" s="11" t="s">
        <v>2314</v>
      </c>
      <c r="D915" s="11" t="s">
        <v>966</v>
      </c>
      <c r="E915" s="11" t="s">
        <v>79</v>
      </c>
      <c r="F915" s="11" t="s">
        <v>1050</v>
      </c>
      <c r="G915" s="11" t="s">
        <v>79</v>
      </c>
      <c r="H915" s="11">
        <v>4</v>
      </c>
      <c r="I915" s="11" t="s">
        <v>1050</v>
      </c>
      <c r="L915" s="11" t="s">
        <v>1338</v>
      </c>
      <c r="M915" s="14" t="s">
        <v>848</v>
      </c>
      <c r="S915" s="23"/>
      <c r="T915" s="16">
        <f>S915</f>
        <v>0</v>
      </c>
      <c r="U915" s="17" t="str">
        <f t="array" aca="1" ref="U915" ca="1">IFERROR(
IF(NOT(OR($G915="OBX",$G915="OBR")),INDEX(INDIRECT(U$2&amp;"!$A$1:$BJ$500"),MATCH("*"&amp;$G915&amp;"*",INDIRECT(U$2&amp;"!$B$1:$B$500"),0),MATCH($H915,INDIRECT(U$2&amp;"!$1:$1"),0)),
IF(OR($G915="OBX",$G915="OBR"),INDEX(INDIRECT(U$2&amp;"!$A$1:$BJ$500"),MATCH((("*"&amp;$G915&amp;"*")&amp;("*"&amp;$I915&amp;"*")&amp;("*"&amp;$J915&amp;"*")&amp;("*"&amp;$K915&amp;"*")),INDIRECT(U$2&amp;"!$B$1:$B$500")&amp;INDIRECT(U$2&amp;"!$E$1:$E$500")&amp;INDIRECT(U$2&amp;"!$G$1:$G$500")&amp;INDIRECT(U$2&amp;"!$F$1:$F$500"),0),MATCH($H915,INDIRECT(U$2&amp;"!$1:$1"),0)))),
"Not found")</f>
        <v>Not found</v>
      </c>
      <c r="V915" s="18" t="str">
        <f t="shared" ca="1" si="99"/>
        <v/>
      </c>
    </row>
    <row r="916" spans="1:22" ht="15" customHeight="1" x14ac:dyDescent="0.25">
      <c r="A916" s="11">
        <v>915</v>
      </c>
      <c r="B916" s="50"/>
      <c r="C916" s="11" t="s">
        <v>2314</v>
      </c>
      <c r="D916" s="11" t="s">
        <v>966</v>
      </c>
      <c r="E916" s="11" t="s">
        <v>79</v>
      </c>
      <c r="F916" s="11" t="s">
        <v>1050</v>
      </c>
      <c r="G916" s="11" t="s">
        <v>79</v>
      </c>
      <c r="H916" s="11">
        <v>11</v>
      </c>
      <c r="I916" s="11" t="s">
        <v>1050</v>
      </c>
      <c r="L916" s="11" t="s">
        <v>366</v>
      </c>
      <c r="M916" s="14" t="s">
        <v>366</v>
      </c>
      <c r="S916" s="23" t="s">
        <v>78</v>
      </c>
      <c r="T916" s="19" t="str">
        <f>S916</f>
        <v>F</v>
      </c>
      <c r="U916" s="17" t="str">
        <f t="array" aca="1" ref="U916" ca="1">IFERROR(
IF(NOT(OR($G916="OBX",$G916="OBR")),INDEX(INDIRECT(U$2&amp;"!$A$1:$BJ$500"),MATCH("*"&amp;$G916&amp;"*",INDIRECT(U$2&amp;"!$B$1:$B$500"),0),MATCH($H916,INDIRECT(U$2&amp;"!$1:$1"),0)),
IF(OR($G916="OBX",$G916="OBR"),INDEX(INDIRECT(U$2&amp;"!$A$1:$BJ$500"),MATCH((("*"&amp;$G916&amp;"*")&amp;("*"&amp;$I916&amp;"*")&amp;("*"&amp;$J916&amp;"*")&amp;("*"&amp;$K916&amp;"*")),INDIRECT(U$2&amp;"!$B$1:$B$500")&amp;INDIRECT(U$2&amp;"!$E$1:$E$500")&amp;INDIRECT(U$2&amp;"!$G$1:$G$500")&amp;INDIRECT(U$2&amp;"!$F$1:$F$500"),0),MATCH($H916,INDIRECT(U$2&amp;"!$1:$1"),0)))),
"Not found")</f>
        <v>Not found</v>
      </c>
      <c r="V916" s="18" t="str">
        <f t="shared" ca="1" si="99"/>
        <v/>
      </c>
    </row>
    <row r="917" spans="1:22" ht="15" customHeight="1" x14ac:dyDescent="0.25">
      <c r="A917" s="11">
        <v>916</v>
      </c>
      <c r="B917" s="50"/>
      <c r="C917" s="11" t="s">
        <v>2314</v>
      </c>
      <c r="D917" s="11" t="s">
        <v>966</v>
      </c>
      <c r="E917" s="11" t="s">
        <v>79</v>
      </c>
      <c r="F917" s="11" t="s">
        <v>1050</v>
      </c>
      <c r="G917" s="11" t="s">
        <v>79</v>
      </c>
      <c r="H917" s="11">
        <v>19</v>
      </c>
      <c r="I917" s="11" t="s">
        <v>1050</v>
      </c>
      <c r="L917" s="11" t="s">
        <v>1338</v>
      </c>
      <c r="M917" s="14" t="s">
        <v>860</v>
      </c>
      <c r="S917" s="23"/>
      <c r="T917" s="16">
        <f>S917</f>
        <v>0</v>
      </c>
      <c r="U917" s="17" t="str">
        <f t="array" aca="1" ref="U917" ca="1">IFERROR(
IF(NOT(OR($G917="OBX",$G917="OBR")),INDEX(INDIRECT(U$2&amp;"!$A$1:$BJ$500"),MATCH("*"&amp;$G917&amp;"*",INDIRECT(U$2&amp;"!$B$1:$B$500"),0),MATCH($H917,INDIRECT(U$2&amp;"!$1:$1"),0)),
IF(OR($G917="OBX",$G917="OBR"),INDEX(INDIRECT(U$2&amp;"!$A$1:$BJ$500"),MATCH((("*"&amp;$G917&amp;"*")&amp;("*"&amp;$I917&amp;"*")&amp;("*"&amp;$J917&amp;"*")&amp;("*"&amp;$K917&amp;"*")),INDIRECT(U$2&amp;"!$B$1:$B$500")&amp;INDIRECT(U$2&amp;"!$E$1:$E$500")&amp;INDIRECT(U$2&amp;"!$G$1:$G$500")&amp;INDIRECT(U$2&amp;"!$F$1:$F$500"),0),MATCH($H917,INDIRECT(U$2&amp;"!$1:$1"),0)))),
"Not found")</f>
        <v>Not found</v>
      </c>
      <c r="V917" s="18" t="str">
        <f t="shared" ca="1" si="99"/>
        <v/>
      </c>
    </row>
    <row r="918" spans="1:22" ht="15" customHeight="1" x14ac:dyDescent="0.25">
      <c r="A918" s="11">
        <v>917</v>
      </c>
      <c r="B918" s="50"/>
      <c r="C918" s="11" t="s">
        <v>2314</v>
      </c>
      <c r="D918" s="11" t="s">
        <v>966</v>
      </c>
      <c r="E918" s="11" t="s">
        <v>79</v>
      </c>
      <c r="F918" s="11" t="s">
        <v>1050</v>
      </c>
      <c r="G918" s="11" t="s">
        <v>79</v>
      </c>
      <c r="H918" s="11">
        <v>29</v>
      </c>
      <c r="I918" s="11" t="s">
        <v>1050</v>
      </c>
      <c r="L918" s="2" t="s">
        <v>515</v>
      </c>
      <c r="M918" s="11" t="s">
        <v>515</v>
      </c>
      <c r="S918" s="23"/>
      <c r="T918" s="19">
        <f>S918</f>
        <v>0</v>
      </c>
      <c r="U918" s="17" t="str">
        <f t="array" aca="1" ref="U918" ca="1">IFERROR(
IF(NOT(OR($G918="OBX",$G918="OBR")),INDEX(INDIRECT(U$2&amp;"!$A$1:$BJ$500"),MATCH("*"&amp;$G918&amp;"*",INDIRECT(U$2&amp;"!$B$1:$B$500"),0),MATCH($H918,INDIRECT(U$2&amp;"!$1:$1"),0)),
IF(OR($G918="OBX",$G918="OBR"),INDEX(INDIRECT(U$2&amp;"!$A$1:$BJ$500"),MATCH((("*"&amp;$G918&amp;"*")&amp;("*"&amp;$I918&amp;"*")&amp;("*"&amp;$J918&amp;"*")&amp;("*"&amp;$K918&amp;"*")),INDIRECT(U$2&amp;"!$B$1:$B$500")&amp;INDIRECT(U$2&amp;"!$E$1:$E$500")&amp;INDIRECT(U$2&amp;"!$G$1:$G$500")&amp;INDIRECT(U$2&amp;"!$F$1:$F$500"),0),MATCH($H918,INDIRECT(U$2&amp;"!$1:$1"),0)))),
"Not found")</f>
        <v>Not found</v>
      </c>
      <c r="V918" s="18" t="str">
        <f t="shared" ca="1" si="99"/>
        <v/>
      </c>
    </row>
    <row r="919" spans="1:22" ht="15" customHeight="1" x14ac:dyDescent="0.25">
      <c r="A919" s="11">
        <v>918</v>
      </c>
      <c r="B919" s="50"/>
      <c r="C919" s="26" t="s">
        <v>2314</v>
      </c>
      <c r="D919" s="26"/>
      <c r="E919" s="26" t="s">
        <v>79</v>
      </c>
      <c r="F919" s="26"/>
      <c r="G919" s="26"/>
      <c r="H919" s="26"/>
      <c r="I919" s="26"/>
      <c r="J919" s="26"/>
      <c r="K919" s="26"/>
      <c r="L919" s="26"/>
      <c r="M919" s="26" t="s">
        <v>1348</v>
      </c>
      <c r="N919" s="26"/>
      <c r="O919" s="26"/>
      <c r="P919" s="26"/>
      <c r="Q919" s="26"/>
      <c r="R919" s="26"/>
      <c r="S919" s="26"/>
      <c r="T919" s="27"/>
      <c r="U919" s="27"/>
      <c r="V919" s="26"/>
    </row>
    <row r="920" spans="1:22" ht="15" customHeight="1" x14ac:dyDescent="0.25">
      <c r="A920" s="11">
        <v>919</v>
      </c>
      <c r="B920" s="50"/>
      <c r="C920" s="11" t="s">
        <v>2314</v>
      </c>
      <c r="D920" s="11" t="s">
        <v>966</v>
      </c>
      <c r="E920" s="11" t="s">
        <v>79</v>
      </c>
      <c r="F920" s="11" t="s">
        <v>1060</v>
      </c>
      <c r="G920" s="11" t="s">
        <v>79</v>
      </c>
      <c r="H920" s="11">
        <v>3</v>
      </c>
      <c r="I920" s="11" t="s">
        <v>1060</v>
      </c>
      <c r="L920" s="11" t="s">
        <v>1348</v>
      </c>
      <c r="M920" s="14" t="s">
        <v>534</v>
      </c>
      <c r="N920" s="11" t="s">
        <v>273</v>
      </c>
      <c r="O920" s="11" t="s">
        <v>613</v>
      </c>
      <c r="P920" s="11" t="s">
        <v>320</v>
      </c>
      <c r="R920" s="11"/>
      <c r="S920" s="23"/>
      <c r="T920" s="19" t="s">
        <v>2793</v>
      </c>
      <c r="U920" s="17" t="str">
        <f t="array" aca="1" ref="U920" ca="1">IFERROR(
IF(NOT(OR($G920="OBX",$G920="OBR")),INDEX(INDIRECT(U$2&amp;"!$A$1:$BJ$500"),MATCH("*"&amp;$G920&amp;"*",INDIRECT(U$2&amp;"!$B$1:$B$500"),0),MATCH($H920,INDIRECT(U$2&amp;"!$1:$1"),0)),
IF(OR($G920="OBX",$G920="OBR"),INDEX(INDIRECT(U$2&amp;"!$A$1:$BJ$500"),MATCH((("*"&amp;$G920&amp;"*")&amp;("*"&amp;$I920&amp;"*")&amp;("*"&amp;$J920&amp;"*")&amp;("*"&amp;$K920&amp;"*")),INDIRECT(U$2&amp;"!$B$1:$B$500")&amp;INDIRECT(U$2&amp;"!$E$1:$E$500")&amp;INDIRECT(U$2&amp;"!$G$1:$G$500")&amp;INDIRECT(U$2&amp;"!$F$1:$F$500"),0),MATCH($H920,INDIRECT(U$2&amp;"!$1:$1"),0)))),
"Not found")</f>
        <v>Not found</v>
      </c>
      <c r="V920" s="18" t="str">
        <f t="shared" ref="V920:V927" ca="1" si="100">IF(T920=U920,"Match","")</f>
        <v/>
      </c>
    </row>
    <row r="921" spans="1:22" ht="15" customHeight="1" x14ac:dyDescent="0.25">
      <c r="A921" s="11">
        <v>920</v>
      </c>
      <c r="B921" s="50"/>
      <c r="C921" s="11" t="s">
        <v>2314</v>
      </c>
      <c r="D921" s="11" t="s">
        <v>966</v>
      </c>
      <c r="E921" s="11" t="s">
        <v>79</v>
      </c>
      <c r="F921" s="11" t="s">
        <v>1060</v>
      </c>
      <c r="G921" s="11" t="s">
        <v>79</v>
      </c>
      <c r="H921" s="10">
        <v>5</v>
      </c>
      <c r="I921" s="11" t="s">
        <v>1060</v>
      </c>
      <c r="L921" s="11" t="s">
        <v>1348</v>
      </c>
      <c r="M921" s="11" t="s">
        <v>390</v>
      </c>
      <c r="S921" s="23"/>
      <c r="T921" s="16">
        <f>S921</f>
        <v>0</v>
      </c>
      <c r="U921" s="17" t="str">
        <f t="array" aca="1" ref="U921" ca="1">IFERROR(
IF(NOT(OR($G921="OBX",$G921="OBR")),INDEX(INDIRECT(U$2&amp;"!$A$1:$BJ$500"),MATCH("*"&amp;$G921&amp;"*",INDIRECT(U$2&amp;"!$B$1:$B$500"),0),MATCH($H921,INDIRECT(U$2&amp;"!$1:$1"),0)),
IF(OR($G921="OBX",$G921="OBR"),INDEX(INDIRECT(U$2&amp;"!$A$1:$BJ$500"),MATCH((("*"&amp;$G921&amp;"*")&amp;("*"&amp;$I921&amp;"*")&amp;("*"&amp;$J921&amp;"*")&amp;("*"&amp;$K921&amp;"*")),INDIRECT(U$2&amp;"!$B$1:$B$500")&amp;INDIRECT(U$2&amp;"!$E$1:$E$500")&amp;INDIRECT(U$2&amp;"!$G$1:$G$500")&amp;INDIRECT(U$2&amp;"!$F$1:$F$500"),0),MATCH($H921,INDIRECT(U$2&amp;"!$1:$1"),0)))),
"Not found")</f>
        <v>Not found</v>
      </c>
      <c r="V921" s="18" t="str">
        <f t="shared" ca="1" si="100"/>
        <v/>
      </c>
    </row>
    <row r="922" spans="1:22" ht="15" customHeight="1" x14ac:dyDescent="0.25">
      <c r="A922" s="11">
        <v>921</v>
      </c>
      <c r="B922" s="50"/>
      <c r="C922" s="11" t="s">
        <v>2314</v>
      </c>
      <c r="D922" s="11" t="s">
        <v>966</v>
      </c>
      <c r="E922" s="11" t="s">
        <v>79</v>
      </c>
      <c r="F922" s="11" t="s">
        <v>1060</v>
      </c>
      <c r="G922" s="11" t="s">
        <v>79</v>
      </c>
      <c r="H922" s="10">
        <v>6</v>
      </c>
      <c r="I922" s="11" t="s">
        <v>1060</v>
      </c>
      <c r="L922" s="11" t="s">
        <v>1348</v>
      </c>
      <c r="M922" s="11" t="s">
        <v>543</v>
      </c>
      <c r="S922" s="23"/>
      <c r="T922" s="16">
        <f>S922</f>
        <v>0</v>
      </c>
      <c r="U922" s="17" t="str">
        <f t="array" aca="1" ref="U922" ca="1">IFERROR(
IF(NOT(OR($G922="OBX",$G922="OBR")),INDEX(INDIRECT(U$2&amp;"!$A$1:$BJ$500"),MATCH("*"&amp;$G922&amp;"*",INDIRECT(U$2&amp;"!$B$1:$B$500"),0),MATCH($H922,INDIRECT(U$2&amp;"!$1:$1"),0)),
IF(OR($G922="OBX",$G922="OBR"),INDEX(INDIRECT(U$2&amp;"!$A$1:$BJ$500"),MATCH((("*"&amp;$G922&amp;"*")&amp;("*"&amp;$I922&amp;"*")&amp;("*"&amp;$J922&amp;"*")&amp;("*"&amp;$K922&amp;"*")),INDIRECT(U$2&amp;"!$B$1:$B$500")&amp;INDIRECT(U$2&amp;"!$E$1:$E$500")&amp;INDIRECT(U$2&amp;"!$G$1:$G$500")&amp;INDIRECT(U$2&amp;"!$F$1:$F$500"),0),MATCH($H922,INDIRECT(U$2&amp;"!$1:$1"),0)))),
"Not found")</f>
        <v>Not found</v>
      </c>
      <c r="V922" s="18" t="str">
        <f t="shared" ca="1" si="100"/>
        <v/>
      </c>
    </row>
    <row r="923" spans="1:22" ht="15" customHeight="1" x14ac:dyDescent="0.25">
      <c r="A923" s="11">
        <v>922</v>
      </c>
      <c r="B923" s="50"/>
      <c r="C923" s="11" t="s">
        <v>2314</v>
      </c>
      <c r="D923" s="11" t="s">
        <v>966</v>
      </c>
      <c r="E923" s="11" t="s">
        <v>79</v>
      </c>
      <c r="F923" s="11" t="s">
        <v>1060</v>
      </c>
      <c r="G923" s="11" t="s">
        <v>79</v>
      </c>
      <c r="H923" s="11">
        <v>2</v>
      </c>
      <c r="I923" s="11" t="s">
        <v>1060</v>
      </c>
      <c r="L923" s="14" t="s">
        <v>397</v>
      </c>
      <c r="M923" s="14" t="s">
        <v>397</v>
      </c>
      <c r="S923" s="23"/>
      <c r="T923" s="19" t="s">
        <v>415</v>
      </c>
      <c r="U923" s="17" t="str">
        <f t="array" aca="1" ref="U923" ca="1">IFERROR(
IF(NOT(OR($G923="OBX",$G923="OBR")),INDEX(INDIRECT(U$2&amp;"!$A$1:$BJ$500"),MATCH("*"&amp;$G923&amp;"*",INDIRECT(U$2&amp;"!$B$1:$B$500"),0),MATCH($H923,INDIRECT(U$2&amp;"!$1:$1"),0)),
IF(OR($G923="OBX",$G923="OBR"),INDEX(INDIRECT(U$2&amp;"!$A$1:$BJ$500"),MATCH((("*"&amp;$G923&amp;"*")&amp;("*"&amp;$I923&amp;"*")&amp;("*"&amp;$J923&amp;"*")&amp;("*"&amp;$K923&amp;"*")),INDIRECT(U$2&amp;"!$B$1:$B$500")&amp;INDIRECT(U$2&amp;"!$E$1:$E$500")&amp;INDIRECT(U$2&amp;"!$G$1:$G$500")&amp;INDIRECT(U$2&amp;"!$F$1:$F$500"),0),MATCH($H923,INDIRECT(U$2&amp;"!$1:$1"),0)))),
"Not found")</f>
        <v>Not found</v>
      </c>
      <c r="V923" s="18" t="str">
        <f t="shared" ca="1" si="100"/>
        <v/>
      </c>
    </row>
    <row r="924" spans="1:22" ht="15" customHeight="1" x14ac:dyDescent="0.25">
      <c r="A924" s="11">
        <v>923</v>
      </c>
      <c r="B924" s="50"/>
      <c r="C924" s="11" t="s">
        <v>2314</v>
      </c>
      <c r="D924" s="11" t="s">
        <v>966</v>
      </c>
      <c r="E924" s="11" t="s">
        <v>79</v>
      </c>
      <c r="F924" s="11" t="s">
        <v>1060</v>
      </c>
      <c r="G924" s="11" t="s">
        <v>79</v>
      </c>
      <c r="H924" s="11">
        <v>4</v>
      </c>
      <c r="I924" s="11" t="s">
        <v>1060</v>
      </c>
      <c r="L924" s="11" t="s">
        <v>1348</v>
      </c>
      <c r="M924" s="14" t="s">
        <v>848</v>
      </c>
      <c r="S924" s="23"/>
      <c r="T924" s="16">
        <f>S924</f>
        <v>0</v>
      </c>
      <c r="U924" s="17" t="str">
        <f t="array" aca="1" ref="U924" ca="1">IFERROR(
IF(NOT(OR($G924="OBX",$G924="OBR")),INDEX(INDIRECT(U$2&amp;"!$A$1:$BJ$500"),MATCH("*"&amp;$G924&amp;"*",INDIRECT(U$2&amp;"!$B$1:$B$500"),0),MATCH($H924,INDIRECT(U$2&amp;"!$1:$1"),0)),
IF(OR($G924="OBX",$G924="OBR"),INDEX(INDIRECT(U$2&amp;"!$A$1:$BJ$500"),MATCH((("*"&amp;$G924&amp;"*")&amp;("*"&amp;$I924&amp;"*")&amp;("*"&amp;$J924&amp;"*")&amp;("*"&amp;$K924&amp;"*")),INDIRECT(U$2&amp;"!$B$1:$B$500")&amp;INDIRECT(U$2&amp;"!$E$1:$E$500")&amp;INDIRECT(U$2&amp;"!$G$1:$G$500")&amp;INDIRECT(U$2&amp;"!$F$1:$F$500"),0),MATCH($H924,INDIRECT(U$2&amp;"!$1:$1"),0)))),
"Not found")</f>
        <v>Not found</v>
      </c>
      <c r="V924" s="18" t="str">
        <f t="shared" ca="1" si="100"/>
        <v/>
      </c>
    </row>
    <row r="925" spans="1:22" ht="15" customHeight="1" x14ac:dyDescent="0.25">
      <c r="A925" s="11">
        <v>924</v>
      </c>
      <c r="B925" s="50"/>
      <c r="C925" s="11" t="s">
        <v>2314</v>
      </c>
      <c r="D925" s="11" t="s">
        <v>966</v>
      </c>
      <c r="E925" s="11" t="s">
        <v>79</v>
      </c>
      <c r="F925" s="11" t="s">
        <v>1060</v>
      </c>
      <c r="G925" s="11" t="s">
        <v>79</v>
      </c>
      <c r="H925" s="11">
        <v>11</v>
      </c>
      <c r="I925" s="11" t="s">
        <v>1060</v>
      </c>
      <c r="L925" s="11" t="s">
        <v>366</v>
      </c>
      <c r="M925" s="14" t="s">
        <v>366</v>
      </c>
      <c r="S925" s="23" t="s">
        <v>78</v>
      </c>
      <c r="T925" s="19" t="str">
        <f>S925</f>
        <v>F</v>
      </c>
      <c r="U925" s="17" t="str">
        <f t="array" aca="1" ref="U925" ca="1">IFERROR(
IF(NOT(OR($G925="OBX",$G925="OBR")),INDEX(INDIRECT(U$2&amp;"!$A$1:$BJ$500"),MATCH("*"&amp;$G925&amp;"*",INDIRECT(U$2&amp;"!$B$1:$B$500"),0),MATCH($H925,INDIRECT(U$2&amp;"!$1:$1"),0)),
IF(OR($G925="OBX",$G925="OBR"),INDEX(INDIRECT(U$2&amp;"!$A$1:$BJ$500"),MATCH((("*"&amp;$G925&amp;"*")&amp;("*"&amp;$I925&amp;"*")&amp;("*"&amp;$J925&amp;"*")&amp;("*"&amp;$K925&amp;"*")),INDIRECT(U$2&amp;"!$B$1:$B$500")&amp;INDIRECT(U$2&amp;"!$E$1:$E$500")&amp;INDIRECT(U$2&amp;"!$G$1:$G$500")&amp;INDIRECT(U$2&amp;"!$F$1:$F$500"),0),MATCH($H925,INDIRECT(U$2&amp;"!$1:$1"),0)))),
"Not found")</f>
        <v>Not found</v>
      </c>
      <c r="V925" s="18" t="str">
        <f t="shared" ca="1" si="100"/>
        <v/>
      </c>
    </row>
    <row r="926" spans="1:22" ht="15" customHeight="1" x14ac:dyDescent="0.25">
      <c r="A926" s="11">
        <v>925</v>
      </c>
      <c r="B926" s="50"/>
      <c r="C926" s="11" t="s">
        <v>2314</v>
      </c>
      <c r="D926" s="11" t="s">
        <v>966</v>
      </c>
      <c r="E926" s="11" t="s">
        <v>79</v>
      </c>
      <c r="F926" s="11" t="s">
        <v>1060</v>
      </c>
      <c r="G926" s="11" t="s">
        <v>79</v>
      </c>
      <c r="H926" s="11">
        <v>19</v>
      </c>
      <c r="I926" s="11" t="s">
        <v>1060</v>
      </c>
      <c r="L926" s="11" t="s">
        <v>1348</v>
      </c>
      <c r="M926" s="14" t="s">
        <v>860</v>
      </c>
      <c r="S926" s="23"/>
      <c r="T926" s="16">
        <f>S926</f>
        <v>0</v>
      </c>
      <c r="U926" s="17" t="str">
        <f t="array" aca="1" ref="U926" ca="1">IFERROR(
IF(NOT(OR($G926="OBX",$G926="OBR")),INDEX(INDIRECT(U$2&amp;"!$A$1:$BJ$500"),MATCH("*"&amp;$G926&amp;"*",INDIRECT(U$2&amp;"!$B$1:$B$500"),0),MATCH($H926,INDIRECT(U$2&amp;"!$1:$1"),0)),
IF(OR($G926="OBX",$G926="OBR"),INDEX(INDIRECT(U$2&amp;"!$A$1:$BJ$500"),MATCH((("*"&amp;$G926&amp;"*")&amp;("*"&amp;$I926&amp;"*")&amp;("*"&amp;$J926&amp;"*")&amp;("*"&amp;$K926&amp;"*")),INDIRECT(U$2&amp;"!$B$1:$B$500")&amp;INDIRECT(U$2&amp;"!$E$1:$E$500")&amp;INDIRECT(U$2&amp;"!$G$1:$G$500")&amp;INDIRECT(U$2&amp;"!$F$1:$F$500"),0),MATCH($H926,INDIRECT(U$2&amp;"!$1:$1"),0)))),
"Not found")</f>
        <v>Not found</v>
      </c>
      <c r="V926" s="18" t="str">
        <f t="shared" ca="1" si="100"/>
        <v/>
      </c>
    </row>
    <row r="927" spans="1:22" ht="15" customHeight="1" x14ac:dyDescent="0.25">
      <c r="A927" s="11">
        <v>926</v>
      </c>
      <c r="B927" s="50"/>
      <c r="C927" s="11" t="s">
        <v>2314</v>
      </c>
      <c r="D927" s="11" t="s">
        <v>966</v>
      </c>
      <c r="E927" s="11" t="s">
        <v>79</v>
      </c>
      <c r="F927" s="11" t="s">
        <v>1060</v>
      </c>
      <c r="G927" s="11" t="s">
        <v>79</v>
      </c>
      <c r="H927" s="11">
        <v>29</v>
      </c>
      <c r="I927" s="11" t="s">
        <v>1060</v>
      </c>
      <c r="L927" s="2" t="s">
        <v>515</v>
      </c>
      <c r="M927" s="11" t="s">
        <v>515</v>
      </c>
      <c r="S927" s="23"/>
      <c r="T927" s="19">
        <f>S927</f>
        <v>0</v>
      </c>
      <c r="U927" s="17" t="str">
        <f t="array" aca="1" ref="U927" ca="1">IFERROR(
IF(NOT(OR($G927="OBX",$G927="OBR")),INDEX(INDIRECT(U$2&amp;"!$A$1:$BJ$500"),MATCH("*"&amp;$G927&amp;"*",INDIRECT(U$2&amp;"!$B$1:$B$500"),0),MATCH($H927,INDIRECT(U$2&amp;"!$1:$1"),0)),
IF(OR($G927="OBX",$G927="OBR"),INDEX(INDIRECT(U$2&amp;"!$A$1:$BJ$500"),MATCH((("*"&amp;$G927&amp;"*")&amp;("*"&amp;$I927&amp;"*")&amp;("*"&amp;$J927&amp;"*")&amp;("*"&amp;$K927&amp;"*")),INDIRECT(U$2&amp;"!$B$1:$B$500")&amp;INDIRECT(U$2&amp;"!$E$1:$E$500")&amp;INDIRECT(U$2&amp;"!$G$1:$G$500")&amp;INDIRECT(U$2&amp;"!$F$1:$F$500"),0),MATCH($H927,INDIRECT(U$2&amp;"!$1:$1"),0)))),
"Not found")</f>
        <v>Not found</v>
      </c>
      <c r="V927" s="18" t="str">
        <f t="shared" ca="1" si="100"/>
        <v/>
      </c>
    </row>
    <row r="928" spans="1:22" ht="15" customHeight="1" x14ac:dyDescent="0.25">
      <c r="A928" s="11">
        <v>927</v>
      </c>
      <c r="B928" s="50"/>
      <c r="C928" s="26" t="s">
        <v>2314</v>
      </c>
      <c r="D928" s="26"/>
      <c r="E928" s="26" t="s">
        <v>79</v>
      </c>
      <c r="F928" s="26"/>
      <c r="G928" s="26"/>
      <c r="H928" s="26"/>
      <c r="I928" s="26"/>
      <c r="J928" s="26"/>
      <c r="K928" s="26"/>
      <c r="L928" s="26"/>
      <c r="M928" s="26" t="s">
        <v>1367</v>
      </c>
      <c r="N928" s="26"/>
      <c r="O928" s="26"/>
      <c r="P928" s="26"/>
      <c r="Q928" s="26"/>
      <c r="R928" s="26"/>
      <c r="S928" s="26"/>
      <c r="T928" s="27"/>
      <c r="U928" s="27"/>
      <c r="V928" s="26"/>
    </row>
    <row r="929" spans="1:22" ht="15" customHeight="1" x14ac:dyDescent="0.25">
      <c r="A929" s="11">
        <v>928</v>
      </c>
      <c r="B929" s="50"/>
      <c r="C929" s="11" t="s">
        <v>2314</v>
      </c>
      <c r="D929" s="11" t="s">
        <v>966</v>
      </c>
      <c r="E929" s="11" t="s">
        <v>79</v>
      </c>
      <c r="F929" s="11" t="s">
        <v>1079</v>
      </c>
      <c r="G929" s="11" t="s">
        <v>79</v>
      </c>
      <c r="H929" s="11">
        <v>3</v>
      </c>
      <c r="I929" s="11" t="s">
        <v>1079</v>
      </c>
      <c r="L929" s="11" t="s">
        <v>1367</v>
      </c>
      <c r="M929" s="14" t="s">
        <v>534</v>
      </c>
      <c r="N929" s="11" t="s">
        <v>273</v>
      </c>
      <c r="O929" s="11" t="s">
        <v>613</v>
      </c>
      <c r="P929" s="11" t="s">
        <v>320</v>
      </c>
      <c r="R929" s="11"/>
      <c r="S929" s="23"/>
      <c r="T929" s="19" t="s">
        <v>2794</v>
      </c>
      <c r="U929" s="17" t="str">
        <f t="array" aca="1" ref="U929" ca="1">IFERROR(
IF(NOT(OR($G929="OBX",$G929="OBR")),INDEX(INDIRECT(U$2&amp;"!$A$1:$BJ$500"),MATCH("*"&amp;$G929&amp;"*",INDIRECT(U$2&amp;"!$B$1:$B$500"),0),MATCH($H929,INDIRECT(U$2&amp;"!$1:$1"),0)),
IF(OR($G929="OBX",$G929="OBR"),INDEX(INDIRECT(U$2&amp;"!$A$1:$BJ$500"),MATCH((("*"&amp;$G929&amp;"*")&amp;("*"&amp;$I929&amp;"*")&amp;("*"&amp;$J929&amp;"*")&amp;("*"&amp;$K929&amp;"*")),INDIRECT(U$2&amp;"!$B$1:$B$500")&amp;INDIRECT(U$2&amp;"!$E$1:$E$500")&amp;INDIRECT(U$2&amp;"!$G$1:$G$500")&amp;INDIRECT(U$2&amp;"!$F$1:$F$500"),0),MATCH($H929,INDIRECT(U$2&amp;"!$1:$1"),0)))),
"Not found")</f>
        <v>Not found</v>
      </c>
      <c r="V929" s="18" t="str">
        <f t="shared" ref="V929:V936" ca="1" si="101">IF(T929=U929,"Match","")</f>
        <v/>
      </c>
    </row>
    <row r="930" spans="1:22" ht="15" customHeight="1" x14ac:dyDescent="0.25">
      <c r="A930" s="11">
        <v>929</v>
      </c>
      <c r="B930" s="50"/>
      <c r="C930" s="11" t="s">
        <v>2314</v>
      </c>
      <c r="D930" s="11" t="s">
        <v>966</v>
      </c>
      <c r="E930" s="11" t="s">
        <v>79</v>
      </c>
      <c r="F930" s="11" t="s">
        <v>1079</v>
      </c>
      <c r="G930" s="11" t="s">
        <v>79</v>
      </c>
      <c r="H930" s="10">
        <v>5</v>
      </c>
      <c r="I930" s="11" t="s">
        <v>1079</v>
      </c>
      <c r="L930" s="11" t="s">
        <v>1367</v>
      </c>
      <c r="M930" s="11" t="s">
        <v>390</v>
      </c>
      <c r="S930" s="23"/>
      <c r="T930" s="16">
        <f>S930</f>
        <v>0</v>
      </c>
      <c r="U930" s="17" t="str">
        <f t="array" aca="1" ref="U930" ca="1">IFERROR(
IF(NOT(OR($G930="OBX",$G930="OBR")),INDEX(INDIRECT(U$2&amp;"!$A$1:$BJ$500"),MATCH("*"&amp;$G930&amp;"*",INDIRECT(U$2&amp;"!$B$1:$B$500"),0),MATCH($H930,INDIRECT(U$2&amp;"!$1:$1"),0)),
IF(OR($G930="OBX",$G930="OBR"),INDEX(INDIRECT(U$2&amp;"!$A$1:$BJ$500"),MATCH((("*"&amp;$G930&amp;"*")&amp;("*"&amp;$I930&amp;"*")&amp;("*"&amp;$J930&amp;"*")&amp;("*"&amp;$K930&amp;"*")),INDIRECT(U$2&amp;"!$B$1:$B$500")&amp;INDIRECT(U$2&amp;"!$E$1:$E$500")&amp;INDIRECT(U$2&amp;"!$G$1:$G$500")&amp;INDIRECT(U$2&amp;"!$F$1:$F$500"),0),MATCH($H930,INDIRECT(U$2&amp;"!$1:$1"),0)))),
"Not found")</f>
        <v>Not found</v>
      </c>
      <c r="V930" s="18" t="str">
        <f t="shared" ca="1" si="101"/>
        <v/>
      </c>
    </row>
    <row r="931" spans="1:22" ht="15" customHeight="1" x14ac:dyDescent="0.25">
      <c r="A931" s="11">
        <v>930</v>
      </c>
      <c r="B931" s="50"/>
      <c r="C931" s="11" t="s">
        <v>2314</v>
      </c>
      <c r="D931" s="11" t="s">
        <v>966</v>
      </c>
      <c r="E931" s="11" t="s">
        <v>79</v>
      </c>
      <c r="F931" s="11" t="s">
        <v>1079</v>
      </c>
      <c r="G931" s="11" t="s">
        <v>79</v>
      </c>
      <c r="H931" s="10">
        <v>6</v>
      </c>
      <c r="I931" s="11" t="s">
        <v>1079</v>
      </c>
      <c r="L931" s="11" t="s">
        <v>1367</v>
      </c>
      <c r="M931" s="11" t="s">
        <v>543</v>
      </c>
      <c r="S931" s="23"/>
      <c r="T931" s="16">
        <f>S931</f>
        <v>0</v>
      </c>
      <c r="U931" s="17" t="str">
        <f t="array" aca="1" ref="U931" ca="1">IFERROR(
IF(NOT(OR($G931="OBX",$G931="OBR")),INDEX(INDIRECT(U$2&amp;"!$A$1:$BJ$500"),MATCH("*"&amp;$G931&amp;"*",INDIRECT(U$2&amp;"!$B$1:$B$500"),0),MATCH($H931,INDIRECT(U$2&amp;"!$1:$1"),0)),
IF(OR($G931="OBX",$G931="OBR"),INDEX(INDIRECT(U$2&amp;"!$A$1:$BJ$500"),MATCH((("*"&amp;$G931&amp;"*")&amp;("*"&amp;$I931&amp;"*")&amp;("*"&amp;$J931&amp;"*")&amp;("*"&amp;$K931&amp;"*")),INDIRECT(U$2&amp;"!$B$1:$B$500")&amp;INDIRECT(U$2&amp;"!$E$1:$E$500")&amp;INDIRECT(U$2&amp;"!$G$1:$G$500")&amp;INDIRECT(U$2&amp;"!$F$1:$F$500"),0),MATCH($H931,INDIRECT(U$2&amp;"!$1:$1"),0)))),
"Not found")</f>
        <v>Not found</v>
      </c>
      <c r="V931" s="18" t="str">
        <f t="shared" ca="1" si="101"/>
        <v/>
      </c>
    </row>
    <row r="932" spans="1:22" ht="15" customHeight="1" x14ac:dyDescent="0.25">
      <c r="A932" s="11">
        <v>931</v>
      </c>
      <c r="B932" s="50"/>
      <c r="C932" s="11" t="s">
        <v>2314</v>
      </c>
      <c r="D932" s="11" t="s">
        <v>966</v>
      </c>
      <c r="E932" s="11" t="s">
        <v>79</v>
      </c>
      <c r="F932" s="11" t="s">
        <v>1079</v>
      </c>
      <c r="G932" s="11" t="s">
        <v>79</v>
      </c>
      <c r="H932" s="11">
        <v>2</v>
      </c>
      <c r="I932" s="11" t="s">
        <v>1079</v>
      </c>
      <c r="L932" s="14" t="s">
        <v>397</v>
      </c>
      <c r="M932" s="14" t="s">
        <v>397</v>
      </c>
      <c r="S932" s="23"/>
      <c r="T932" s="19" t="s">
        <v>415</v>
      </c>
      <c r="U932" s="17" t="str">
        <f t="array" aca="1" ref="U932" ca="1">IFERROR(
IF(NOT(OR($G932="OBX",$G932="OBR")),INDEX(INDIRECT(U$2&amp;"!$A$1:$BJ$500"),MATCH("*"&amp;$G932&amp;"*",INDIRECT(U$2&amp;"!$B$1:$B$500"),0),MATCH($H932,INDIRECT(U$2&amp;"!$1:$1"),0)),
IF(OR($G932="OBX",$G932="OBR"),INDEX(INDIRECT(U$2&amp;"!$A$1:$BJ$500"),MATCH((("*"&amp;$G932&amp;"*")&amp;("*"&amp;$I932&amp;"*")&amp;("*"&amp;$J932&amp;"*")&amp;("*"&amp;$K932&amp;"*")),INDIRECT(U$2&amp;"!$B$1:$B$500")&amp;INDIRECT(U$2&amp;"!$E$1:$E$500")&amp;INDIRECT(U$2&amp;"!$G$1:$G$500")&amp;INDIRECT(U$2&amp;"!$F$1:$F$500"),0),MATCH($H932,INDIRECT(U$2&amp;"!$1:$1"),0)))),
"Not found")</f>
        <v>Not found</v>
      </c>
      <c r="V932" s="18" t="str">
        <f t="shared" ca="1" si="101"/>
        <v/>
      </c>
    </row>
    <row r="933" spans="1:22" ht="15" customHeight="1" x14ac:dyDescent="0.25">
      <c r="A933" s="11">
        <v>932</v>
      </c>
      <c r="B933" s="50"/>
      <c r="C933" s="11" t="s">
        <v>2314</v>
      </c>
      <c r="D933" s="11" t="s">
        <v>966</v>
      </c>
      <c r="E933" s="11" t="s">
        <v>79</v>
      </c>
      <c r="F933" s="11" t="s">
        <v>1079</v>
      </c>
      <c r="G933" s="11" t="s">
        <v>79</v>
      </c>
      <c r="H933" s="11">
        <v>4</v>
      </c>
      <c r="I933" s="11" t="s">
        <v>1079</v>
      </c>
      <c r="L933" s="11" t="s">
        <v>1367</v>
      </c>
      <c r="M933" s="14" t="s">
        <v>848</v>
      </c>
      <c r="S933" s="23"/>
      <c r="T933" s="16">
        <f>S933</f>
        <v>0</v>
      </c>
      <c r="U933" s="17" t="str">
        <f t="array" aca="1" ref="U933" ca="1">IFERROR(
IF(NOT(OR($G933="OBX",$G933="OBR")),INDEX(INDIRECT(U$2&amp;"!$A$1:$BJ$500"),MATCH("*"&amp;$G933&amp;"*",INDIRECT(U$2&amp;"!$B$1:$B$500"),0),MATCH($H933,INDIRECT(U$2&amp;"!$1:$1"),0)),
IF(OR($G933="OBX",$G933="OBR"),INDEX(INDIRECT(U$2&amp;"!$A$1:$BJ$500"),MATCH((("*"&amp;$G933&amp;"*")&amp;("*"&amp;$I933&amp;"*")&amp;("*"&amp;$J933&amp;"*")&amp;("*"&amp;$K933&amp;"*")),INDIRECT(U$2&amp;"!$B$1:$B$500")&amp;INDIRECT(U$2&amp;"!$E$1:$E$500")&amp;INDIRECT(U$2&amp;"!$G$1:$G$500")&amp;INDIRECT(U$2&amp;"!$F$1:$F$500"),0),MATCH($H933,INDIRECT(U$2&amp;"!$1:$1"),0)))),
"Not found")</f>
        <v>Not found</v>
      </c>
      <c r="V933" s="18" t="str">
        <f t="shared" ca="1" si="101"/>
        <v/>
      </c>
    </row>
    <row r="934" spans="1:22" ht="15" customHeight="1" x14ac:dyDescent="0.25">
      <c r="A934" s="11">
        <v>933</v>
      </c>
      <c r="B934" s="50"/>
      <c r="C934" s="11" t="s">
        <v>2314</v>
      </c>
      <c r="D934" s="11" t="s">
        <v>966</v>
      </c>
      <c r="E934" s="11" t="s">
        <v>79</v>
      </c>
      <c r="F934" s="11" t="s">
        <v>1079</v>
      </c>
      <c r="G934" s="11" t="s">
        <v>79</v>
      </c>
      <c r="H934" s="11">
        <v>11</v>
      </c>
      <c r="I934" s="11" t="s">
        <v>1079</v>
      </c>
      <c r="L934" s="11" t="s">
        <v>366</v>
      </c>
      <c r="M934" s="14" t="s">
        <v>366</v>
      </c>
      <c r="S934" s="23" t="s">
        <v>78</v>
      </c>
      <c r="T934" s="19" t="str">
        <f>S934</f>
        <v>F</v>
      </c>
      <c r="U934" s="17" t="str">
        <f t="array" aca="1" ref="U934" ca="1">IFERROR(
IF(NOT(OR($G934="OBX",$G934="OBR")),INDEX(INDIRECT(U$2&amp;"!$A$1:$BJ$500"),MATCH("*"&amp;$G934&amp;"*",INDIRECT(U$2&amp;"!$B$1:$B$500"),0),MATCH($H934,INDIRECT(U$2&amp;"!$1:$1"),0)),
IF(OR($G934="OBX",$G934="OBR"),INDEX(INDIRECT(U$2&amp;"!$A$1:$BJ$500"),MATCH((("*"&amp;$G934&amp;"*")&amp;("*"&amp;$I934&amp;"*")&amp;("*"&amp;$J934&amp;"*")&amp;("*"&amp;$K934&amp;"*")),INDIRECT(U$2&amp;"!$B$1:$B$500")&amp;INDIRECT(U$2&amp;"!$E$1:$E$500")&amp;INDIRECT(U$2&amp;"!$G$1:$G$500")&amp;INDIRECT(U$2&amp;"!$F$1:$F$500"),0),MATCH($H934,INDIRECT(U$2&amp;"!$1:$1"),0)))),
"Not found")</f>
        <v>Not found</v>
      </c>
      <c r="V934" s="18" t="str">
        <f t="shared" ca="1" si="101"/>
        <v/>
      </c>
    </row>
    <row r="935" spans="1:22" ht="15" customHeight="1" x14ac:dyDescent="0.25">
      <c r="A935" s="11">
        <v>934</v>
      </c>
      <c r="B935" s="50"/>
      <c r="C935" s="11" t="s">
        <v>2314</v>
      </c>
      <c r="D935" s="11" t="s">
        <v>966</v>
      </c>
      <c r="E935" s="11" t="s">
        <v>79</v>
      </c>
      <c r="F935" s="11" t="s">
        <v>1079</v>
      </c>
      <c r="G935" s="11" t="s">
        <v>79</v>
      </c>
      <c r="H935" s="11">
        <v>19</v>
      </c>
      <c r="I935" s="11" t="s">
        <v>1079</v>
      </c>
      <c r="L935" s="11" t="s">
        <v>1367</v>
      </c>
      <c r="M935" s="14" t="s">
        <v>860</v>
      </c>
      <c r="S935" s="23"/>
      <c r="T935" s="16">
        <f>S935</f>
        <v>0</v>
      </c>
      <c r="U935" s="17" t="str">
        <f t="array" aca="1" ref="U935" ca="1">IFERROR(
IF(NOT(OR($G935="OBX",$G935="OBR")),INDEX(INDIRECT(U$2&amp;"!$A$1:$BJ$500"),MATCH("*"&amp;$G935&amp;"*",INDIRECT(U$2&amp;"!$B$1:$B$500"),0),MATCH($H935,INDIRECT(U$2&amp;"!$1:$1"),0)),
IF(OR($G935="OBX",$G935="OBR"),INDEX(INDIRECT(U$2&amp;"!$A$1:$BJ$500"),MATCH((("*"&amp;$G935&amp;"*")&amp;("*"&amp;$I935&amp;"*")&amp;("*"&amp;$J935&amp;"*")&amp;("*"&amp;$K935&amp;"*")),INDIRECT(U$2&amp;"!$B$1:$B$500")&amp;INDIRECT(U$2&amp;"!$E$1:$E$500")&amp;INDIRECT(U$2&amp;"!$G$1:$G$500")&amp;INDIRECT(U$2&amp;"!$F$1:$F$500"),0),MATCH($H935,INDIRECT(U$2&amp;"!$1:$1"),0)))),
"Not found")</f>
        <v>Not found</v>
      </c>
      <c r="V935" s="18" t="str">
        <f t="shared" ca="1" si="101"/>
        <v/>
      </c>
    </row>
    <row r="936" spans="1:22" ht="15" customHeight="1" x14ac:dyDescent="0.25">
      <c r="A936" s="11">
        <v>935</v>
      </c>
      <c r="B936" s="50"/>
      <c r="C936" s="11" t="s">
        <v>2314</v>
      </c>
      <c r="D936" s="11" t="s">
        <v>966</v>
      </c>
      <c r="E936" s="11" t="s">
        <v>79</v>
      </c>
      <c r="F936" s="11" t="s">
        <v>1079</v>
      </c>
      <c r="G936" s="11" t="s">
        <v>79</v>
      </c>
      <c r="H936" s="11">
        <v>29</v>
      </c>
      <c r="I936" s="11" t="s">
        <v>1079</v>
      </c>
      <c r="L936" s="2" t="s">
        <v>515</v>
      </c>
      <c r="M936" s="11" t="s">
        <v>515</v>
      </c>
      <c r="S936" s="23"/>
      <c r="T936" s="19">
        <f>S936</f>
        <v>0</v>
      </c>
      <c r="U936" s="17" t="str">
        <f t="array" aca="1" ref="U936" ca="1">IFERROR(
IF(NOT(OR($G936="OBX",$G936="OBR")),INDEX(INDIRECT(U$2&amp;"!$A$1:$BJ$500"),MATCH("*"&amp;$G936&amp;"*",INDIRECT(U$2&amp;"!$B$1:$B$500"),0),MATCH($H936,INDIRECT(U$2&amp;"!$1:$1"),0)),
IF(OR($G936="OBX",$G936="OBR"),INDEX(INDIRECT(U$2&amp;"!$A$1:$BJ$500"),MATCH((("*"&amp;$G936&amp;"*")&amp;("*"&amp;$I936&amp;"*")&amp;("*"&amp;$J936&amp;"*")&amp;("*"&amp;$K936&amp;"*")),INDIRECT(U$2&amp;"!$B$1:$B$500")&amp;INDIRECT(U$2&amp;"!$E$1:$E$500")&amp;INDIRECT(U$2&amp;"!$G$1:$G$500")&amp;INDIRECT(U$2&amp;"!$F$1:$F$500"),0),MATCH($H936,INDIRECT(U$2&amp;"!$1:$1"),0)))),
"Not found")</f>
        <v>Not found</v>
      </c>
      <c r="V936" s="18" t="str">
        <f t="shared" ca="1" si="101"/>
        <v/>
      </c>
    </row>
    <row r="937" spans="1:22" ht="15" customHeight="1" x14ac:dyDescent="0.25">
      <c r="A937" s="11">
        <v>936</v>
      </c>
      <c r="B937" s="50"/>
      <c r="C937" s="26" t="s">
        <v>2314</v>
      </c>
      <c r="D937" s="26"/>
      <c r="E937" s="26" t="s">
        <v>79</v>
      </c>
      <c r="F937" s="26"/>
      <c r="G937" s="26"/>
      <c r="H937" s="26"/>
      <c r="I937" s="26"/>
      <c r="J937" s="26"/>
      <c r="K937" s="26"/>
      <c r="L937" s="26"/>
      <c r="M937" s="26" t="s">
        <v>1369</v>
      </c>
      <c r="N937" s="26"/>
      <c r="O937" s="26"/>
      <c r="P937" s="26"/>
      <c r="Q937" s="26"/>
      <c r="R937" s="26"/>
      <c r="S937" s="26"/>
      <c r="T937" s="27"/>
      <c r="U937" s="27"/>
      <c r="V937" s="26"/>
    </row>
    <row r="938" spans="1:22" ht="15" customHeight="1" x14ac:dyDescent="0.25">
      <c r="A938" s="11">
        <v>937</v>
      </c>
      <c r="B938" s="50"/>
      <c r="C938" s="11" t="s">
        <v>2314</v>
      </c>
      <c r="D938" s="11" t="s">
        <v>966</v>
      </c>
      <c r="E938" s="11" t="s">
        <v>79</v>
      </c>
      <c r="F938" s="11" t="s">
        <v>1081</v>
      </c>
      <c r="G938" s="11" t="s">
        <v>79</v>
      </c>
      <c r="H938" s="11">
        <v>3</v>
      </c>
      <c r="I938" s="11" t="s">
        <v>1081</v>
      </c>
      <c r="L938" s="11" t="s">
        <v>1369</v>
      </c>
      <c r="M938" s="14" t="s">
        <v>534</v>
      </c>
      <c r="N938" s="11" t="s">
        <v>273</v>
      </c>
      <c r="O938" s="11" t="s">
        <v>613</v>
      </c>
      <c r="P938" s="11" t="s">
        <v>320</v>
      </c>
      <c r="R938" s="11"/>
      <c r="S938" s="23"/>
      <c r="T938" s="19" t="s">
        <v>2820</v>
      </c>
      <c r="U938" s="17" t="str">
        <f t="array" aca="1" ref="U938" ca="1">IFERROR(
IF(NOT(OR($G938="OBX",$G938="OBR")),INDEX(INDIRECT(U$2&amp;"!$A$1:$BJ$500"),MATCH("*"&amp;$G938&amp;"*",INDIRECT(U$2&amp;"!$B$1:$B$500"),0),MATCH($H938,INDIRECT(U$2&amp;"!$1:$1"),0)),
IF(OR($G938="OBX",$G938="OBR"),INDEX(INDIRECT(U$2&amp;"!$A$1:$BJ$500"),MATCH((("*"&amp;$G938&amp;"*")&amp;("*"&amp;$I938&amp;"*")&amp;("*"&amp;$J938&amp;"*")&amp;("*"&amp;$K938&amp;"*")),INDIRECT(U$2&amp;"!$B$1:$B$500")&amp;INDIRECT(U$2&amp;"!$E$1:$E$500")&amp;INDIRECT(U$2&amp;"!$G$1:$G$500")&amp;INDIRECT(U$2&amp;"!$F$1:$F$500"),0),MATCH($H938,INDIRECT(U$2&amp;"!$1:$1"),0)))),
"Not found")</f>
        <v>Not found</v>
      </c>
      <c r="V938" s="18" t="str">
        <f t="shared" ref="V938:V945" ca="1" si="102">IF(T938=U938,"Match","")</f>
        <v/>
      </c>
    </row>
    <row r="939" spans="1:22" ht="15" customHeight="1" x14ac:dyDescent="0.25">
      <c r="A939" s="11">
        <v>938</v>
      </c>
      <c r="B939" s="50"/>
      <c r="C939" s="11" t="s">
        <v>2314</v>
      </c>
      <c r="D939" s="11" t="s">
        <v>966</v>
      </c>
      <c r="E939" s="11" t="s">
        <v>79</v>
      </c>
      <c r="F939" s="11" t="s">
        <v>1081</v>
      </c>
      <c r="G939" s="11" t="s">
        <v>79</v>
      </c>
      <c r="H939" s="10">
        <v>5</v>
      </c>
      <c r="I939" s="11" t="s">
        <v>1081</v>
      </c>
      <c r="L939" s="11" t="s">
        <v>1369</v>
      </c>
      <c r="M939" s="11" t="s">
        <v>390</v>
      </c>
      <c r="S939" s="23"/>
      <c r="T939" s="16">
        <f>S939</f>
        <v>0</v>
      </c>
      <c r="U939" s="17" t="str">
        <f t="array" aca="1" ref="U939" ca="1">IFERROR(
IF(NOT(OR($G939="OBX",$G939="OBR")),INDEX(INDIRECT(U$2&amp;"!$A$1:$BJ$500"),MATCH("*"&amp;$G939&amp;"*",INDIRECT(U$2&amp;"!$B$1:$B$500"),0),MATCH($H939,INDIRECT(U$2&amp;"!$1:$1"),0)),
IF(OR($G939="OBX",$G939="OBR"),INDEX(INDIRECT(U$2&amp;"!$A$1:$BJ$500"),MATCH((("*"&amp;$G939&amp;"*")&amp;("*"&amp;$I939&amp;"*")&amp;("*"&amp;$J939&amp;"*")&amp;("*"&amp;$K939&amp;"*")),INDIRECT(U$2&amp;"!$B$1:$B$500")&amp;INDIRECT(U$2&amp;"!$E$1:$E$500")&amp;INDIRECT(U$2&amp;"!$G$1:$G$500")&amp;INDIRECT(U$2&amp;"!$F$1:$F$500"),0),MATCH($H939,INDIRECT(U$2&amp;"!$1:$1"),0)))),
"Not found")</f>
        <v>Not found</v>
      </c>
      <c r="V939" s="18" t="str">
        <f t="shared" ca="1" si="102"/>
        <v/>
      </c>
    </row>
    <row r="940" spans="1:22" ht="15" customHeight="1" x14ac:dyDescent="0.25">
      <c r="A940" s="11">
        <v>939</v>
      </c>
      <c r="B940" s="50"/>
      <c r="C940" s="11" t="s">
        <v>2314</v>
      </c>
      <c r="D940" s="11" t="s">
        <v>966</v>
      </c>
      <c r="E940" s="11" t="s">
        <v>79</v>
      </c>
      <c r="F940" s="11" t="s">
        <v>1081</v>
      </c>
      <c r="G940" s="11" t="s">
        <v>79</v>
      </c>
      <c r="H940" s="10">
        <v>6</v>
      </c>
      <c r="I940" s="11" t="s">
        <v>1081</v>
      </c>
      <c r="L940" s="11" t="s">
        <v>1369</v>
      </c>
      <c r="M940" s="11" t="s">
        <v>543</v>
      </c>
      <c r="S940" s="23"/>
      <c r="T940" s="16">
        <f>S940</f>
        <v>0</v>
      </c>
      <c r="U940" s="17" t="str">
        <f t="array" aca="1" ref="U940" ca="1">IFERROR(
IF(NOT(OR($G940="OBX",$G940="OBR")),INDEX(INDIRECT(U$2&amp;"!$A$1:$BJ$500"),MATCH("*"&amp;$G940&amp;"*",INDIRECT(U$2&amp;"!$B$1:$B$500"),0),MATCH($H940,INDIRECT(U$2&amp;"!$1:$1"),0)),
IF(OR($G940="OBX",$G940="OBR"),INDEX(INDIRECT(U$2&amp;"!$A$1:$BJ$500"),MATCH((("*"&amp;$G940&amp;"*")&amp;("*"&amp;$I940&amp;"*")&amp;("*"&amp;$J940&amp;"*")&amp;("*"&amp;$K940&amp;"*")),INDIRECT(U$2&amp;"!$B$1:$B$500")&amp;INDIRECT(U$2&amp;"!$E$1:$E$500")&amp;INDIRECT(U$2&amp;"!$G$1:$G$500")&amp;INDIRECT(U$2&amp;"!$F$1:$F$500"),0),MATCH($H940,INDIRECT(U$2&amp;"!$1:$1"),0)))),
"Not found")</f>
        <v>Not found</v>
      </c>
      <c r="V940" s="18" t="str">
        <f t="shared" ca="1" si="102"/>
        <v/>
      </c>
    </row>
    <row r="941" spans="1:22" ht="15" customHeight="1" x14ac:dyDescent="0.25">
      <c r="A941" s="11">
        <v>940</v>
      </c>
      <c r="B941" s="50"/>
      <c r="C941" s="11" t="s">
        <v>2314</v>
      </c>
      <c r="D941" s="11" t="s">
        <v>966</v>
      </c>
      <c r="E941" s="11" t="s">
        <v>79</v>
      </c>
      <c r="F941" s="11" t="s">
        <v>1081</v>
      </c>
      <c r="G941" s="11" t="s">
        <v>79</v>
      </c>
      <c r="H941" s="11">
        <v>2</v>
      </c>
      <c r="I941" s="11" t="s">
        <v>1081</v>
      </c>
      <c r="L941" s="14" t="s">
        <v>397</v>
      </c>
      <c r="M941" s="14" t="s">
        <v>397</v>
      </c>
      <c r="S941" s="23"/>
      <c r="T941" s="19" t="s">
        <v>415</v>
      </c>
      <c r="U941" s="17" t="str">
        <f t="array" aca="1" ref="U941" ca="1">IFERROR(
IF(NOT(OR($G941="OBX",$G941="OBR")),INDEX(INDIRECT(U$2&amp;"!$A$1:$BJ$500"),MATCH("*"&amp;$G941&amp;"*",INDIRECT(U$2&amp;"!$B$1:$B$500"),0),MATCH($H941,INDIRECT(U$2&amp;"!$1:$1"),0)),
IF(OR($G941="OBX",$G941="OBR"),INDEX(INDIRECT(U$2&amp;"!$A$1:$BJ$500"),MATCH((("*"&amp;$G941&amp;"*")&amp;("*"&amp;$I941&amp;"*")&amp;("*"&amp;$J941&amp;"*")&amp;("*"&amp;$K941&amp;"*")),INDIRECT(U$2&amp;"!$B$1:$B$500")&amp;INDIRECT(U$2&amp;"!$E$1:$E$500")&amp;INDIRECT(U$2&amp;"!$G$1:$G$500")&amp;INDIRECT(U$2&amp;"!$F$1:$F$500"),0),MATCH($H941,INDIRECT(U$2&amp;"!$1:$1"),0)))),
"Not found")</f>
        <v>Not found</v>
      </c>
      <c r="V941" s="18" t="str">
        <f t="shared" ca="1" si="102"/>
        <v/>
      </c>
    </row>
    <row r="942" spans="1:22" ht="15" customHeight="1" x14ac:dyDescent="0.25">
      <c r="A942" s="11">
        <v>941</v>
      </c>
      <c r="B942" s="50"/>
      <c r="C942" s="11" t="s">
        <v>2314</v>
      </c>
      <c r="D942" s="11" t="s">
        <v>966</v>
      </c>
      <c r="E942" s="11" t="s">
        <v>79</v>
      </c>
      <c r="F942" s="11" t="s">
        <v>1081</v>
      </c>
      <c r="G942" s="11" t="s">
        <v>79</v>
      </c>
      <c r="H942" s="11">
        <v>4</v>
      </c>
      <c r="I942" s="11" t="s">
        <v>1081</v>
      </c>
      <c r="L942" s="11" t="s">
        <v>1369</v>
      </c>
      <c r="M942" s="14" t="s">
        <v>848</v>
      </c>
      <c r="S942" s="23"/>
      <c r="T942" s="16">
        <f>S942</f>
        <v>0</v>
      </c>
      <c r="U942" s="17" t="str">
        <f t="array" aca="1" ref="U942" ca="1">IFERROR(
IF(NOT(OR($G942="OBX",$G942="OBR")),INDEX(INDIRECT(U$2&amp;"!$A$1:$BJ$500"),MATCH("*"&amp;$G942&amp;"*",INDIRECT(U$2&amp;"!$B$1:$B$500"),0),MATCH($H942,INDIRECT(U$2&amp;"!$1:$1"),0)),
IF(OR($G942="OBX",$G942="OBR"),INDEX(INDIRECT(U$2&amp;"!$A$1:$BJ$500"),MATCH((("*"&amp;$G942&amp;"*")&amp;("*"&amp;$I942&amp;"*")&amp;("*"&amp;$J942&amp;"*")&amp;("*"&amp;$K942&amp;"*")),INDIRECT(U$2&amp;"!$B$1:$B$500")&amp;INDIRECT(U$2&amp;"!$E$1:$E$500")&amp;INDIRECT(U$2&amp;"!$G$1:$G$500")&amp;INDIRECT(U$2&amp;"!$F$1:$F$500"),0),MATCH($H942,INDIRECT(U$2&amp;"!$1:$1"),0)))),
"Not found")</f>
        <v>Not found</v>
      </c>
      <c r="V942" s="18" t="str">
        <f t="shared" ca="1" si="102"/>
        <v/>
      </c>
    </row>
    <row r="943" spans="1:22" ht="15" customHeight="1" x14ac:dyDescent="0.25">
      <c r="A943" s="11">
        <v>942</v>
      </c>
      <c r="B943" s="50"/>
      <c r="C943" s="11" t="s">
        <v>2314</v>
      </c>
      <c r="D943" s="11" t="s">
        <v>966</v>
      </c>
      <c r="E943" s="11" t="s">
        <v>79</v>
      </c>
      <c r="F943" s="11" t="s">
        <v>1081</v>
      </c>
      <c r="G943" s="11" t="s">
        <v>79</v>
      </c>
      <c r="H943" s="11">
        <v>11</v>
      </c>
      <c r="I943" s="11" t="s">
        <v>1081</v>
      </c>
      <c r="L943" s="11" t="s">
        <v>366</v>
      </c>
      <c r="M943" s="14" t="s">
        <v>366</v>
      </c>
      <c r="S943" s="23" t="s">
        <v>78</v>
      </c>
      <c r="T943" s="19" t="str">
        <f>S943</f>
        <v>F</v>
      </c>
      <c r="U943" s="17" t="str">
        <f t="array" aca="1" ref="U943" ca="1">IFERROR(
IF(NOT(OR($G943="OBX",$G943="OBR")),INDEX(INDIRECT(U$2&amp;"!$A$1:$BJ$500"),MATCH("*"&amp;$G943&amp;"*",INDIRECT(U$2&amp;"!$B$1:$B$500"),0),MATCH($H943,INDIRECT(U$2&amp;"!$1:$1"),0)),
IF(OR($G943="OBX",$G943="OBR"),INDEX(INDIRECT(U$2&amp;"!$A$1:$BJ$500"),MATCH((("*"&amp;$G943&amp;"*")&amp;("*"&amp;$I943&amp;"*")&amp;("*"&amp;$J943&amp;"*")&amp;("*"&amp;$K943&amp;"*")),INDIRECT(U$2&amp;"!$B$1:$B$500")&amp;INDIRECT(U$2&amp;"!$E$1:$E$500")&amp;INDIRECT(U$2&amp;"!$G$1:$G$500")&amp;INDIRECT(U$2&amp;"!$F$1:$F$500"),0),MATCH($H943,INDIRECT(U$2&amp;"!$1:$1"),0)))),
"Not found")</f>
        <v>Not found</v>
      </c>
      <c r="V943" s="18" t="str">
        <f t="shared" ca="1" si="102"/>
        <v/>
      </c>
    </row>
    <row r="944" spans="1:22" ht="15" customHeight="1" x14ac:dyDescent="0.25">
      <c r="A944" s="11">
        <v>943</v>
      </c>
      <c r="B944" s="50"/>
      <c r="C944" s="11" t="s">
        <v>2314</v>
      </c>
      <c r="D944" s="11" t="s">
        <v>966</v>
      </c>
      <c r="E944" s="11" t="s">
        <v>79</v>
      </c>
      <c r="F944" s="11" t="s">
        <v>1081</v>
      </c>
      <c r="G944" s="11" t="s">
        <v>79</v>
      </c>
      <c r="H944" s="11">
        <v>19</v>
      </c>
      <c r="I944" s="11" t="s">
        <v>1081</v>
      </c>
      <c r="L944" s="11" t="s">
        <v>1369</v>
      </c>
      <c r="M944" s="14" t="s">
        <v>860</v>
      </c>
      <c r="S944" s="23"/>
      <c r="T944" s="16">
        <f>S944</f>
        <v>0</v>
      </c>
      <c r="U944" s="17" t="str">
        <f t="array" aca="1" ref="U944" ca="1">IFERROR(
IF(NOT(OR($G944="OBX",$G944="OBR")),INDEX(INDIRECT(U$2&amp;"!$A$1:$BJ$500"),MATCH("*"&amp;$G944&amp;"*",INDIRECT(U$2&amp;"!$B$1:$B$500"),0),MATCH($H944,INDIRECT(U$2&amp;"!$1:$1"),0)),
IF(OR($G944="OBX",$G944="OBR"),INDEX(INDIRECT(U$2&amp;"!$A$1:$BJ$500"),MATCH((("*"&amp;$G944&amp;"*")&amp;("*"&amp;$I944&amp;"*")&amp;("*"&amp;$J944&amp;"*")&amp;("*"&amp;$K944&amp;"*")),INDIRECT(U$2&amp;"!$B$1:$B$500")&amp;INDIRECT(U$2&amp;"!$E$1:$E$500")&amp;INDIRECT(U$2&amp;"!$G$1:$G$500")&amp;INDIRECT(U$2&amp;"!$F$1:$F$500"),0),MATCH($H944,INDIRECT(U$2&amp;"!$1:$1"),0)))),
"Not found")</f>
        <v>Not found</v>
      </c>
      <c r="V944" s="18" t="str">
        <f t="shared" ca="1" si="102"/>
        <v/>
      </c>
    </row>
    <row r="945" spans="1:22" ht="15" customHeight="1" x14ac:dyDescent="0.25">
      <c r="A945" s="11">
        <v>944</v>
      </c>
      <c r="B945" s="50"/>
      <c r="C945" s="11" t="s">
        <v>2314</v>
      </c>
      <c r="D945" s="11" t="s">
        <v>966</v>
      </c>
      <c r="E945" s="11" t="s">
        <v>79</v>
      </c>
      <c r="F945" s="11" t="s">
        <v>1081</v>
      </c>
      <c r="G945" s="11" t="s">
        <v>79</v>
      </c>
      <c r="H945" s="11">
        <v>29</v>
      </c>
      <c r="I945" s="11" t="s">
        <v>1081</v>
      </c>
      <c r="L945" s="2" t="s">
        <v>515</v>
      </c>
      <c r="M945" s="11" t="s">
        <v>515</v>
      </c>
      <c r="S945" s="23"/>
      <c r="T945" s="19">
        <f>S945</f>
        <v>0</v>
      </c>
      <c r="U945" s="17" t="str">
        <f t="array" aca="1" ref="U945" ca="1">IFERROR(
IF(NOT(OR($G945="OBX",$G945="OBR")),INDEX(INDIRECT(U$2&amp;"!$A$1:$BJ$500"),MATCH("*"&amp;$G945&amp;"*",INDIRECT(U$2&amp;"!$B$1:$B$500"),0),MATCH($H945,INDIRECT(U$2&amp;"!$1:$1"),0)),
IF(OR($G945="OBX",$G945="OBR"),INDEX(INDIRECT(U$2&amp;"!$A$1:$BJ$500"),MATCH((("*"&amp;$G945&amp;"*")&amp;("*"&amp;$I945&amp;"*")&amp;("*"&amp;$J945&amp;"*")&amp;("*"&amp;$K945&amp;"*")),INDIRECT(U$2&amp;"!$B$1:$B$500")&amp;INDIRECT(U$2&amp;"!$E$1:$E$500")&amp;INDIRECT(U$2&amp;"!$G$1:$G$500")&amp;INDIRECT(U$2&amp;"!$F$1:$F$500"),0),MATCH($H945,INDIRECT(U$2&amp;"!$1:$1"),0)))),
"Not found")</f>
        <v>Not found</v>
      </c>
      <c r="V945" s="18" t="str">
        <f t="shared" ca="1" si="102"/>
        <v/>
      </c>
    </row>
    <row r="946" spans="1:22" ht="15" customHeight="1" x14ac:dyDescent="0.25">
      <c r="A946" s="11">
        <v>945</v>
      </c>
      <c r="B946" s="50"/>
      <c r="C946" s="26" t="s">
        <v>2314</v>
      </c>
      <c r="D946" s="26"/>
      <c r="E946" s="26" t="s">
        <v>79</v>
      </c>
      <c r="F946" s="26"/>
      <c r="G946" s="26"/>
      <c r="H946" s="26"/>
      <c r="I946" s="26"/>
      <c r="J946" s="26"/>
      <c r="K946" s="26"/>
      <c r="L946" s="26"/>
      <c r="M946" s="26" t="s">
        <v>1384</v>
      </c>
      <c r="N946" s="26"/>
      <c r="O946" s="26"/>
      <c r="P946" s="26"/>
      <c r="Q946" s="26"/>
      <c r="R946" s="26"/>
      <c r="S946" s="26"/>
      <c r="T946" s="27"/>
      <c r="U946" s="27"/>
      <c r="V946" s="26"/>
    </row>
    <row r="947" spans="1:22" ht="15" customHeight="1" x14ac:dyDescent="0.25">
      <c r="A947" s="11">
        <v>946</v>
      </c>
      <c r="B947" s="50"/>
      <c r="C947" s="11" t="s">
        <v>2314</v>
      </c>
      <c r="D947" s="11" t="s">
        <v>966</v>
      </c>
      <c r="E947" s="11" t="s">
        <v>79</v>
      </c>
      <c r="F947" s="11" t="s">
        <v>1096</v>
      </c>
      <c r="G947" s="11" t="s">
        <v>79</v>
      </c>
      <c r="H947" s="11">
        <v>3</v>
      </c>
      <c r="I947" s="11" t="s">
        <v>1096</v>
      </c>
      <c r="L947" s="11" t="s">
        <v>1384</v>
      </c>
      <c r="M947" s="14" t="s">
        <v>534</v>
      </c>
      <c r="N947" s="11" t="s">
        <v>273</v>
      </c>
      <c r="O947" s="11" t="s">
        <v>613</v>
      </c>
      <c r="P947" s="11" t="s">
        <v>320</v>
      </c>
      <c r="R947" s="11"/>
      <c r="S947" s="23"/>
      <c r="T947" s="19" t="s">
        <v>2795</v>
      </c>
      <c r="U947" s="17" t="str">
        <f t="array" aca="1" ref="U947" ca="1">IFERROR(
IF(NOT(OR($G947="OBX",$G947="OBR")),INDEX(INDIRECT(U$2&amp;"!$A$1:$BJ$500"),MATCH("*"&amp;$G947&amp;"*",INDIRECT(U$2&amp;"!$B$1:$B$500"),0),MATCH($H947,INDIRECT(U$2&amp;"!$1:$1"),0)),
IF(OR($G947="OBX",$G947="OBR"),INDEX(INDIRECT(U$2&amp;"!$A$1:$BJ$500"),MATCH((("*"&amp;$G947&amp;"*")&amp;("*"&amp;$I947&amp;"*")&amp;("*"&amp;$J947&amp;"*")&amp;("*"&amp;$K947&amp;"*")),INDIRECT(U$2&amp;"!$B$1:$B$500")&amp;INDIRECT(U$2&amp;"!$E$1:$E$500")&amp;INDIRECT(U$2&amp;"!$G$1:$G$500")&amp;INDIRECT(U$2&amp;"!$F$1:$F$500"),0),MATCH($H947,INDIRECT(U$2&amp;"!$1:$1"),0)))),
"Not found")</f>
        <v>Not found</v>
      </c>
      <c r="V947" s="18" t="str">
        <f t="shared" ref="V947:V954" ca="1" si="103">IF(T947=U947,"Match","")</f>
        <v/>
      </c>
    </row>
    <row r="948" spans="1:22" ht="15" customHeight="1" x14ac:dyDescent="0.25">
      <c r="A948" s="11">
        <v>947</v>
      </c>
      <c r="B948" s="50"/>
      <c r="C948" s="11" t="s">
        <v>2314</v>
      </c>
      <c r="D948" s="11" t="s">
        <v>966</v>
      </c>
      <c r="E948" s="11" t="s">
        <v>79</v>
      </c>
      <c r="F948" s="11" t="s">
        <v>1096</v>
      </c>
      <c r="G948" s="11" t="s">
        <v>79</v>
      </c>
      <c r="H948" s="10">
        <v>5</v>
      </c>
      <c r="I948" s="11" t="s">
        <v>1096</v>
      </c>
      <c r="L948" s="11" t="s">
        <v>1384</v>
      </c>
      <c r="M948" s="11" t="s">
        <v>390</v>
      </c>
      <c r="S948" s="23"/>
      <c r="T948" s="16">
        <f>S948</f>
        <v>0</v>
      </c>
      <c r="U948" s="17" t="str">
        <f t="array" aca="1" ref="U948" ca="1">IFERROR(
IF(NOT(OR($G948="OBX",$G948="OBR")),INDEX(INDIRECT(U$2&amp;"!$A$1:$BJ$500"),MATCH("*"&amp;$G948&amp;"*",INDIRECT(U$2&amp;"!$B$1:$B$500"),0),MATCH($H948,INDIRECT(U$2&amp;"!$1:$1"),0)),
IF(OR($G948="OBX",$G948="OBR"),INDEX(INDIRECT(U$2&amp;"!$A$1:$BJ$500"),MATCH((("*"&amp;$G948&amp;"*")&amp;("*"&amp;$I948&amp;"*")&amp;("*"&amp;$J948&amp;"*")&amp;("*"&amp;$K948&amp;"*")),INDIRECT(U$2&amp;"!$B$1:$B$500")&amp;INDIRECT(U$2&amp;"!$E$1:$E$500")&amp;INDIRECT(U$2&amp;"!$G$1:$G$500")&amp;INDIRECT(U$2&amp;"!$F$1:$F$500"),0),MATCH($H948,INDIRECT(U$2&amp;"!$1:$1"),0)))),
"Not found")</f>
        <v>Not found</v>
      </c>
      <c r="V948" s="18" t="str">
        <f t="shared" ca="1" si="103"/>
        <v/>
      </c>
    </row>
    <row r="949" spans="1:22" ht="15" customHeight="1" x14ac:dyDescent="0.25">
      <c r="A949" s="11">
        <v>948</v>
      </c>
      <c r="B949" s="50"/>
      <c r="C949" s="11" t="s">
        <v>2314</v>
      </c>
      <c r="D949" s="11" t="s">
        <v>966</v>
      </c>
      <c r="E949" s="11" t="s">
        <v>79</v>
      </c>
      <c r="F949" s="11" t="s">
        <v>1096</v>
      </c>
      <c r="G949" s="11" t="s">
        <v>79</v>
      </c>
      <c r="H949" s="10">
        <v>6</v>
      </c>
      <c r="I949" s="11" t="s">
        <v>1096</v>
      </c>
      <c r="L949" s="11" t="s">
        <v>1384</v>
      </c>
      <c r="M949" s="11" t="s">
        <v>543</v>
      </c>
      <c r="S949" s="23"/>
      <c r="T949" s="16">
        <f>S949</f>
        <v>0</v>
      </c>
      <c r="U949" s="17" t="str">
        <f t="array" aca="1" ref="U949" ca="1">IFERROR(
IF(NOT(OR($G949="OBX",$G949="OBR")),INDEX(INDIRECT(U$2&amp;"!$A$1:$BJ$500"),MATCH("*"&amp;$G949&amp;"*",INDIRECT(U$2&amp;"!$B$1:$B$500"),0),MATCH($H949,INDIRECT(U$2&amp;"!$1:$1"),0)),
IF(OR($G949="OBX",$G949="OBR"),INDEX(INDIRECT(U$2&amp;"!$A$1:$BJ$500"),MATCH((("*"&amp;$G949&amp;"*")&amp;("*"&amp;$I949&amp;"*")&amp;("*"&amp;$J949&amp;"*")&amp;("*"&amp;$K949&amp;"*")),INDIRECT(U$2&amp;"!$B$1:$B$500")&amp;INDIRECT(U$2&amp;"!$E$1:$E$500")&amp;INDIRECT(U$2&amp;"!$G$1:$G$500")&amp;INDIRECT(U$2&amp;"!$F$1:$F$500"),0),MATCH($H949,INDIRECT(U$2&amp;"!$1:$1"),0)))),
"Not found")</f>
        <v>Not found</v>
      </c>
      <c r="V949" s="18" t="str">
        <f t="shared" ca="1" si="103"/>
        <v/>
      </c>
    </row>
    <row r="950" spans="1:22" ht="15" customHeight="1" x14ac:dyDescent="0.25">
      <c r="A950" s="11">
        <v>949</v>
      </c>
      <c r="B950" s="50"/>
      <c r="C950" s="11" t="s">
        <v>2314</v>
      </c>
      <c r="D950" s="11" t="s">
        <v>966</v>
      </c>
      <c r="E950" s="11" t="s">
        <v>79</v>
      </c>
      <c r="F950" s="11" t="s">
        <v>1096</v>
      </c>
      <c r="G950" s="11" t="s">
        <v>79</v>
      </c>
      <c r="H950" s="11">
        <v>2</v>
      </c>
      <c r="I950" s="11" t="s">
        <v>1096</v>
      </c>
      <c r="L950" s="14" t="s">
        <v>397</v>
      </c>
      <c r="M950" s="14" t="s">
        <v>397</v>
      </c>
      <c r="S950" s="23"/>
      <c r="T950" s="19" t="s">
        <v>415</v>
      </c>
      <c r="U950" s="17" t="str">
        <f t="array" aca="1" ref="U950" ca="1">IFERROR(
IF(NOT(OR($G950="OBX",$G950="OBR")),INDEX(INDIRECT(U$2&amp;"!$A$1:$BJ$500"),MATCH("*"&amp;$G950&amp;"*",INDIRECT(U$2&amp;"!$B$1:$B$500"),0),MATCH($H950,INDIRECT(U$2&amp;"!$1:$1"),0)),
IF(OR($G950="OBX",$G950="OBR"),INDEX(INDIRECT(U$2&amp;"!$A$1:$BJ$500"),MATCH((("*"&amp;$G950&amp;"*")&amp;("*"&amp;$I950&amp;"*")&amp;("*"&amp;$J950&amp;"*")&amp;("*"&amp;$K950&amp;"*")),INDIRECT(U$2&amp;"!$B$1:$B$500")&amp;INDIRECT(U$2&amp;"!$E$1:$E$500")&amp;INDIRECT(U$2&amp;"!$G$1:$G$500")&amp;INDIRECT(U$2&amp;"!$F$1:$F$500"),0),MATCH($H950,INDIRECT(U$2&amp;"!$1:$1"),0)))),
"Not found")</f>
        <v>Not found</v>
      </c>
      <c r="V950" s="18" t="str">
        <f t="shared" ca="1" si="103"/>
        <v/>
      </c>
    </row>
    <row r="951" spans="1:22" ht="15" customHeight="1" x14ac:dyDescent="0.25">
      <c r="A951" s="11">
        <v>950</v>
      </c>
      <c r="B951" s="50"/>
      <c r="C951" s="11" t="s">
        <v>2314</v>
      </c>
      <c r="D951" s="11" t="s">
        <v>966</v>
      </c>
      <c r="E951" s="11" t="s">
        <v>79</v>
      </c>
      <c r="F951" s="11" t="s">
        <v>1096</v>
      </c>
      <c r="G951" s="11" t="s">
        <v>79</v>
      </c>
      <c r="H951" s="11">
        <v>4</v>
      </c>
      <c r="I951" s="11" t="s">
        <v>1096</v>
      </c>
      <c r="L951" s="11" t="s">
        <v>1384</v>
      </c>
      <c r="M951" s="14" t="s">
        <v>848</v>
      </c>
      <c r="S951" s="23"/>
      <c r="T951" s="16">
        <f>S951</f>
        <v>0</v>
      </c>
      <c r="U951" s="17" t="str">
        <f t="array" aca="1" ref="U951" ca="1">IFERROR(
IF(NOT(OR($G951="OBX",$G951="OBR")),INDEX(INDIRECT(U$2&amp;"!$A$1:$BJ$500"),MATCH("*"&amp;$G951&amp;"*",INDIRECT(U$2&amp;"!$B$1:$B$500"),0),MATCH($H951,INDIRECT(U$2&amp;"!$1:$1"),0)),
IF(OR($G951="OBX",$G951="OBR"),INDEX(INDIRECT(U$2&amp;"!$A$1:$BJ$500"),MATCH((("*"&amp;$G951&amp;"*")&amp;("*"&amp;$I951&amp;"*")&amp;("*"&amp;$J951&amp;"*")&amp;("*"&amp;$K951&amp;"*")),INDIRECT(U$2&amp;"!$B$1:$B$500")&amp;INDIRECT(U$2&amp;"!$E$1:$E$500")&amp;INDIRECT(U$2&amp;"!$G$1:$G$500")&amp;INDIRECT(U$2&amp;"!$F$1:$F$500"),0),MATCH($H951,INDIRECT(U$2&amp;"!$1:$1"),0)))),
"Not found")</f>
        <v>Not found</v>
      </c>
      <c r="V951" s="18" t="str">
        <f t="shared" ca="1" si="103"/>
        <v/>
      </c>
    </row>
    <row r="952" spans="1:22" ht="15" customHeight="1" x14ac:dyDescent="0.25">
      <c r="A952" s="11">
        <v>951</v>
      </c>
      <c r="B952" s="50"/>
      <c r="C952" s="11" t="s">
        <v>2314</v>
      </c>
      <c r="D952" s="11" t="s">
        <v>966</v>
      </c>
      <c r="E952" s="11" t="s">
        <v>79</v>
      </c>
      <c r="F952" s="11" t="s">
        <v>1096</v>
      </c>
      <c r="G952" s="11" t="s">
        <v>79</v>
      </c>
      <c r="H952" s="11">
        <v>11</v>
      </c>
      <c r="I952" s="11" t="s">
        <v>1096</v>
      </c>
      <c r="L952" s="11" t="s">
        <v>366</v>
      </c>
      <c r="M952" s="14" t="s">
        <v>366</v>
      </c>
      <c r="S952" s="23" t="s">
        <v>78</v>
      </c>
      <c r="T952" s="19" t="str">
        <f>S952</f>
        <v>F</v>
      </c>
      <c r="U952" s="17" t="str">
        <f t="array" aca="1" ref="U952" ca="1">IFERROR(
IF(NOT(OR($G952="OBX",$G952="OBR")),INDEX(INDIRECT(U$2&amp;"!$A$1:$BJ$500"),MATCH("*"&amp;$G952&amp;"*",INDIRECT(U$2&amp;"!$B$1:$B$500"),0),MATCH($H952,INDIRECT(U$2&amp;"!$1:$1"),0)),
IF(OR($G952="OBX",$G952="OBR"),INDEX(INDIRECT(U$2&amp;"!$A$1:$BJ$500"),MATCH((("*"&amp;$G952&amp;"*")&amp;("*"&amp;$I952&amp;"*")&amp;("*"&amp;$J952&amp;"*")&amp;("*"&amp;$K952&amp;"*")),INDIRECT(U$2&amp;"!$B$1:$B$500")&amp;INDIRECT(U$2&amp;"!$E$1:$E$500")&amp;INDIRECT(U$2&amp;"!$G$1:$G$500")&amp;INDIRECT(U$2&amp;"!$F$1:$F$500"),0),MATCH($H952,INDIRECT(U$2&amp;"!$1:$1"),0)))),
"Not found")</f>
        <v>Not found</v>
      </c>
      <c r="V952" s="18" t="str">
        <f t="shared" ca="1" si="103"/>
        <v/>
      </c>
    </row>
    <row r="953" spans="1:22" ht="15" customHeight="1" x14ac:dyDescent="0.25">
      <c r="A953" s="11">
        <v>952</v>
      </c>
      <c r="B953" s="50"/>
      <c r="C953" s="11" t="s">
        <v>2314</v>
      </c>
      <c r="D953" s="11" t="s">
        <v>966</v>
      </c>
      <c r="E953" s="11" t="s">
        <v>79</v>
      </c>
      <c r="F953" s="11" t="s">
        <v>1096</v>
      </c>
      <c r="G953" s="11" t="s">
        <v>79</v>
      </c>
      <c r="H953" s="11">
        <v>19</v>
      </c>
      <c r="I953" s="11" t="s">
        <v>1096</v>
      </c>
      <c r="L953" s="11" t="s">
        <v>1384</v>
      </c>
      <c r="M953" s="14" t="s">
        <v>860</v>
      </c>
      <c r="S953" s="23"/>
      <c r="T953" s="16">
        <f>S953</f>
        <v>0</v>
      </c>
      <c r="U953" s="17" t="str">
        <f t="array" aca="1" ref="U953" ca="1">IFERROR(
IF(NOT(OR($G953="OBX",$G953="OBR")),INDEX(INDIRECT(U$2&amp;"!$A$1:$BJ$500"),MATCH("*"&amp;$G953&amp;"*",INDIRECT(U$2&amp;"!$B$1:$B$500"),0),MATCH($H953,INDIRECT(U$2&amp;"!$1:$1"),0)),
IF(OR($G953="OBX",$G953="OBR"),INDEX(INDIRECT(U$2&amp;"!$A$1:$BJ$500"),MATCH((("*"&amp;$G953&amp;"*")&amp;("*"&amp;$I953&amp;"*")&amp;("*"&amp;$J953&amp;"*")&amp;("*"&amp;$K953&amp;"*")),INDIRECT(U$2&amp;"!$B$1:$B$500")&amp;INDIRECT(U$2&amp;"!$E$1:$E$500")&amp;INDIRECT(U$2&amp;"!$G$1:$G$500")&amp;INDIRECT(U$2&amp;"!$F$1:$F$500"),0),MATCH($H953,INDIRECT(U$2&amp;"!$1:$1"),0)))),
"Not found")</f>
        <v>Not found</v>
      </c>
      <c r="V953" s="18" t="str">
        <f t="shared" ca="1" si="103"/>
        <v/>
      </c>
    </row>
    <row r="954" spans="1:22" ht="15" customHeight="1" x14ac:dyDescent="0.25">
      <c r="A954" s="11">
        <v>953</v>
      </c>
      <c r="B954" s="50"/>
      <c r="C954" s="11" t="s">
        <v>2314</v>
      </c>
      <c r="D954" s="11" t="s">
        <v>966</v>
      </c>
      <c r="E954" s="11" t="s">
        <v>79</v>
      </c>
      <c r="F954" s="11" t="s">
        <v>1096</v>
      </c>
      <c r="G954" s="11" t="s">
        <v>79</v>
      </c>
      <c r="H954" s="11">
        <v>29</v>
      </c>
      <c r="I954" s="11" t="s">
        <v>1096</v>
      </c>
      <c r="L954" s="2" t="s">
        <v>515</v>
      </c>
      <c r="M954" s="11" t="s">
        <v>515</v>
      </c>
      <c r="S954" s="23"/>
      <c r="T954" s="19">
        <f>S954</f>
        <v>0</v>
      </c>
      <c r="U954" s="17" t="str">
        <f t="array" aca="1" ref="U954" ca="1">IFERROR(
IF(NOT(OR($G954="OBX",$G954="OBR")),INDEX(INDIRECT(U$2&amp;"!$A$1:$BJ$500"),MATCH("*"&amp;$G954&amp;"*",INDIRECT(U$2&amp;"!$B$1:$B$500"),0),MATCH($H954,INDIRECT(U$2&amp;"!$1:$1"),0)),
IF(OR($G954="OBX",$G954="OBR"),INDEX(INDIRECT(U$2&amp;"!$A$1:$BJ$500"),MATCH((("*"&amp;$G954&amp;"*")&amp;("*"&amp;$I954&amp;"*")&amp;("*"&amp;$J954&amp;"*")&amp;("*"&amp;$K954&amp;"*")),INDIRECT(U$2&amp;"!$B$1:$B$500")&amp;INDIRECT(U$2&amp;"!$E$1:$E$500")&amp;INDIRECT(U$2&amp;"!$G$1:$G$500")&amp;INDIRECT(U$2&amp;"!$F$1:$F$500"),0),MATCH($H954,INDIRECT(U$2&amp;"!$1:$1"),0)))),
"Not found")</f>
        <v>Not found</v>
      </c>
      <c r="V954" s="18" t="str">
        <f t="shared" ca="1" si="103"/>
        <v/>
      </c>
    </row>
    <row r="955" spans="1:22" ht="15" customHeight="1" x14ac:dyDescent="0.25">
      <c r="A955" s="11">
        <v>954</v>
      </c>
      <c r="B955" s="50"/>
      <c r="C955" s="26" t="s">
        <v>2314</v>
      </c>
      <c r="D955" s="26"/>
      <c r="E955" s="26" t="s">
        <v>79</v>
      </c>
      <c r="F955" s="26"/>
      <c r="G955" s="26"/>
      <c r="H955" s="26"/>
      <c r="I955" s="26"/>
      <c r="J955" s="26"/>
      <c r="K955" s="26"/>
      <c r="L955" s="26"/>
      <c r="M955" s="26" t="s">
        <v>1394</v>
      </c>
      <c r="N955" s="26"/>
      <c r="O955" s="26"/>
      <c r="P955" s="26"/>
      <c r="Q955" s="26"/>
      <c r="R955" s="26"/>
      <c r="S955" s="26"/>
      <c r="T955" s="27"/>
      <c r="U955" s="27"/>
      <c r="V955" s="26"/>
    </row>
    <row r="956" spans="1:22" ht="15" customHeight="1" x14ac:dyDescent="0.25">
      <c r="A956" s="11">
        <v>955</v>
      </c>
      <c r="B956" s="50"/>
      <c r="C956" s="11" t="s">
        <v>2314</v>
      </c>
      <c r="D956" s="11" t="s">
        <v>966</v>
      </c>
      <c r="E956" s="11" t="s">
        <v>79</v>
      </c>
      <c r="F956" s="11" t="s">
        <v>1107</v>
      </c>
      <c r="G956" s="11" t="s">
        <v>79</v>
      </c>
      <c r="H956" s="11">
        <v>3</v>
      </c>
      <c r="I956" s="11" t="s">
        <v>1107</v>
      </c>
      <c r="L956" s="11" t="s">
        <v>1394</v>
      </c>
      <c r="M956" s="14" t="s">
        <v>534</v>
      </c>
      <c r="N956" s="11" t="s">
        <v>273</v>
      </c>
      <c r="O956" s="11" t="s">
        <v>613</v>
      </c>
      <c r="P956" s="11" t="s">
        <v>320</v>
      </c>
      <c r="R956" s="11"/>
      <c r="S956" s="23"/>
      <c r="T956" s="19" t="s">
        <v>2796</v>
      </c>
      <c r="U956" s="17" t="str">
        <f t="array" aca="1" ref="U956" ca="1">IFERROR(
IF(NOT(OR($G956="OBX",$G956="OBR")),INDEX(INDIRECT(U$2&amp;"!$A$1:$BJ$500"),MATCH("*"&amp;$G956&amp;"*",INDIRECT(U$2&amp;"!$B$1:$B$500"),0),MATCH($H956,INDIRECT(U$2&amp;"!$1:$1"),0)),
IF(OR($G956="OBX",$G956="OBR"),INDEX(INDIRECT(U$2&amp;"!$A$1:$BJ$500"),MATCH((("*"&amp;$G956&amp;"*")&amp;("*"&amp;$I956&amp;"*")&amp;("*"&amp;$J956&amp;"*")&amp;("*"&amp;$K956&amp;"*")),INDIRECT(U$2&amp;"!$B$1:$B$500")&amp;INDIRECT(U$2&amp;"!$E$1:$E$500")&amp;INDIRECT(U$2&amp;"!$G$1:$G$500")&amp;INDIRECT(U$2&amp;"!$F$1:$F$500"),0),MATCH($H956,INDIRECT(U$2&amp;"!$1:$1"),0)))),
"Not found")</f>
        <v>Not found</v>
      </c>
      <c r="V956" s="18" t="str">
        <f t="shared" ref="V956:V963" ca="1" si="104">IF(T956=U956,"Match","")</f>
        <v/>
      </c>
    </row>
    <row r="957" spans="1:22" ht="15" customHeight="1" x14ac:dyDescent="0.25">
      <c r="A957" s="11">
        <v>956</v>
      </c>
      <c r="B957" s="50"/>
      <c r="C957" s="11" t="s">
        <v>2314</v>
      </c>
      <c r="D957" s="11" t="s">
        <v>966</v>
      </c>
      <c r="E957" s="11" t="s">
        <v>79</v>
      </c>
      <c r="F957" s="11" t="s">
        <v>1107</v>
      </c>
      <c r="G957" s="11" t="s">
        <v>79</v>
      </c>
      <c r="H957" s="10">
        <v>5</v>
      </c>
      <c r="I957" s="11" t="s">
        <v>1107</v>
      </c>
      <c r="L957" s="11" t="s">
        <v>1394</v>
      </c>
      <c r="M957" s="11" t="s">
        <v>390</v>
      </c>
      <c r="S957" s="23"/>
      <c r="T957" s="16">
        <f>S957</f>
        <v>0</v>
      </c>
      <c r="U957" s="17" t="str">
        <f t="array" aca="1" ref="U957" ca="1">IFERROR(
IF(NOT(OR($G957="OBX",$G957="OBR")),INDEX(INDIRECT(U$2&amp;"!$A$1:$BJ$500"),MATCH("*"&amp;$G957&amp;"*",INDIRECT(U$2&amp;"!$B$1:$B$500"),0),MATCH($H957,INDIRECT(U$2&amp;"!$1:$1"),0)),
IF(OR($G957="OBX",$G957="OBR"),INDEX(INDIRECT(U$2&amp;"!$A$1:$BJ$500"),MATCH((("*"&amp;$G957&amp;"*")&amp;("*"&amp;$I957&amp;"*")&amp;("*"&amp;$J957&amp;"*")&amp;("*"&amp;$K957&amp;"*")),INDIRECT(U$2&amp;"!$B$1:$B$500")&amp;INDIRECT(U$2&amp;"!$E$1:$E$500")&amp;INDIRECT(U$2&amp;"!$G$1:$G$500")&amp;INDIRECT(U$2&amp;"!$F$1:$F$500"),0),MATCH($H957,INDIRECT(U$2&amp;"!$1:$1"),0)))),
"Not found")</f>
        <v>Not found</v>
      </c>
      <c r="V957" s="18" t="str">
        <f t="shared" ca="1" si="104"/>
        <v/>
      </c>
    </row>
    <row r="958" spans="1:22" ht="15" customHeight="1" x14ac:dyDescent="0.25">
      <c r="A958" s="11">
        <v>957</v>
      </c>
      <c r="B958" s="50"/>
      <c r="C958" s="11" t="s">
        <v>2314</v>
      </c>
      <c r="D958" s="11" t="s">
        <v>966</v>
      </c>
      <c r="E958" s="11" t="s">
        <v>79</v>
      </c>
      <c r="F958" s="11" t="s">
        <v>1107</v>
      </c>
      <c r="G958" s="11" t="s">
        <v>79</v>
      </c>
      <c r="H958" s="10">
        <v>6</v>
      </c>
      <c r="I958" s="11" t="s">
        <v>1107</v>
      </c>
      <c r="L958" s="11" t="s">
        <v>1394</v>
      </c>
      <c r="M958" s="11" t="s">
        <v>543</v>
      </c>
      <c r="S958" s="23"/>
      <c r="T958" s="16">
        <f>S958</f>
        <v>0</v>
      </c>
      <c r="U958" s="17" t="str">
        <f t="array" aca="1" ref="U958" ca="1">IFERROR(
IF(NOT(OR($G958="OBX",$G958="OBR")),INDEX(INDIRECT(U$2&amp;"!$A$1:$BJ$500"),MATCH("*"&amp;$G958&amp;"*",INDIRECT(U$2&amp;"!$B$1:$B$500"),0),MATCH($H958,INDIRECT(U$2&amp;"!$1:$1"),0)),
IF(OR($G958="OBX",$G958="OBR"),INDEX(INDIRECT(U$2&amp;"!$A$1:$BJ$500"),MATCH((("*"&amp;$G958&amp;"*")&amp;("*"&amp;$I958&amp;"*")&amp;("*"&amp;$J958&amp;"*")&amp;("*"&amp;$K958&amp;"*")),INDIRECT(U$2&amp;"!$B$1:$B$500")&amp;INDIRECT(U$2&amp;"!$E$1:$E$500")&amp;INDIRECT(U$2&amp;"!$G$1:$G$500")&amp;INDIRECT(U$2&amp;"!$F$1:$F$500"),0),MATCH($H958,INDIRECT(U$2&amp;"!$1:$1"),0)))),
"Not found")</f>
        <v>Not found</v>
      </c>
      <c r="V958" s="18" t="str">
        <f t="shared" ca="1" si="104"/>
        <v/>
      </c>
    </row>
    <row r="959" spans="1:22" ht="15" customHeight="1" x14ac:dyDescent="0.25">
      <c r="A959" s="11">
        <v>958</v>
      </c>
      <c r="B959" s="50"/>
      <c r="C959" s="11" t="s">
        <v>2314</v>
      </c>
      <c r="D959" s="11" t="s">
        <v>966</v>
      </c>
      <c r="E959" s="11" t="s">
        <v>79</v>
      </c>
      <c r="F959" s="11" t="s">
        <v>1107</v>
      </c>
      <c r="G959" s="11" t="s">
        <v>79</v>
      </c>
      <c r="H959" s="11">
        <v>2</v>
      </c>
      <c r="I959" s="11" t="s">
        <v>1107</v>
      </c>
      <c r="L959" s="14" t="s">
        <v>397</v>
      </c>
      <c r="M959" s="14" t="s">
        <v>397</v>
      </c>
      <c r="S959" s="23"/>
      <c r="T959" s="19" t="s">
        <v>415</v>
      </c>
      <c r="U959" s="17" t="str">
        <f t="array" aca="1" ref="U959" ca="1">IFERROR(
IF(NOT(OR($G959="OBX",$G959="OBR")),INDEX(INDIRECT(U$2&amp;"!$A$1:$BJ$500"),MATCH("*"&amp;$G959&amp;"*",INDIRECT(U$2&amp;"!$B$1:$B$500"),0),MATCH($H959,INDIRECT(U$2&amp;"!$1:$1"),0)),
IF(OR($G959="OBX",$G959="OBR"),INDEX(INDIRECT(U$2&amp;"!$A$1:$BJ$500"),MATCH((("*"&amp;$G959&amp;"*")&amp;("*"&amp;$I959&amp;"*")&amp;("*"&amp;$J959&amp;"*")&amp;("*"&amp;$K959&amp;"*")),INDIRECT(U$2&amp;"!$B$1:$B$500")&amp;INDIRECT(U$2&amp;"!$E$1:$E$500")&amp;INDIRECT(U$2&amp;"!$G$1:$G$500")&amp;INDIRECT(U$2&amp;"!$F$1:$F$500"),0),MATCH($H959,INDIRECT(U$2&amp;"!$1:$1"),0)))),
"Not found")</f>
        <v>Not found</v>
      </c>
      <c r="V959" s="18" t="str">
        <f t="shared" ca="1" si="104"/>
        <v/>
      </c>
    </row>
    <row r="960" spans="1:22" ht="15" customHeight="1" x14ac:dyDescent="0.25">
      <c r="A960" s="11">
        <v>959</v>
      </c>
      <c r="B960" s="50"/>
      <c r="C960" s="11" t="s">
        <v>2314</v>
      </c>
      <c r="D960" s="11" t="s">
        <v>966</v>
      </c>
      <c r="E960" s="11" t="s">
        <v>79</v>
      </c>
      <c r="F960" s="11" t="s">
        <v>1107</v>
      </c>
      <c r="G960" s="11" t="s">
        <v>79</v>
      </c>
      <c r="H960" s="11">
        <v>4</v>
      </c>
      <c r="I960" s="11" t="s">
        <v>1107</v>
      </c>
      <c r="L960" s="11" t="s">
        <v>1394</v>
      </c>
      <c r="M960" s="14" t="s">
        <v>848</v>
      </c>
      <c r="S960" s="23"/>
      <c r="T960" s="16">
        <f>S960</f>
        <v>0</v>
      </c>
      <c r="U960" s="17" t="str">
        <f t="array" aca="1" ref="U960" ca="1">IFERROR(
IF(NOT(OR($G960="OBX",$G960="OBR")),INDEX(INDIRECT(U$2&amp;"!$A$1:$BJ$500"),MATCH("*"&amp;$G960&amp;"*",INDIRECT(U$2&amp;"!$B$1:$B$500"),0),MATCH($H960,INDIRECT(U$2&amp;"!$1:$1"),0)),
IF(OR($G960="OBX",$G960="OBR"),INDEX(INDIRECT(U$2&amp;"!$A$1:$BJ$500"),MATCH((("*"&amp;$G960&amp;"*")&amp;("*"&amp;$I960&amp;"*")&amp;("*"&amp;$J960&amp;"*")&amp;("*"&amp;$K960&amp;"*")),INDIRECT(U$2&amp;"!$B$1:$B$500")&amp;INDIRECT(U$2&amp;"!$E$1:$E$500")&amp;INDIRECT(U$2&amp;"!$G$1:$G$500")&amp;INDIRECT(U$2&amp;"!$F$1:$F$500"),0),MATCH($H960,INDIRECT(U$2&amp;"!$1:$1"),0)))),
"Not found")</f>
        <v>Not found</v>
      </c>
      <c r="V960" s="18" t="str">
        <f t="shared" ca="1" si="104"/>
        <v/>
      </c>
    </row>
    <row r="961" spans="1:22" ht="15" customHeight="1" x14ac:dyDescent="0.25">
      <c r="A961" s="11">
        <v>960</v>
      </c>
      <c r="B961" s="50"/>
      <c r="C961" s="11" t="s">
        <v>2314</v>
      </c>
      <c r="D961" s="11" t="s">
        <v>966</v>
      </c>
      <c r="E961" s="11" t="s">
        <v>79</v>
      </c>
      <c r="F961" s="11" t="s">
        <v>1107</v>
      </c>
      <c r="G961" s="11" t="s">
        <v>79</v>
      </c>
      <c r="H961" s="11">
        <v>11</v>
      </c>
      <c r="I961" s="11" t="s">
        <v>1107</v>
      </c>
      <c r="L961" s="11" t="s">
        <v>366</v>
      </c>
      <c r="M961" s="14" t="s">
        <v>366</v>
      </c>
      <c r="S961" s="23" t="s">
        <v>78</v>
      </c>
      <c r="T961" s="19" t="str">
        <f>S961</f>
        <v>F</v>
      </c>
      <c r="U961" s="17" t="str">
        <f t="array" aca="1" ref="U961" ca="1">IFERROR(
IF(NOT(OR($G961="OBX",$G961="OBR")),INDEX(INDIRECT(U$2&amp;"!$A$1:$BJ$500"),MATCH("*"&amp;$G961&amp;"*",INDIRECT(U$2&amp;"!$B$1:$B$500"),0),MATCH($H961,INDIRECT(U$2&amp;"!$1:$1"),0)),
IF(OR($G961="OBX",$G961="OBR"),INDEX(INDIRECT(U$2&amp;"!$A$1:$BJ$500"),MATCH((("*"&amp;$G961&amp;"*")&amp;("*"&amp;$I961&amp;"*")&amp;("*"&amp;$J961&amp;"*")&amp;("*"&amp;$K961&amp;"*")),INDIRECT(U$2&amp;"!$B$1:$B$500")&amp;INDIRECT(U$2&amp;"!$E$1:$E$500")&amp;INDIRECT(U$2&amp;"!$G$1:$G$500")&amp;INDIRECT(U$2&amp;"!$F$1:$F$500"),0),MATCH($H961,INDIRECT(U$2&amp;"!$1:$1"),0)))),
"Not found")</f>
        <v>Not found</v>
      </c>
      <c r="V961" s="18" t="str">
        <f t="shared" ca="1" si="104"/>
        <v/>
      </c>
    </row>
    <row r="962" spans="1:22" ht="15" customHeight="1" x14ac:dyDescent="0.25">
      <c r="A962" s="11">
        <v>961</v>
      </c>
      <c r="B962" s="50"/>
      <c r="C962" s="11" t="s">
        <v>2314</v>
      </c>
      <c r="D962" s="11" t="s">
        <v>966</v>
      </c>
      <c r="E962" s="11" t="s">
        <v>79</v>
      </c>
      <c r="F962" s="11" t="s">
        <v>1107</v>
      </c>
      <c r="G962" s="11" t="s">
        <v>79</v>
      </c>
      <c r="H962" s="11">
        <v>19</v>
      </c>
      <c r="I962" s="11" t="s">
        <v>1107</v>
      </c>
      <c r="L962" s="11" t="s">
        <v>1394</v>
      </c>
      <c r="M962" s="14" t="s">
        <v>860</v>
      </c>
      <c r="S962" s="23"/>
      <c r="T962" s="16">
        <f>S962</f>
        <v>0</v>
      </c>
      <c r="U962" s="17" t="str">
        <f t="array" aca="1" ref="U962" ca="1">IFERROR(
IF(NOT(OR($G962="OBX",$G962="OBR")),INDEX(INDIRECT(U$2&amp;"!$A$1:$BJ$500"),MATCH("*"&amp;$G962&amp;"*",INDIRECT(U$2&amp;"!$B$1:$B$500"),0),MATCH($H962,INDIRECT(U$2&amp;"!$1:$1"),0)),
IF(OR($G962="OBX",$G962="OBR"),INDEX(INDIRECT(U$2&amp;"!$A$1:$BJ$500"),MATCH((("*"&amp;$G962&amp;"*")&amp;("*"&amp;$I962&amp;"*")&amp;("*"&amp;$J962&amp;"*")&amp;("*"&amp;$K962&amp;"*")),INDIRECT(U$2&amp;"!$B$1:$B$500")&amp;INDIRECT(U$2&amp;"!$E$1:$E$500")&amp;INDIRECT(U$2&amp;"!$G$1:$G$500")&amp;INDIRECT(U$2&amp;"!$F$1:$F$500"),0),MATCH($H962,INDIRECT(U$2&amp;"!$1:$1"),0)))),
"Not found")</f>
        <v>Not found</v>
      </c>
      <c r="V962" s="18" t="str">
        <f t="shared" ca="1" si="104"/>
        <v/>
      </c>
    </row>
    <row r="963" spans="1:22" ht="15" customHeight="1" x14ac:dyDescent="0.25">
      <c r="A963" s="11">
        <v>962</v>
      </c>
      <c r="B963" s="50"/>
      <c r="C963" s="11" t="s">
        <v>2314</v>
      </c>
      <c r="D963" s="11" t="s">
        <v>966</v>
      </c>
      <c r="E963" s="11" t="s">
        <v>79</v>
      </c>
      <c r="F963" s="11" t="s">
        <v>1107</v>
      </c>
      <c r="G963" s="11" t="s">
        <v>79</v>
      </c>
      <c r="H963" s="11">
        <v>29</v>
      </c>
      <c r="I963" s="11" t="s">
        <v>1107</v>
      </c>
      <c r="L963" s="2" t="s">
        <v>515</v>
      </c>
      <c r="M963" s="11" t="s">
        <v>515</v>
      </c>
      <c r="S963" s="23" t="s">
        <v>520</v>
      </c>
      <c r="T963" s="19" t="str">
        <f>S963</f>
        <v>RSLT</v>
      </c>
      <c r="U963" s="17" t="str">
        <f t="array" aca="1" ref="U963" ca="1">IFERROR(
IF(NOT(OR($G963="OBX",$G963="OBR")),INDEX(INDIRECT(U$2&amp;"!$A$1:$BJ$500"),MATCH("*"&amp;$G963&amp;"*",INDIRECT(U$2&amp;"!$B$1:$B$500"),0),MATCH($H963,INDIRECT(U$2&amp;"!$1:$1"),0)),
IF(OR($G963="OBX",$G963="OBR"),INDEX(INDIRECT(U$2&amp;"!$A$1:$BJ$500"),MATCH((("*"&amp;$G963&amp;"*")&amp;("*"&amp;$I963&amp;"*")&amp;("*"&amp;$J963&amp;"*")&amp;("*"&amp;$K963&amp;"*")),INDIRECT(U$2&amp;"!$B$1:$B$500")&amp;INDIRECT(U$2&amp;"!$E$1:$E$500")&amp;INDIRECT(U$2&amp;"!$G$1:$G$500")&amp;INDIRECT(U$2&amp;"!$F$1:$F$500"),0),MATCH($H963,INDIRECT(U$2&amp;"!$1:$1"),0)))),
"Not found")</f>
        <v>Not found</v>
      </c>
      <c r="V963" s="18" t="str">
        <f t="shared" ca="1" si="104"/>
        <v/>
      </c>
    </row>
    <row r="964" spans="1:22" ht="15" customHeight="1" x14ac:dyDescent="0.25">
      <c r="A964" s="11">
        <v>963</v>
      </c>
      <c r="B964" s="50"/>
      <c r="C964" s="26" t="s">
        <v>2314</v>
      </c>
      <c r="D964" s="26"/>
      <c r="E964" s="26" t="s">
        <v>79</v>
      </c>
      <c r="F964" s="26"/>
      <c r="G964" s="26"/>
      <c r="H964" s="26"/>
      <c r="I964" s="26"/>
      <c r="J964" s="26"/>
      <c r="K964" s="26"/>
      <c r="L964" s="26"/>
      <c r="M964" s="26" t="s">
        <v>1395</v>
      </c>
      <c r="N964" s="26"/>
      <c r="O964" s="26"/>
      <c r="P964" s="26"/>
      <c r="Q964" s="26"/>
      <c r="R964" s="26"/>
      <c r="S964" s="26"/>
      <c r="T964" s="27"/>
      <c r="U964" s="27"/>
      <c r="V964" s="26"/>
    </row>
    <row r="965" spans="1:22" ht="15" customHeight="1" x14ac:dyDescent="0.25">
      <c r="A965" s="11">
        <v>964</v>
      </c>
      <c r="B965" s="50"/>
      <c r="C965" s="11" t="s">
        <v>2314</v>
      </c>
      <c r="D965" s="11" t="s">
        <v>966</v>
      </c>
      <c r="E965" s="11" t="s">
        <v>79</v>
      </c>
      <c r="F965" s="11" t="s">
        <v>1108</v>
      </c>
      <c r="G965" s="11" t="s">
        <v>79</v>
      </c>
      <c r="H965" s="11">
        <v>3</v>
      </c>
      <c r="I965" s="11" t="s">
        <v>1108</v>
      </c>
      <c r="L965" s="11" t="s">
        <v>1395</v>
      </c>
      <c r="M965" s="14" t="s">
        <v>534</v>
      </c>
      <c r="N965" s="11" t="s">
        <v>273</v>
      </c>
      <c r="O965" s="11" t="s">
        <v>613</v>
      </c>
      <c r="P965" s="11" t="s">
        <v>320</v>
      </c>
      <c r="R965" s="11"/>
      <c r="S965" s="23"/>
      <c r="T965" s="19" t="s">
        <v>2887</v>
      </c>
      <c r="U965" s="17" t="str">
        <f t="array" aca="1" ref="U965" ca="1">IFERROR(
IF(NOT(OR($G965="OBX",$G965="OBR")),INDEX(INDIRECT(U$2&amp;"!$A$1:$BJ$500"),MATCH("*"&amp;$G965&amp;"*",INDIRECT(U$2&amp;"!$B$1:$B$500"),0),MATCH($H965,INDIRECT(U$2&amp;"!$1:$1"),0)),
IF(OR($G965="OBX",$G965="OBR"),INDEX(INDIRECT(U$2&amp;"!$A$1:$BJ$500"),MATCH((("*"&amp;$G965&amp;"*")&amp;("*"&amp;$I965&amp;"*")&amp;("*"&amp;$J965&amp;"*")&amp;("*"&amp;$K965&amp;"*")),INDIRECT(U$2&amp;"!$B$1:$B$500")&amp;INDIRECT(U$2&amp;"!$E$1:$E$500")&amp;INDIRECT(U$2&amp;"!$G$1:$G$500")&amp;INDIRECT(U$2&amp;"!$F$1:$F$500"),0),MATCH($H965,INDIRECT(U$2&amp;"!$1:$1"),0)))),
"Not found")</f>
        <v>Not found</v>
      </c>
      <c r="V965" s="18" t="str">
        <f t="shared" ref="V965:V972" ca="1" si="105">IF(T965=U965,"Match","")</f>
        <v/>
      </c>
    </row>
    <row r="966" spans="1:22" ht="15" customHeight="1" x14ac:dyDescent="0.25">
      <c r="A966" s="11">
        <v>965</v>
      </c>
      <c r="B966" s="50"/>
      <c r="C966" s="11" t="s">
        <v>2314</v>
      </c>
      <c r="D966" s="11" t="s">
        <v>966</v>
      </c>
      <c r="E966" s="11" t="s">
        <v>79</v>
      </c>
      <c r="F966" s="11" t="s">
        <v>1108</v>
      </c>
      <c r="G966" s="11" t="s">
        <v>79</v>
      </c>
      <c r="H966" s="10">
        <v>5</v>
      </c>
      <c r="I966" s="11" t="s">
        <v>1108</v>
      </c>
      <c r="L966" s="11" t="s">
        <v>1395</v>
      </c>
      <c r="M966" s="11" t="s">
        <v>390</v>
      </c>
      <c r="S966" s="23"/>
      <c r="T966" s="16">
        <f>S966</f>
        <v>0</v>
      </c>
      <c r="U966" s="17" t="str">
        <f t="array" aca="1" ref="U966" ca="1">IFERROR(
IF(NOT(OR($G966="OBX",$G966="OBR")),INDEX(INDIRECT(U$2&amp;"!$A$1:$BJ$500"),MATCH("*"&amp;$G966&amp;"*",INDIRECT(U$2&amp;"!$B$1:$B$500"),0),MATCH($H966,INDIRECT(U$2&amp;"!$1:$1"),0)),
IF(OR($G966="OBX",$G966="OBR"),INDEX(INDIRECT(U$2&amp;"!$A$1:$BJ$500"),MATCH((("*"&amp;$G966&amp;"*")&amp;("*"&amp;$I966&amp;"*")&amp;("*"&amp;$J966&amp;"*")&amp;("*"&amp;$K966&amp;"*")),INDIRECT(U$2&amp;"!$B$1:$B$500")&amp;INDIRECT(U$2&amp;"!$E$1:$E$500")&amp;INDIRECT(U$2&amp;"!$G$1:$G$500")&amp;INDIRECT(U$2&amp;"!$F$1:$F$500"),0),MATCH($H966,INDIRECT(U$2&amp;"!$1:$1"),0)))),
"Not found")</f>
        <v>Not found</v>
      </c>
      <c r="V966" s="18" t="str">
        <f t="shared" ca="1" si="105"/>
        <v/>
      </c>
    </row>
    <row r="967" spans="1:22" ht="15" customHeight="1" x14ac:dyDescent="0.25">
      <c r="A967" s="11">
        <v>966</v>
      </c>
      <c r="B967" s="50"/>
      <c r="C967" s="11" t="s">
        <v>2314</v>
      </c>
      <c r="D967" s="11" t="s">
        <v>966</v>
      </c>
      <c r="E967" s="11" t="s">
        <v>79</v>
      </c>
      <c r="F967" s="11" t="s">
        <v>1108</v>
      </c>
      <c r="G967" s="11" t="s">
        <v>79</v>
      </c>
      <c r="H967" s="10">
        <v>6</v>
      </c>
      <c r="I967" s="11" t="s">
        <v>1108</v>
      </c>
      <c r="L967" s="11" t="s">
        <v>1395</v>
      </c>
      <c r="M967" s="11" t="s">
        <v>543</v>
      </c>
      <c r="S967" s="23"/>
      <c r="T967" s="16">
        <f>S967</f>
        <v>0</v>
      </c>
      <c r="U967" s="17" t="str">
        <f t="array" aca="1" ref="U967" ca="1">IFERROR(
IF(NOT(OR($G967="OBX",$G967="OBR")),INDEX(INDIRECT(U$2&amp;"!$A$1:$BJ$500"),MATCH("*"&amp;$G967&amp;"*",INDIRECT(U$2&amp;"!$B$1:$B$500"),0),MATCH($H967,INDIRECT(U$2&amp;"!$1:$1"),0)),
IF(OR($G967="OBX",$G967="OBR"),INDEX(INDIRECT(U$2&amp;"!$A$1:$BJ$500"),MATCH((("*"&amp;$G967&amp;"*")&amp;("*"&amp;$I967&amp;"*")&amp;("*"&amp;$J967&amp;"*")&amp;("*"&amp;$K967&amp;"*")),INDIRECT(U$2&amp;"!$B$1:$B$500")&amp;INDIRECT(U$2&amp;"!$E$1:$E$500")&amp;INDIRECT(U$2&amp;"!$G$1:$G$500")&amp;INDIRECT(U$2&amp;"!$F$1:$F$500"),0),MATCH($H967,INDIRECT(U$2&amp;"!$1:$1"),0)))),
"Not found")</f>
        <v>Not found</v>
      </c>
      <c r="V967" s="18" t="str">
        <f t="shared" ca="1" si="105"/>
        <v/>
      </c>
    </row>
    <row r="968" spans="1:22" ht="15" customHeight="1" x14ac:dyDescent="0.25">
      <c r="A968" s="11">
        <v>967</v>
      </c>
      <c r="B968" s="50"/>
      <c r="C968" s="11" t="s">
        <v>2314</v>
      </c>
      <c r="D968" s="11" t="s">
        <v>966</v>
      </c>
      <c r="E968" s="11" t="s">
        <v>79</v>
      </c>
      <c r="F968" s="11" t="s">
        <v>1108</v>
      </c>
      <c r="G968" s="11" t="s">
        <v>79</v>
      </c>
      <c r="H968" s="11">
        <v>2</v>
      </c>
      <c r="I968" s="11" t="s">
        <v>1108</v>
      </c>
      <c r="L968" s="14" t="s">
        <v>397</v>
      </c>
      <c r="M968" s="14" t="s">
        <v>397</v>
      </c>
      <c r="S968" s="23"/>
      <c r="T968" s="19" t="s">
        <v>415</v>
      </c>
      <c r="U968" s="17" t="str">
        <f t="array" aca="1" ref="U968" ca="1">IFERROR(
IF(NOT(OR($G968="OBX",$G968="OBR")),INDEX(INDIRECT(U$2&amp;"!$A$1:$BJ$500"),MATCH("*"&amp;$G968&amp;"*",INDIRECT(U$2&amp;"!$B$1:$B$500"),0),MATCH($H968,INDIRECT(U$2&amp;"!$1:$1"),0)),
IF(OR($G968="OBX",$G968="OBR"),INDEX(INDIRECT(U$2&amp;"!$A$1:$BJ$500"),MATCH((("*"&amp;$G968&amp;"*")&amp;("*"&amp;$I968&amp;"*")&amp;("*"&amp;$J968&amp;"*")&amp;("*"&amp;$K968&amp;"*")),INDIRECT(U$2&amp;"!$B$1:$B$500")&amp;INDIRECT(U$2&amp;"!$E$1:$E$500")&amp;INDIRECT(U$2&amp;"!$G$1:$G$500")&amp;INDIRECT(U$2&amp;"!$F$1:$F$500"),0),MATCH($H968,INDIRECT(U$2&amp;"!$1:$1"),0)))),
"Not found")</f>
        <v>Not found</v>
      </c>
      <c r="V968" s="18" t="str">
        <f t="shared" ca="1" si="105"/>
        <v/>
      </c>
    </row>
    <row r="969" spans="1:22" ht="15" customHeight="1" x14ac:dyDescent="0.25">
      <c r="A969" s="11">
        <v>968</v>
      </c>
      <c r="B969" s="50"/>
      <c r="C969" s="11" t="s">
        <v>2314</v>
      </c>
      <c r="D969" s="11" t="s">
        <v>966</v>
      </c>
      <c r="E969" s="11" t="s">
        <v>79</v>
      </c>
      <c r="F969" s="11" t="s">
        <v>1108</v>
      </c>
      <c r="G969" s="11" t="s">
        <v>79</v>
      </c>
      <c r="H969" s="11">
        <v>4</v>
      </c>
      <c r="I969" s="11" t="s">
        <v>1108</v>
      </c>
      <c r="L969" s="11" t="s">
        <v>1395</v>
      </c>
      <c r="M969" s="14" t="s">
        <v>848</v>
      </c>
      <c r="S969" s="23"/>
      <c r="T969" s="16">
        <f>S969</f>
        <v>0</v>
      </c>
      <c r="U969" s="17" t="str">
        <f t="array" aca="1" ref="U969" ca="1">IFERROR(
IF(NOT(OR($G969="OBX",$G969="OBR")),INDEX(INDIRECT(U$2&amp;"!$A$1:$BJ$500"),MATCH("*"&amp;$G969&amp;"*",INDIRECT(U$2&amp;"!$B$1:$B$500"),0),MATCH($H969,INDIRECT(U$2&amp;"!$1:$1"),0)),
IF(OR($G969="OBX",$G969="OBR"),INDEX(INDIRECT(U$2&amp;"!$A$1:$BJ$500"),MATCH((("*"&amp;$G969&amp;"*")&amp;("*"&amp;$I969&amp;"*")&amp;("*"&amp;$J969&amp;"*")&amp;("*"&amp;$K969&amp;"*")),INDIRECT(U$2&amp;"!$B$1:$B$500")&amp;INDIRECT(U$2&amp;"!$E$1:$E$500")&amp;INDIRECT(U$2&amp;"!$G$1:$G$500")&amp;INDIRECT(U$2&amp;"!$F$1:$F$500"),0),MATCH($H969,INDIRECT(U$2&amp;"!$1:$1"),0)))),
"Not found")</f>
        <v>Not found</v>
      </c>
      <c r="V969" s="18" t="str">
        <f t="shared" ca="1" si="105"/>
        <v/>
      </c>
    </row>
    <row r="970" spans="1:22" ht="15" customHeight="1" x14ac:dyDescent="0.25">
      <c r="A970" s="11">
        <v>969</v>
      </c>
      <c r="B970" s="50"/>
      <c r="C970" s="11" t="s">
        <v>2314</v>
      </c>
      <c r="D970" s="11" t="s">
        <v>966</v>
      </c>
      <c r="E970" s="11" t="s">
        <v>79</v>
      </c>
      <c r="F970" s="11" t="s">
        <v>1108</v>
      </c>
      <c r="G970" s="11" t="s">
        <v>79</v>
      </c>
      <c r="H970" s="11">
        <v>11</v>
      </c>
      <c r="I970" s="11" t="s">
        <v>1108</v>
      </c>
      <c r="L970" s="11" t="s">
        <v>366</v>
      </c>
      <c r="M970" s="14" t="s">
        <v>366</v>
      </c>
      <c r="S970" s="23" t="s">
        <v>78</v>
      </c>
      <c r="T970" s="19" t="str">
        <f>S970</f>
        <v>F</v>
      </c>
      <c r="U970" s="17" t="str">
        <f t="array" aca="1" ref="U970" ca="1">IFERROR(
IF(NOT(OR($G970="OBX",$G970="OBR")),INDEX(INDIRECT(U$2&amp;"!$A$1:$BJ$500"),MATCH("*"&amp;$G970&amp;"*",INDIRECT(U$2&amp;"!$B$1:$B$500"),0),MATCH($H970,INDIRECT(U$2&amp;"!$1:$1"),0)),
IF(OR($G970="OBX",$G970="OBR"),INDEX(INDIRECT(U$2&amp;"!$A$1:$BJ$500"),MATCH((("*"&amp;$G970&amp;"*")&amp;("*"&amp;$I970&amp;"*")&amp;("*"&amp;$J970&amp;"*")&amp;("*"&amp;$K970&amp;"*")),INDIRECT(U$2&amp;"!$B$1:$B$500")&amp;INDIRECT(U$2&amp;"!$E$1:$E$500")&amp;INDIRECT(U$2&amp;"!$G$1:$G$500")&amp;INDIRECT(U$2&amp;"!$F$1:$F$500"),0),MATCH($H970,INDIRECT(U$2&amp;"!$1:$1"),0)))),
"Not found")</f>
        <v>Not found</v>
      </c>
      <c r="V970" s="18" t="str">
        <f t="shared" ca="1" si="105"/>
        <v/>
      </c>
    </row>
    <row r="971" spans="1:22" ht="15" customHeight="1" x14ac:dyDescent="0.25">
      <c r="A971" s="11">
        <v>970</v>
      </c>
      <c r="B971" s="50"/>
      <c r="C971" s="11" t="s">
        <v>2314</v>
      </c>
      <c r="D971" s="11" t="s">
        <v>966</v>
      </c>
      <c r="E971" s="11" t="s">
        <v>79</v>
      </c>
      <c r="F971" s="11" t="s">
        <v>1108</v>
      </c>
      <c r="G971" s="11" t="s">
        <v>79</v>
      </c>
      <c r="H971" s="11">
        <v>19</v>
      </c>
      <c r="I971" s="11" t="s">
        <v>1108</v>
      </c>
      <c r="L971" s="11" t="s">
        <v>1395</v>
      </c>
      <c r="M971" s="14" t="s">
        <v>860</v>
      </c>
      <c r="S971" s="23"/>
      <c r="T971" s="16">
        <f>S971</f>
        <v>0</v>
      </c>
      <c r="U971" s="17" t="str">
        <f t="array" aca="1" ref="U971" ca="1">IFERROR(
IF(NOT(OR($G971="OBX",$G971="OBR")),INDEX(INDIRECT(U$2&amp;"!$A$1:$BJ$500"),MATCH("*"&amp;$G971&amp;"*",INDIRECT(U$2&amp;"!$B$1:$B$500"),0),MATCH($H971,INDIRECT(U$2&amp;"!$1:$1"),0)),
IF(OR($G971="OBX",$G971="OBR"),INDEX(INDIRECT(U$2&amp;"!$A$1:$BJ$500"),MATCH((("*"&amp;$G971&amp;"*")&amp;("*"&amp;$I971&amp;"*")&amp;("*"&amp;$J971&amp;"*")&amp;("*"&amp;$K971&amp;"*")),INDIRECT(U$2&amp;"!$B$1:$B$500")&amp;INDIRECT(U$2&amp;"!$E$1:$E$500")&amp;INDIRECT(U$2&amp;"!$G$1:$G$500")&amp;INDIRECT(U$2&amp;"!$F$1:$F$500"),0),MATCH($H971,INDIRECT(U$2&amp;"!$1:$1"),0)))),
"Not found")</f>
        <v>Not found</v>
      </c>
      <c r="V971" s="18" t="str">
        <f t="shared" ca="1" si="105"/>
        <v/>
      </c>
    </row>
    <row r="972" spans="1:22" ht="15" customHeight="1" x14ac:dyDescent="0.25">
      <c r="A972" s="11">
        <v>971</v>
      </c>
      <c r="B972" s="50"/>
      <c r="C972" s="11" t="s">
        <v>2314</v>
      </c>
      <c r="D972" s="11" t="s">
        <v>966</v>
      </c>
      <c r="E972" s="11" t="s">
        <v>79</v>
      </c>
      <c r="F972" s="11" t="s">
        <v>1108</v>
      </c>
      <c r="G972" s="11" t="s">
        <v>79</v>
      </c>
      <c r="H972" s="11">
        <v>29</v>
      </c>
      <c r="I972" s="11" t="s">
        <v>1108</v>
      </c>
      <c r="L972" s="2" t="s">
        <v>515</v>
      </c>
      <c r="M972" s="11" t="s">
        <v>515</v>
      </c>
      <c r="S972" s="23"/>
      <c r="T972" s="19">
        <f>S972</f>
        <v>0</v>
      </c>
      <c r="U972" s="17" t="str">
        <f t="array" aca="1" ref="U972" ca="1">IFERROR(
IF(NOT(OR($G972="OBX",$G972="OBR")),INDEX(INDIRECT(U$2&amp;"!$A$1:$BJ$500"),MATCH("*"&amp;$G972&amp;"*",INDIRECT(U$2&amp;"!$B$1:$B$500"),0),MATCH($H972,INDIRECT(U$2&amp;"!$1:$1"),0)),
IF(OR($G972="OBX",$G972="OBR"),INDEX(INDIRECT(U$2&amp;"!$A$1:$BJ$500"),MATCH((("*"&amp;$G972&amp;"*")&amp;("*"&amp;$I972&amp;"*")&amp;("*"&amp;$J972&amp;"*")&amp;("*"&amp;$K972&amp;"*")),INDIRECT(U$2&amp;"!$B$1:$B$500")&amp;INDIRECT(U$2&amp;"!$E$1:$E$500")&amp;INDIRECT(U$2&amp;"!$G$1:$G$500")&amp;INDIRECT(U$2&amp;"!$F$1:$F$500"),0),MATCH($H972,INDIRECT(U$2&amp;"!$1:$1"),0)))),
"Not found")</f>
        <v>Not found</v>
      </c>
      <c r="V972" s="18" t="str">
        <f t="shared" ca="1" si="105"/>
        <v/>
      </c>
    </row>
    <row r="973" spans="1:22" ht="15" customHeight="1" x14ac:dyDescent="0.25">
      <c r="A973" s="11">
        <v>972</v>
      </c>
      <c r="B973" s="50"/>
      <c r="C973" s="26" t="s">
        <v>2314</v>
      </c>
      <c r="D973" s="26"/>
      <c r="E973" s="26" t="s">
        <v>79</v>
      </c>
      <c r="F973" s="26"/>
      <c r="G973" s="26"/>
      <c r="H973" s="26"/>
      <c r="I973" s="26"/>
      <c r="J973" s="26"/>
      <c r="K973" s="26"/>
      <c r="L973" s="26"/>
      <c r="M973" s="26" t="s">
        <v>1396</v>
      </c>
      <c r="N973" s="26"/>
      <c r="O973" s="26"/>
      <c r="P973" s="26"/>
      <c r="Q973" s="26"/>
      <c r="R973" s="26"/>
      <c r="S973" s="26"/>
      <c r="T973" s="27"/>
      <c r="U973" s="27"/>
      <c r="V973" s="26"/>
    </row>
    <row r="974" spans="1:22" ht="15" customHeight="1" x14ac:dyDescent="0.25">
      <c r="A974" s="11">
        <v>973</v>
      </c>
      <c r="B974" s="50"/>
      <c r="C974" s="11" t="s">
        <v>2314</v>
      </c>
      <c r="D974" s="11" t="s">
        <v>966</v>
      </c>
      <c r="E974" s="11" t="s">
        <v>79</v>
      </c>
      <c r="F974" s="11" t="s">
        <v>1109</v>
      </c>
      <c r="G974" s="11" t="s">
        <v>79</v>
      </c>
      <c r="H974" s="11">
        <v>3</v>
      </c>
      <c r="I974" s="11" t="s">
        <v>1109</v>
      </c>
      <c r="L974" s="11" t="s">
        <v>1396</v>
      </c>
      <c r="M974" s="14" t="s">
        <v>534</v>
      </c>
      <c r="N974" s="11" t="s">
        <v>273</v>
      </c>
      <c r="O974" s="11" t="s">
        <v>613</v>
      </c>
      <c r="P974" s="11" t="s">
        <v>320</v>
      </c>
      <c r="R974" s="11"/>
      <c r="S974" s="23"/>
      <c r="T974" s="19" t="s">
        <v>2818</v>
      </c>
      <c r="U974" s="17" t="str">
        <f t="array" aca="1" ref="U974" ca="1">IFERROR(
IF(NOT(OR($G974="OBX",$G974="OBR")),INDEX(INDIRECT(U$2&amp;"!$A$1:$BJ$500"),MATCH("*"&amp;$G974&amp;"*",INDIRECT(U$2&amp;"!$B$1:$B$500"),0),MATCH($H974,INDIRECT(U$2&amp;"!$1:$1"),0)),
IF(OR($G974="OBX",$G974="OBR"),INDEX(INDIRECT(U$2&amp;"!$A$1:$BJ$500"),MATCH((("*"&amp;$G974&amp;"*")&amp;("*"&amp;$I974&amp;"*")&amp;("*"&amp;$J974&amp;"*")&amp;("*"&amp;$K974&amp;"*")),INDIRECT(U$2&amp;"!$B$1:$B$500")&amp;INDIRECT(U$2&amp;"!$E$1:$E$500")&amp;INDIRECT(U$2&amp;"!$G$1:$G$500")&amp;INDIRECT(U$2&amp;"!$F$1:$F$500"),0),MATCH($H974,INDIRECT(U$2&amp;"!$1:$1"),0)))),
"Not found")</f>
        <v>Not found</v>
      </c>
      <c r="V974" s="18" t="str">
        <f t="shared" ref="V974:V981" ca="1" si="106">IF(T974=U974,"Match","")</f>
        <v/>
      </c>
    </row>
    <row r="975" spans="1:22" ht="15" customHeight="1" x14ac:dyDescent="0.25">
      <c r="A975" s="11">
        <v>974</v>
      </c>
      <c r="B975" s="50"/>
      <c r="C975" s="11" t="s">
        <v>2314</v>
      </c>
      <c r="D975" s="11" t="s">
        <v>966</v>
      </c>
      <c r="E975" s="11" t="s">
        <v>79</v>
      </c>
      <c r="F975" s="11" t="s">
        <v>1109</v>
      </c>
      <c r="G975" s="11" t="s">
        <v>79</v>
      </c>
      <c r="H975" s="10">
        <v>5</v>
      </c>
      <c r="I975" s="11" t="s">
        <v>1109</v>
      </c>
      <c r="L975" s="11" t="s">
        <v>1396</v>
      </c>
      <c r="M975" s="11" t="s">
        <v>390</v>
      </c>
      <c r="S975" s="23"/>
      <c r="T975" s="16">
        <f>S975</f>
        <v>0</v>
      </c>
      <c r="U975" s="17" t="str">
        <f t="array" aca="1" ref="U975" ca="1">IFERROR(
IF(NOT(OR($G975="OBX",$G975="OBR")),INDEX(INDIRECT(U$2&amp;"!$A$1:$BJ$500"),MATCH("*"&amp;$G975&amp;"*",INDIRECT(U$2&amp;"!$B$1:$B$500"),0),MATCH($H975,INDIRECT(U$2&amp;"!$1:$1"),0)),
IF(OR($G975="OBX",$G975="OBR"),INDEX(INDIRECT(U$2&amp;"!$A$1:$BJ$500"),MATCH((("*"&amp;$G975&amp;"*")&amp;("*"&amp;$I975&amp;"*")&amp;("*"&amp;$J975&amp;"*")&amp;("*"&amp;$K975&amp;"*")),INDIRECT(U$2&amp;"!$B$1:$B$500")&amp;INDIRECT(U$2&amp;"!$E$1:$E$500")&amp;INDIRECT(U$2&amp;"!$G$1:$G$500")&amp;INDIRECT(U$2&amp;"!$F$1:$F$500"),0),MATCH($H975,INDIRECT(U$2&amp;"!$1:$1"),0)))),
"Not found")</f>
        <v>Not found</v>
      </c>
      <c r="V975" s="18" t="str">
        <f t="shared" ca="1" si="106"/>
        <v/>
      </c>
    </row>
    <row r="976" spans="1:22" ht="15" customHeight="1" x14ac:dyDescent="0.25">
      <c r="A976" s="11">
        <v>975</v>
      </c>
      <c r="B976" s="50"/>
      <c r="C976" s="11" t="s">
        <v>2314</v>
      </c>
      <c r="D976" s="11" t="s">
        <v>966</v>
      </c>
      <c r="E976" s="11" t="s">
        <v>79</v>
      </c>
      <c r="F976" s="11" t="s">
        <v>1109</v>
      </c>
      <c r="G976" s="11" t="s">
        <v>79</v>
      </c>
      <c r="H976" s="10">
        <v>6</v>
      </c>
      <c r="I976" s="11" t="s">
        <v>1109</v>
      </c>
      <c r="L976" s="11" t="s">
        <v>1396</v>
      </c>
      <c r="M976" s="11" t="s">
        <v>543</v>
      </c>
      <c r="S976" s="23"/>
      <c r="T976" s="16">
        <f>S976</f>
        <v>0</v>
      </c>
      <c r="U976" s="17" t="str">
        <f t="array" aca="1" ref="U976" ca="1">IFERROR(
IF(NOT(OR($G976="OBX",$G976="OBR")),INDEX(INDIRECT(U$2&amp;"!$A$1:$BJ$500"),MATCH("*"&amp;$G976&amp;"*",INDIRECT(U$2&amp;"!$B$1:$B$500"),0),MATCH($H976,INDIRECT(U$2&amp;"!$1:$1"),0)),
IF(OR($G976="OBX",$G976="OBR"),INDEX(INDIRECT(U$2&amp;"!$A$1:$BJ$500"),MATCH((("*"&amp;$G976&amp;"*")&amp;("*"&amp;$I976&amp;"*")&amp;("*"&amp;$J976&amp;"*")&amp;("*"&amp;$K976&amp;"*")),INDIRECT(U$2&amp;"!$B$1:$B$500")&amp;INDIRECT(U$2&amp;"!$E$1:$E$500")&amp;INDIRECT(U$2&amp;"!$G$1:$G$500")&amp;INDIRECT(U$2&amp;"!$F$1:$F$500"),0),MATCH($H976,INDIRECT(U$2&amp;"!$1:$1"),0)))),
"Not found")</f>
        <v>Not found</v>
      </c>
      <c r="V976" s="18" t="str">
        <f t="shared" ca="1" si="106"/>
        <v/>
      </c>
    </row>
    <row r="977" spans="1:22" ht="15" customHeight="1" x14ac:dyDescent="0.25">
      <c r="A977" s="11">
        <v>976</v>
      </c>
      <c r="B977" s="50"/>
      <c r="C977" s="11" t="s">
        <v>2314</v>
      </c>
      <c r="D977" s="11" t="s">
        <v>966</v>
      </c>
      <c r="E977" s="11" t="s">
        <v>79</v>
      </c>
      <c r="F977" s="11" t="s">
        <v>1109</v>
      </c>
      <c r="G977" s="11" t="s">
        <v>79</v>
      </c>
      <c r="H977" s="11">
        <v>2</v>
      </c>
      <c r="I977" s="11" t="s">
        <v>1109</v>
      </c>
      <c r="L977" s="14" t="s">
        <v>397</v>
      </c>
      <c r="M977" s="14" t="s">
        <v>397</v>
      </c>
      <c r="S977" s="23"/>
      <c r="T977" s="19" t="s">
        <v>415</v>
      </c>
      <c r="U977" s="17" t="str">
        <f t="array" aca="1" ref="U977" ca="1">IFERROR(
IF(NOT(OR($G977="OBX",$G977="OBR")),INDEX(INDIRECT(U$2&amp;"!$A$1:$BJ$500"),MATCH("*"&amp;$G977&amp;"*",INDIRECT(U$2&amp;"!$B$1:$B$500"),0),MATCH($H977,INDIRECT(U$2&amp;"!$1:$1"),0)),
IF(OR($G977="OBX",$G977="OBR"),INDEX(INDIRECT(U$2&amp;"!$A$1:$BJ$500"),MATCH((("*"&amp;$G977&amp;"*")&amp;("*"&amp;$I977&amp;"*")&amp;("*"&amp;$J977&amp;"*")&amp;("*"&amp;$K977&amp;"*")),INDIRECT(U$2&amp;"!$B$1:$B$500")&amp;INDIRECT(U$2&amp;"!$E$1:$E$500")&amp;INDIRECT(U$2&amp;"!$G$1:$G$500")&amp;INDIRECT(U$2&amp;"!$F$1:$F$500"),0),MATCH($H977,INDIRECT(U$2&amp;"!$1:$1"),0)))),
"Not found")</f>
        <v>Not found</v>
      </c>
      <c r="V977" s="18" t="str">
        <f t="shared" ca="1" si="106"/>
        <v/>
      </c>
    </row>
    <row r="978" spans="1:22" ht="15" customHeight="1" x14ac:dyDescent="0.25">
      <c r="A978" s="11">
        <v>977</v>
      </c>
      <c r="B978" s="50"/>
      <c r="C978" s="11" t="s">
        <v>2314</v>
      </c>
      <c r="D978" s="11" t="s">
        <v>966</v>
      </c>
      <c r="E978" s="11" t="s">
        <v>79</v>
      </c>
      <c r="F978" s="11" t="s">
        <v>1109</v>
      </c>
      <c r="G978" s="11" t="s">
        <v>79</v>
      </c>
      <c r="H978" s="11">
        <v>4</v>
      </c>
      <c r="I978" s="11" t="s">
        <v>1109</v>
      </c>
      <c r="L978" s="11" t="s">
        <v>1396</v>
      </c>
      <c r="M978" s="14" t="s">
        <v>848</v>
      </c>
      <c r="S978" s="23"/>
      <c r="T978" s="16">
        <f>S978</f>
        <v>0</v>
      </c>
      <c r="U978" s="17" t="str">
        <f t="array" aca="1" ref="U978" ca="1">IFERROR(
IF(NOT(OR($G978="OBX",$G978="OBR")),INDEX(INDIRECT(U$2&amp;"!$A$1:$BJ$500"),MATCH("*"&amp;$G978&amp;"*",INDIRECT(U$2&amp;"!$B$1:$B$500"),0),MATCH($H978,INDIRECT(U$2&amp;"!$1:$1"),0)),
IF(OR($G978="OBX",$G978="OBR"),INDEX(INDIRECT(U$2&amp;"!$A$1:$BJ$500"),MATCH((("*"&amp;$G978&amp;"*")&amp;("*"&amp;$I978&amp;"*")&amp;("*"&amp;$J978&amp;"*")&amp;("*"&amp;$K978&amp;"*")),INDIRECT(U$2&amp;"!$B$1:$B$500")&amp;INDIRECT(U$2&amp;"!$E$1:$E$500")&amp;INDIRECT(U$2&amp;"!$G$1:$G$500")&amp;INDIRECT(U$2&amp;"!$F$1:$F$500"),0),MATCH($H978,INDIRECT(U$2&amp;"!$1:$1"),0)))),
"Not found")</f>
        <v>Not found</v>
      </c>
      <c r="V978" s="18" t="str">
        <f t="shared" ca="1" si="106"/>
        <v/>
      </c>
    </row>
    <row r="979" spans="1:22" ht="15" customHeight="1" x14ac:dyDescent="0.25">
      <c r="A979" s="11">
        <v>978</v>
      </c>
      <c r="B979" s="50"/>
      <c r="C979" s="11" t="s">
        <v>2314</v>
      </c>
      <c r="D979" s="11" t="s">
        <v>966</v>
      </c>
      <c r="E979" s="11" t="s">
        <v>79</v>
      </c>
      <c r="F979" s="11" t="s">
        <v>1109</v>
      </c>
      <c r="G979" s="11" t="s">
        <v>79</v>
      </c>
      <c r="H979" s="11">
        <v>11</v>
      </c>
      <c r="I979" s="11" t="s">
        <v>1109</v>
      </c>
      <c r="L979" s="11" t="s">
        <v>366</v>
      </c>
      <c r="M979" s="14" t="s">
        <v>366</v>
      </c>
      <c r="S979" s="23" t="s">
        <v>78</v>
      </c>
      <c r="T979" s="19" t="str">
        <f>S979</f>
        <v>F</v>
      </c>
      <c r="U979" s="17" t="str">
        <f t="array" aca="1" ref="U979" ca="1">IFERROR(
IF(NOT(OR($G979="OBX",$G979="OBR")),INDEX(INDIRECT(U$2&amp;"!$A$1:$BJ$500"),MATCH("*"&amp;$G979&amp;"*",INDIRECT(U$2&amp;"!$B$1:$B$500"),0),MATCH($H979,INDIRECT(U$2&amp;"!$1:$1"),0)),
IF(OR($G979="OBX",$G979="OBR"),INDEX(INDIRECT(U$2&amp;"!$A$1:$BJ$500"),MATCH((("*"&amp;$G979&amp;"*")&amp;("*"&amp;$I979&amp;"*")&amp;("*"&amp;$J979&amp;"*")&amp;("*"&amp;$K979&amp;"*")),INDIRECT(U$2&amp;"!$B$1:$B$500")&amp;INDIRECT(U$2&amp;"!$E$1:$E$500")&amp;INDIRECT(U$2&amp;"!$G$1:$G$500")&amp;INDIRECT(U$2&amp;"!$F$1:$F$500"),0),MATCH($H979,INDIRECT(U$2&amp;"!$1:$1"),0)))),
"Not found")</f>
        <v>Not found</v>
      </c>
      <c r="V979" s="18" t="str">
        <f t="shared" ca="1" si="106"/>
        <v/>
      </c>
    </row>
    <row r="980" spans="1:22" ht="15" customHeight="1" x14ac:dyDescent="0.25">
      <c r="A980" s="11">
        <v>979</v>
      </c>
      <c r="B980" s="50"/>
      <c r="C980" s="11" t="s">
        <v>2314</v>
      </c>
      <c r="D980" s="11" t="s">
        <v>966</v>
      </c>
      <c r="E980" s="11" t="s">
        <v>79</v>
      </c>
      <c r="F980" s="11" t="s">
        <v>1109</v>
      </c>
      <c r="G980" s="11" t="s">
        <v>79</v>
      </c>
      <c r="H980" s="11">
        <v>19</v>
      </c>
      <c r="I980" s="11" t="s">
        <v>1109</v>
      </c>
      <c r="L980" s="11" t="s">
        <v>1396</v>
      </c>
      <c r="M980" s="14" t="s">
        <v>860</v>
      </c>
      <c r="S980" s="23"/>
      <c r="T980" s="16">
        <f>S980</f>
        <v>0</v>
      </c>
      <c r="U980" s="17" t="str">
        <f t="array" aca="1" ref="U980" ca="1">IFERROR(
IF(NOT(OR($G980="OBX",$G980="OBR")),INDEX(INDIRECT(U$2&amp;"!$A$1:$BJ$500"),MATCH("*"&amp;$G980&amp;"*",INDIRECT(U$2&amp;"!$B$1:$B$500"),0),MATCH($H980,INDIRECT(U$2&amp;"!$1:$1"),0)),
IF(OR($G980="OBX",$G980="OBR"),INDEX(INDIRECT(U$2&amp;"!$A$1:$BJ$500"),MATCH((("*"&amp;$G980&amp;"*")&amp;("*"&amp;$I980&amp;"*")&amp;("*"&amp;$J980&amp;"*")&amp;("*"&amp;$K980&amp;"*")),INDIRECT(U$2&amp;"!$B$1:$B$500")&amp;INDIRECT(U$2&amp;"!$E$1:$E$500")&amp;INDIRECT(U$2&amp;"!$G$1:$G$500")&amp;INDIRECT(U$2&amp;"!$F$1:$F$500"),0),MATCH($H980,INDIRECT(U$2&amp;"!$1:$1"),0)))),
"Not found")</f>
        <v>Not found</v>
      </c>
      <c r="V980" s="18" t="str">
        <f t="shared" ca="1" si="106"/>
        <v/>
      </c>
    </row>
    <row r="981" spans="1:22" ht="15" customHeight="1" x14ac:dyDescent="0.25">
      <c r="A981" s="11">
        <v>980</v>
      </c>
      <c r="B981" s="50"/>
      <c r="C981" s="11" t="s">
        <v>2314</v>
      </c>
      <c r="D981" s="11" t="s">
        <v>966</v>
      </c>
      <c r="E981" s="11" t="s">
        <v>79</v>
      </c>
      <c r="F981" s="11" t="s">
        <v>1109</v>
      </c>
      <c r="G981" s="11" t="s">
        <v>79</v>
      </c>
      <c r="H981" s="11">
        <v>29</v>
      </c>
      <c r="I981" s="11" t="s">
        <v>1109</v>
      </c>
      <c r="L981" s="2" t="s">
        <v>515</v>
      </c>
      <c r="M981" s="11" t="s">
        <v>515</v>
      </c>
      <c r="S981" s="23"/>
      <c r="T981" s="19">
        <f>S981</f>
        <v>0</v>
      </c>
      <c r="U981" s="17" t="str">
        <f t="array" aca="1" ref="U981" ca="1">IFERROR(
IF(NOT(OR($G981="OBX",$G981="OBR")),INDEX(INDIRECT(U$2&amp;"!$A$1:$BJ$500"),MATCH("*"&amp;$G981&amp;"*",INDIRECT(U$2&amp;"!$B$1:$B$500"),0),MATCH($H981,INDIRECT(U$2&amp;"!$1:$1"),0)),
IF(OR($G981="OBX",$G981="OBR"),INDEX(INDIRECT(U$2&amp;"!$A$1:$BJ$500"),MATCH((("*"&amp;$G981&amp;"*")&amp;("*"&amp;$I981&amp;"*")&amp;("*"&amp;$J981&amp;"*")&amp;("*"&amp;$K981&amp;"*")),INDIRECT(U$2&amp;"!$B$1:$B$500")&amp;INDIRECT(U$2&amp;"!$E$1:$E$500")&amp;INDIRECT(U$2&amp;"!$G$1:$G$500")&amp;INDIRECT(U$2&amp;"!$F$1:$F$500"),0),MATCH($H981,INDIRECT(U$2&amp;"!$1:$1"),0)))),
"Not found")</f>
        <v>Not found</v>
      </c>
      <c r="V981" s="18" t="str">
        <f t="shared" ca="1" si="106"/>
        <v/>
      </c>
    </row>
    <row r="982" spans="1:22" ht="15" customHeight="1" x14ac:dyDescent="0.25">
      <c r="A982" s="11">
        <v>981</v>
      </c>
      <c r="B982" s="50"/>
      <c r="C982" s="26" t="s">
        <v>2314</v>
      </c>
      <c r="D982" s="26"/>
      <c r="E982" s="26" t="s">
        <v>79</v>
      </c>
      <c r="F982" s="26"/>
      <c r="G982" s="26"/>
      <c r="H982" s="26"/>
      <c r="I982" s="26"/>
      <c r="J982" s="26"/>
      <c r="K982" s="26"/>
      <c r="L982" s="26"/>
      <c r="M982" s="26" t="s">
        <v>1431</v>
      </c>
      <c r="N982" s="26"/>
      <c r="O982" s="26"/>
      <c r="P982" s="26"/>
      <c r="Q982" s="26"/>
      <c r="R982" s="26"/>
      <c r="S982" s="26"/>
      <c r="T982" s="27"/>
      <c r="U982" s="27"/>
      <c r="V982" s="26"/>
    </row>
    <row r="983" spans="1:22" ht="15" customHeight="1" x14ac:dyDescent="0.25">
      <c r="A983" s="11">
        <v>982</v>
      </c>
      <c r="B983" s="50"/>
      <c r="C983" s="11" t="s">
        <v>2314</v>
      </c>
      <c r="D983" s="11" t="s">
        <v>966</v>
      </c>
      <c r="E983" s="11" t="s">
        <v>79</v>
      </c>
      <c r="F983" s="11" t="s">
        <v>1143</v>
      </c>
      <c r="G983" s="11" t="s">
        <v>79</v>
      </c>
      <c r="H983" s="11">
        <v>3</v>
      </c>
      <c r="I983" s="11" t="s">
        <v>1143</v>
      </c>
      <c r="L983" s="11" t="s">
        <v>1431</v>
      </c>
      <c r="M983" s="14" t="s">
        <v>534</v>
      </c>
      <c r="N983" s="11" t="s">
        <v>273</v>
      </c>
      <c r="O983" s="11" t="s">
        <v>613</v>
      </c>
      <c r="P983" s="11" t="s">
        <v>320</v>
      </c>
      <c r="R983" s="11"/>
      <c r="S983" s="23"/>
      <c r="T983" s="19" t="s">
        <v>3025</v>
      </c>
      <c r="U983" s="17" t="str">
        <f t="array" aca="1" ref="U983" ca="1">IFERROR(
IF(NOT(OR($G983="OBX",$G983="OBR")),INDEX(INDIRECT(U$2&amp;"!$A$1:$BJ$500"),MATCH("*"&amp;$G983&amp;"*",INDIRECT(U$2&amp;"!$B$1:$B$500"),0),MATCH($H983,INDIRECT(U$2&amp;"!$1:$1"),0)),
IF(OR($G983="OBX",$G983="OBR"),INDEX(INDIRECT(U$2&amp;"!$A$1:$BJ$500"),MATCH((("*"&amp;$G983&amp;"*")&amp;("*"&amp;$I983&amp;"*")&amp;("*"&amp;$J983&amp;"*")&amp;("*"&amp;$K983&amp;"*")),INDIRECT(U$2&amp;"!$B$1:$B$500")&amp;INDIRECT(U$2&amp;"!$E$1:$E$500")&amp;INDIRECT(U$2&amp;"!$G$1:$G$500")&amp;INDIRECT(U$2&amp;"!$F$1:$F$500"),0),MATCH($H983,INDIRECT(U$2&amp;"!$1:$1"),0)))),
"Not found")</f>
        <v>Not found</v>
      </c>
      <c r="V983" s="18" t="str">
        <f t="shared" ref="V983:V990" ca="1" si="107">IF(T983=U983,"Match","")</f>
        <v/>
      </c>
    </row>
    <row r="984" spans="1:22" ht="15" customHeight="1" x14ac:dyDescent="0.25">
      <c r="A984" s="11">
        <v>983</v>
      </c>
      <c r="B984" s="50"/>
      <c r="C984" s="11" t="s">
        <v>2314</v>
      </c>
      <c r="D984" s="11" t="s">
        <v>966</v>
      </c>
      <c r="E984" s="11" t="s">
        <v>79</v>
      </c>
      <c r="F984" s="11" t="s">
        <v>1143</v>
      </c>
      <c r="G984" s="11" t="s">
        <v>79</v>
      </c>
      <c r="H984" s="10">
        <v>5</v>
      </c>
      <c r="I984" s="11" t="s">
        <v>1143</v>
      </c>
      <c r="L984" s="11" t="s">
        <v>1431</v>
      </c>
      <c r="M984" s="11" t="s">
        <v>390</v>
      </c>
      <c r="S984" s="23"/>
      <c r="T984" s="16">
        <f>S984</f>
        <v>0</v>
      </c>
      <c r="U984" s="17" t="str">
        <f t="array" aca="1" ref="U984" ca="1">IFERROR(
IF(NOT(OR($G984="OBX",$G984="OBR")),INDEX(INDIRECT(U$2&amp;"!$A$1:$BJ$500"),MATCH("*"&amp;$G984&amp;"*",INDIRECT(U$2&amp;"!$B$1:$B$500"),0),MATCH($H984,INDIRECT(U$2&amp;"!$1:$1"),0)),
IF(OR($G984="OBX",$G984="OBR"),INDEX(INDIRECT(U$2&amp;"!$A$1:$BJ$500"),MATCH((("*"&amp;$G984&amp;"*")&amp;("*"&amp;$I984&amp;"*")&amp;("*"&amp;$J984&amp;"*")&amp;("*"&amp;$K984&amp;"*")),INDIRECT(U$2&amp;"!$B$1:$B$500")&amp;INDIRECT(U$2&amp;"!$E$1:$E$500")&amp;INDIRECT(U$2&amp;"!$G$1:$G$500")&amp;INDIRECT(U$2&amp;"!$F$1:$F$500"),0),MATCH($H984,INDIRECT(U$2&amp;"!$1:$1"),0)))),
"Not found")</f>
        <v>Not found</v>
      </c>
      <c r="V984" s="18" t="str">
        <f t="shared" ca="1" si="107"/>
        <v/>
      </c>
    </row>
    <row r="985" spans="1:22" ht="15" customHeight="1" x14ac:dyDescent="0.25">
      <c r="A985" s="11">
        <v>984</v>
      </c>
      <c r="B985" s="50"/>
      <c r="C985" s="11" t="s">
        <v>2314</v>
      </c>
      <c r="D985" s="11" t="s">
        <v>966</v>
      </c>
      <c r="E985" s="11" t="s">
        <v>79</v>
      </c>
      <c r="F985" s="11" t="s">
        <v>1143</v>
      </c>
      <c r="G985" s="11" t="s">
        <v>79</v>
      </c>
      <c r="H985" s="10">
        <v>6</v>
      </c>
      <c r="I985" s="11" t="s">
        <v>1143</v>
      </c>
      <c r="L985" s="11" t="s">
        <v>1431</v>
      </c>
      <c r="M985" s="11" t="s">
        <v>543</v>
      </c>
      <c r="S985" s="23"/>
      <c r="T985" s="16">
        <f>S985</f>
        <v>0</v>
      </c>
      <c r="U985" s="17" t="str">
        <f t="array" aca="1" ref="U985" ca="1">IFERROR(
IF(NOT(OR($G985="OBX",$G985="OBR")),INDEX(INDIRECT(U$2&amp;"!$A$1:$BJ$500"),MATCH("*"&amp;$G985&amp;"*",INDIRECT(U$2&amp;"!$B$1:$B$500"),0),MATCH($H985,INDIRECT(U$2&amp;"!$1:$1"),0)),
IF(OR($G985="OBX",$G985="OBR"),INDEX(INDIRECT(U$2&amp;"!$A$1:$BJ$500"),MATCH((("*"&amp;$G985&amp;"*")&amp;("*"&amp;$I985&amp;"*")&amp;("*"&amp;$J985&amp;"*")&amp;("*"&amp;$K985&amp;"*")),INDIRECT(U$2&amp;"!$B$1:$B$500")&amp;INDIRECT(U$2&amp;"!$E$1:$E$500")&amp;INDIRECT(U$2&amp;"!$G$1:$G$500")&amp;INDIRECT(U$2&amp;"!$F$1:$F$500"),0),MATCH($H985,INDIRECT(U$2&amp;"!$1:$1"),0)))),
"Not found")</f>
        <v>Not found</v>
      </c>
      <c r="V985" s="18" t="str">
        <f t="shared" ca="1" si="107"/>
        <v/>
      </c>
    </row>
    <row r="986" spans="1:22" ht="15" customHeight="1" x14ac:dyDescent="0.25">
      <c r="A986" s="11">
        <v>985</v>
      </c>
      <c r="B986" s="50"/>
      <c r="C986" s="11" t="s">
        <v>2314</v>
      </c>
      <c r="D986" s="11" t="s">
        <v>966</v>
      </c>
      <c r="E986" s="11" t="s">
        <v>79</v>
      </c>
      <c r="F986" s="11" t="s">
        <v>1143</v>
      </c>
      <c r="G986" s="11" t="s">
        <v>79</v>
      </c>
      <c r="H986" s="11">
        <v>2</v>
      </c>
      <c r="I986" s="11" t="s">
        <v>1143</v>
      </c>
      <c r="L986" s="14" t="s">
        <v>397</v>
      </c>
      <c r="M986" s="14" t="s">
        <v>397</v>
      </c>
      <c r="S986" s="23"/>
      <c r="T986" s="19" t="s">
        <v>415</v>
      </c>
      <c r="U986" s="17" t="str">
        <f t="array" aca="1" ref="U986" ca="1">IFERROR(
IF(NOT(OR($G986="OBX",$G986="OBR")),INDEX(INDIRECT(U$2&amp;"!$A$1:$BJ$500"),MATCH("*"&amp;$G986&amp;"*",INDIRECT(U$2&amp;"!$B$1:$B$500"),0),MATCH($H986,INDIRECT(U$2&amp;"!$1:$1"),0)),
IF(OR($G986="OBX",$G986="OBR"),INDEX(INDIRECT(U$2&amp;"!$A$1:$BJ$500"),MATCH((("*"&amp;$G986&amp;"*")&amp;("*"&amp;$I986&amp;"*")&amp;("*"&amp;$J986&amp;"*")&amp;("*"&amp;$K986&amp;"*")),INDIRECT(U$2&amp;"!$B$1:$B$500")&amp;INDIRECT(U$2&amp;"!$E$1:$E$500")&amp;INDIRECT(U$2&amp;"!$G$1:$G$500")&amp;INDIRECT(U$2&amp;"!$F$1:$F$500"),0),MATCH($H986,INDIRECT(U$2&amp;"!$1:$1"),0)))),
"Not found")</f>
        <v>Not found</v>
      </c>
      <c r="V986" s="18" t="str">
        <f t="shared" ca="1" si="107"/>
        <v/>
      </c>
    </row>
    <row r="987" spans="1:22" ht="15" customHeight="1" x14ac:dyDescent="0.25">
      <c r="A987" s="11">
        <v>986</v>
      </c>
      <c r="B987" s="50"/>
      <c r="C987" s="11" t="s">
        <v>2314</v>
      </c>
      <c r="D987" s="11" t="s">
        <v>966</v>
      </c>
      <c r="E987" s="11" t="s">
        <v>79</v>
      </c>
      <c r="F987" s="11" t="s">
        <v>1143</v>
      </c>
      <c r="G987" s="11" t="s">
        <v>79</v>
      </c>
      <c r="H987" s="11">
        <v>4</v>
      </c>
      <c r="I987" s="11" t="s">
        <v>1143</v>
      </c>
      <c r="L987" s="11" t="s">
        <v>1431</v>
      </c>
      <c r="M987" s="14" t="s">
        <v>848</v>
      </c>
      <c r="S987" s="23"/>
      <c r="T987" s="16">
        <f>S987</f>
        <v>0</v>
      </c>
      <c r="U987" s="17" t="str">
        <f t="array" aca="1" ref="U987" ca="1">IFERROR(
IF(NOT(OR($G987="OBX",$G987="OBR")),INDEX(INDIRECT(U$2&amp;"!$A$1:$BJ$500"),MATCH("*"&amp;$G987&amp;"*",INDIRECT(U$2&amp;"!$B$1:$B$500"),0),MATCH($H987,INDIRECT(U$2&amp;"!$1:$1"),0)),
IF(OR($G987="OBX",$G987="OBR"),INDEX(INDIRECT(U$2&amp;"!$A$1:$BJ$500"),MATCH((("*"&amp;$G987&amp;"*")&amp;("*"&amp;$I987&amp;"*")&amp;("*"&amp;$J987&amp;"*")&amp;("*"&amp;$K987&amp;"*")),INDIRECT(U$2&amp;"!$B$1:$B$500")&amp;INDIRECT(U$2&amp;"!$E$1:$E$500")&amp;INDIRECT(U$2&amp;"!$G$1:$G$500")&amp;INDIRECT(U$2&amp;"!$F$1:$F$500"),0),MATCH($H987,INDIRECT(U$2&amp;"!$1:$1"),0)))),
"Not found")</f>
        <v>Not found</v>
      </c>
      <c r="V987" s="18" t="str">
        <f t="shared" ca="1" si="107"/>
        <v/>
      </c>
    </row>
    <row r="988" spans="1:22" ht="15" customHeight="1" x14ac:dyDescent="0.25">
      <c r="A988" s="11">
        <v>987</v>
      </c>
      <c r="B988" s="50"/>
      <c r="C988" s="11" t="s">
        <v>2314</v>
      </c>
      <c r="D988" s="11" t="s">
        <v>966</v>
      </c>
      <c r="E988" s="11" t="s">
        <v>79</v>
      </c>
      <c r="F988" s="11" t="s">
        <v>1143</v>
      </c>
      <c r="G988" s="11" t="s">
        <v>79</v>
      </c>
      <c r="H988" s="11">
        <v>11</v>
      </c>
      <c r="I988" s="11" t="s">
        <v>1143</v>
      </c>
      <c r="L988" s="11" t="s">
        <v>366</v>
      </c>
      <c r="M988" s="14" t="s">
        <v>366</v>
      </c>
      <c r="S988" s="23" t="s">
        <v>78</v>
      </c>
      <c r="T988" s="19" t="str">
        <f>S988</f>
        <v>F</v>
      </c>
      <c r="U988" s="17" t="str">
        <f t="array" aca="1" ref="U988" ca="1">IFERROR(
IF(NOT(OR($G988="OBX",$G988="OBR")),INDEX(INDIRECT(U$2&amp;"!$A$1:$BJ$500"),MATCH("*"&amp;$G988&amp;"*",INDIRECT(U$2&amp;"!$B$1:$B$500"),0),MATCH($H988,INDIRECT(U$2&amp;"!$1:$1"),0)),
IF(OR($G988="OBX",$G988="OBR"),INDEX(INDIRECT(U$2&amp;"!$A$1:$BJ$500"),MATCH((("*"&amp;$G988&amp;"*")&amp;("*"&amp;$I988&amp;"*")&amp;("*"&amp;$J988&amp;"*")&amp;("*"&amp;$K988&amp;"*")),INDIRECT(U$2&amp;"!$B$1:$B$500")&amp;INDIRECT(U$2&amp;"!$E$1:$E$500")&amp;INDIRECT(U$2&amp;"!$G$1:$G$500")&amp;INDIRECT(U$2&amp;"!$F$1:$F$500"),0),MATCH($H988,INDIRECT(U$2&amp;"!$1:$1"),0)))),
"Not found")</f>
        <v>Not found</v>
      </c>
      <c r="V988" s="18" t="str">
        <f t="shared" ca="1" si="107"/>
        <v/>
      </c>
    </row>
    <row r="989" spans="1:22" ht="15" customHeight="1" x14ac:dyDescent="0.25">
      <c r="A989" s="11">
        <v>988</v>
      </c>
      <c r="B989" s="50"/>
      <c r="C989" s="11" t="s">
        <v>2314</v>
      </c>
      <c r="D989" s="11" t="s">
        <v>966</v>
      </c>
      <c r="E989" s="11" t="s">
        <v>79</v>
      </c>
      <c r="F989" s="11" t="s">
        <v>1143</v>
      </c>
      <c r="G989" s="11" t="s">
        <v>79</v>
      </c>
      <c r="H989" s="11">
        <v>19</v>
      </c>
      <c r="I989" s="11" t="s">
        <v>1143</v>
      </c>
      <c r="L989" s="11" t="s">
        <v>1431</v>
      </c>
      <c r="M989" s="14" t="s">
        <v>860</v>
      </c>
      <c r="S989" s="23"/>
      <c r="T989" s="16">
        <f>S989</f>
        <v>0</v>
      </c>
      <c r="U989" s="17" t="str">
        <f t="array" aca="1" ref="U989" ca="1">IFERROR(
IF(NOT(OR($G989="OBX",$G989="OBR")),INDEX(INDIRECT(U$2&amp;"!$A$1:$BJ$500"),MATCH("*"&amp;$G989&amp;"*",INDIRECT(U$2&amp;"!$B$1:$B$500"),0),MATCH($H989,INDIRECT(U$2&amp;"!$1:$1"),0)),
IF(OR($G989="OBX",$G989="OBR"),INDEX(INDIRECT(U$2&amp;"!$A$1:$BJ$500"),MATCH((("*"&amp;$G989&amp;"*")&amp;("*"&amp;$I989&amp;"*")&amp;("*"&amp;$J989&amp;"*")&amp;("*"&amp;$K989&amp;"*")),INDIRECT(U$2&amp;"!$B$1:$B$500")&amp;INDIRECT(U$2&amp;"!$E$1:$E$500")&amp;INDIRECT(U$2&amp;"!$G$1:$G$500")&amp;INDIRECT(U$2&amp;"!$F$1:$F$500"),0),MATCH($H989,INDIRECT(U$2&amp;"!$1:$1"),0)))),
"Not found")</f>
        <v>Not found</v>
      </c>
      <c r="V989" s="18" t="str">
        <f t="shared" ca="1" si="107"/>
        <v/>
      </c>
    </row>
    <row r="990" spans="1:22" ht="15" customHeight="1" x14ac:dyDescent="0.25">
      <c r="A990" s="11">
        <v>989</v>
      </c>
      <c r="B990" s="50"/>
      <c r="C990" s="11" t="s">
        <v>2314</v>
      </c>
      <c r="D990" s="11" t="s">
        <v>966</v>
      </c>
      <c r="E990" s="11" t="s">
        <v>79</v>
      </c>
      <c r="F990" s="11" t="s">
        <v>1143</v>
      </c>
      <c r="G990" s="11" t="s">
        <v>79</v>
      </c>
      <c r="H990" s="11">
        <v>29</v>
      </c>
      <c r="I990" s="11" t="s">
        <v>1143</v>
      </c>
      <c r="L990" s="2" t="s">
        <v>515</v>
      </c>
      <c r="M990" s="11" t="s">
        <v>515</v>
      </c>
      <c r="S990" s="23"/>
      <c r="T990" s="19">
        <f>S990</f>
        <v>0</v>
      </c>
      <c r="U990" s="17" t="str">
        <f t="array" aca="1" ref="U990" ca="1">IFERROR(
IF(NOT(OR($G990="OBX",$G990="OBR")),INDEX(INDIRECT(U$2&amp;"!$A$1:$BJ$500"),MATCH("*"&amp;$G990&amp;"*",INDIRECT(U$2&amp;"!$B$1:$B$500"),0),MATCH($H990,INDIRECT(U$2&amp;"!$1:$1"),0)),
IF(OR($G990="OBX",$G990="OBR"),INDEX(INDIRECT(U$2&amp;"!$A$1:$BJ$500"),MATCH((("*"&amp;$G990&amp;"*")&amp;("*"&amp;$I990&amp;"*")&amp;("*"&amp;$J990&amp;"*")&amp;("*"&amp;$K990&amp;"*")),INDIRECT(U$2&amp;"!$B$1:$B$500")&amp;INDIRECT(U$2&amp;"!$E$1:$E$500")&amp;INDIRECT(U$2&amp;"!$G$1:$G$500")&amp;INDIRECT(U$2&amp;"!$F$1:$F$500"),0),MATCH($H990,INDIRECT(U$2&amp;"!$1:$1"),0)))),
"Not found")</f>
        <v>Not found</v>
      </c>
      <c r="V990" s="18" t="str">
        <f t="shared" ca="1" si="107"/>
        <v/>
      </c>
    </row>
    <row r="991" spans="1:22" ht="15" customHeight="1" x14ac:dyDescent="0.25">
      <c r="A991" s="11">
        <v>990</v>
      </c>
      <c r="B991" s="50"/>
      <c r="C991" s="26" t="s">
        <v>2314</v>
      </c>
      <c r="D991" s="26"/>
      <c r="E991" s="26" t="s">
        <v>79</v>
      </c>
      <c r="F991" s="26"/>
      <c r="G991" s="26"/>
      <c r="H991" s="26"/>
      <c r="I991" s="26"/>
      <c r="J991" s="26"/>
      <c r="K991" s="26"/>
      <c r="L991" s="26"/>
      <c r="M991" s="26" t="s">
        <v>1444</v>
      </c>
      <c r="N991" s="26"/>
      <c r="O991" s="26"/>
      <c r="P991" s="26"/>
      <c r="Q991" s="26"/>
      <c r="R991" s="26"/>
      <c r="S991" s="26"/>
      <c r="T991" s="27"/>
      <c r="U991" s="27"/>
      <c r="V991" s="26"/>
    </row>
    <row r="992" spans="1:22" ht="15" customHeight="1" x14ac:dyDescent="0.25">
      <c r="A992" s="11">
        <v>991</v>
      </c>
      <c r="B992" s="50"/>
      <c r="C992" s="11" t="s">
        <v>2314</v>
      </c>
      <c r="D992" s="11" t="s">
        <v>966</v>
      </c>
      <c r="E992" s="11" t="s">
        <v>79</v>
      </c>
      <c r="F992" s="11" t="s">
        <v>1156</v>
      </c>
      <c r="G992" s="11" t="s">
        <v>79</v>
      </c>
      <c r="H992" s="11">
        <v>3</v>
      </c>
      <c r="I992" s="11" t="s">
        <v>1156</v>
      </c>
      <c r="L992" s="11" t="s">
        <v>1444</v>
      </c>
      <c r="M992" s="14" t="s">
        <v>534</v>
      </c>
      <c r="N992" s="11" t="s">
        <v>273</v>
      </c>
      <c r="O992" s="11" t="s">
        <v>613</v>
      </c>
      <c r="P992" s="11" t="s">
        <v>320</v>
      </c>
      <c r="R992" s="11"/>
      <c r="S992" s="23"/>
      <c r="T992" s="19" t="s">
        <v>2756</v>
      </c>
      <c r="U992" s="17" t="str">
        <f t="array" aca="1" ref="U992" ca="1">IFERROR(
IF(NOT(OR($G992="OBX",$G992="OBR")),INDEX(INDIRECT(U$2&amp;"!$A$1:$BJ$500"),MATCH("*"&amp;$G992&amp;"*",INDIRECT(U$2&amp;"!$B$1:$B$500"),0),MATCH($H992,INDIRECT(U$2&amp;"!$1:$1"),0)),
IF(OR($G992="OBX",$G992="OBR"),INDEX(INDIRECT(U$2&amp;"!$A$1:$BJ$500"),MATCH((("*"&amp;$G992&amp;"*")&amp;("*"&amp;$I992&amp;"*")&amp;("*"&amp;$J992&amp;"*")&amp;("*"&amp;$K992&amp;"*")),INDIRECT(U$2&amp;"!$B$1:$B$500")&amp;INDIRECT(U$2&amp;"!$E$1:$E$500")&amp;INDIRECT(U$2&amp;"!$G$1:$G$500")&amp;INDIRECT(U$2&amp;"!$F$1:$F$500"),0),MATCH($H992,INDIRECT(U$2&amp;"!$1:$1"),0)))),
"Not found")</f>
        <v>Not found</v>
      </c>
      <c r="V992" s="18" t="str">
        <f t="shared" ref="V992:V999" ca="1" si="108">IF(T992=U992,"Match","")</f>
        <v/>
      </c>
    </row>
    <row r="993" spans="1:22" ht="15" customHeight="1" x14ac:dyDescent="0.25">
      <c r="A993" s="11">
        <v>992</v>
      </c>
      <c r="B993" s="50"/>
      <c r="C993" s="11" t="s">
        <v>2314</v>
      </c>
      <c r="D993" s="11" t="s">
        <v>966</v>
      </c>
      <c r="E993" s="11" t="s">
        <v>79</v>
      </c>
      <c r="F993" s="11" t="s">
        <v>1156</v>
      </c>
      <c r="G993" s="11" t="s">
        <v>79</v>
      </c>
      <c r="H993" s="10">
        <v>5</v>
      </c>
      <c r="I993" s="11" t="s">
        <v>1156</v>
      </c>
      <c r="L993" s="11" t="s">
        <v>1444</v>
      </c>
      <c r="M993" s="11" t="s">
        <v>390</v>
      </c>
      <c r="S993" s="23"/>
      <c r="T993" s="16">
        <f>S993</f>
        <v>0</v>
      </c>
      <c r="U993" s="17" t="str">
        <f t="array" aca="1" ref="U993" ca="1">IFERROR(
IF(NOT(OR($G993="OBX",$G993="OBR")),INDEX(INDIRECT(U$2&amp;"!$A$1:$BJ$500"),MATCH("*"&amp;$G993&amp;"*",INDIRECT(U$2&amp;"!$B$1:$B$500"),0),MATCH($H993,INDIRECT(U$2&amp;"!$1:$1"),0)),
IF(OR($G993="OBX",$G993="OBR"),INDEX(INDIRECT(U$2&amp;"!$A$1:$BJ$500"),MATCH((("*"&amp;$G993&amp;"*")&amp;("*"&amp;$I993&amp;"*")&amp;("*"&amp;$J993&amp;"*")&amp;("*"&amp;$K993&amp;"*")),INDIRECT(U$2&amp;"!$B$1:$B$500")&amp;INDIRECT(U$2&amp;"!$E$1:$E$500")&amp;INDIRECT(U$2&amp;"!$G$1:$G$500")&amp;INDIRECT(U$2&amp;"!$F$1:$F$500"),0),MATCH($H993,INDIRECT(U$2&amp;"!$1:$1"),0)))),
"Not found")</f>
        <v>Not found</v>
      </c>
      <c r="V993" s="18" t="str">
        <f t="shared" ca="1" si="108"/>
        <v/>
      </c>
    </row>
    <row r="994" spans="1:22" ht="15" customHeight="1" x14ac:dyDescent="0.25">
      <c r="A994" s="11">
        <v>993</v>
      </c>
      <c r="B994" s="50"/>
      <c r="C994" s="11" t="s">
        <v>2314</v>
      </c>
      <c r="D994" s="11" t="s">
        <v>966</v>
      </c>
      <c r="E994" s="11" t="s">
        <v>79</v>
      </c>
      <c r="F994" s="11" t="s">
        <v>1156</v>
      </c>
      <c r="G994" s="11" t="s">
        <v>79</v>
      </c>
      <c r="H994" s="10">
        <v>6</v>
      </c>
      <c r="I994" s="11" t="s">
        <v>1156</v>
      </c>
      <c r="L994" s="11" t="s">
        <v>1444</v>
      </c>
      <c r="M994" s="11" t="s">
        <v>543</v>
      </c>
      <c r="S994" s="23"/>
      <c r="T994" s="16">
        <f>S994</f>
        <v>0</v>
      </c>
      <c r="U994" s="17" t="str">
        <f t="array" aca="1" ref="U994" ca="1">IFERROR(
IF(NOT(OR($G994="OBX",$G994="OBR")),INDEX(INDIRECT(U$2&amp;"!$A$1:$BJ$500"),MATCH("*"&amp;$G994&amp;"*",INDIRECT(U$2&amp;"!$B$1:$B$500"),0),MATCH($H994,INDIRECT(U$2&amp;"!$1:$1"),0)),
IF(OR($G994="OBX",$G994="OBR"),INDEX(INDIRECT(U$2&amp;"!$A$1:$BJ$500"),MATCH((("*"&amp;$G994&amp;"*")&amp;("*"&amp;$I994&amp;"*")&amp;("*"&amp;$J994&amp;"*")&amp;("*"&amp;$K994&amp;"*")),INDIRECT(U$2&amp;"!$B$1:$B$500")&amp;INDIRECT(U$2&amp;"!$E$1:$E$500")&amp;INDIRECT(U$2&amp;"!$G$1:$G$500")&amp;INDIRECT(U$2&amp;"!$F$1:$F$500"),0),MATCH($H994,INDIRECT(U$2&amp;"!$1:$1"),0)))),
"Not found")</f>
        <v>Not found</v>
      </c>
      <c r="V994" s="18" t="str">
        <f t="shared" ca="1" si="108"/>
        <v/>
      </c>
    </row>
    <row r="995" spans="1:22" ht="15" customHeight="1" x14ac:dyDescent="0.25">
      <c r="A995" s="11">
        <v>994</v>
      </c>
      <c r="B995" s="50"/>
      <c r="C995" s="11" t="s">
        <v>2314</v>
      </c>
      <c r="D995" s="11" t="s">
        <v>966</v>
      </c>
      <c r="E995" s="11" t="s">
        <v>79</v>
      </c>
      <c r="F995" s="11" t="s">
        <v>1156</v>
      </c>
      <c r="G995" s="11" t="s">
        <v>79</v>
      </c>
      <c r="H995" s="11">
        <v>2</v>
      </c>
      <c r="I995" s="11" t="s">
        <v>1156</v>
      </c>
      <c r="L995" s="14" t="s">
        <v>397</v>
      </c>
      <c r="M995" s="14" t="s">
        <v>397</v>
      </c>
      <c r="S995" s="23"/>
      <c r="T995" s="19" t="s">
        <v>415</v>
      </c>
      <c r="U995" s="17" t="str">
        <f t="array" aca="1" ref="U995" ca="1">IFERROR(
IF(NOT(OR($G995="OBX",$G995="OBR")),INDEX(INDIRECT(U$2&amp;"!$A$1:$BJ$500"),MATCH("*"&amp;$G995&amp;"*",INDIRECT(U$2&amp;"!$B$1:$B$500"),0),MATCH($H995,INDIRECT(U$2&amp;"!$1:$1"),0)),
IF(OR($G995="OBX",$G995="OBR"),INDEX(INDIRECT(U$2&amp;"!$A$1:$BJ$500"),MATCH((("*"&amp;$G995&amp;"*")&amp;("*"&amp;$I995&amp;"*")&amp;("*"&amp;$J995&amp;"*")&amp;("*"&amp;$K995&amp;"*")),INDIRECT(U$2&amp;"!$B$1:$B$500")&amp;INDIRECT(U$2&amp;"!$E$1:$E$500")&amp;INDIRECT(U$2&amp;"!$G$1:$G$500")&amp;INDIRECT(U$2&amp;"!$F$1:$F$500"),0),MATCH($H995,INDIRECT(U$2&amp;"!$1:$1"),0)))),
"Not found")</f>
        <v>Not found</v>
      </c>
      <c r="V995" s="18" t="str">
        <f t="shared" ca="1" si="108"/>
        <v/>
      </c>
    </row>
    <row r="996" spans="1:22" ht="15" customHeight="1" x14ac:dyDescent="0.25">
      <c r="A996" s="11">
        <v>995</v>
      </c>
      <c r="B996" s="50"/>
      <c r="C996" s="11" t="s">
        <v>2314</v>
      </c>
      <c r="D996" s="11" t="s">
        <v>966</v>
      </c>
      <c r="E996" s="11" t="s">
        <v>79</v>
      </c>
      <c r="F996" s="11" t="s">
        <v>1156</v>
      </c>
      <c r="G996" s="11" t="s">
        <v>79</v>
      </c>
      <c r="H996" s="11">
        <v>4</v>
      </c>
      <c r="I996" s="11" t="s">
        <v>1156</v>
      </c>
      <c r="L996" s="11" t="s">
        <v>1444</v>
      </c>
      <c r="M996" s="14" t="s">
        <v>848</v>
      </c>
      <c r="S996" s="23"/>
      <c r="T996" s="16">
        <f>S996</f>
        <v>0</v>
      </c>
      <c r="U996" s="17" t="str">
        <f t="array" aca="1" ref="U996" ca="1">IFERROR(
IF(NOT(OR($G996="OBX",$G996="OBR")),INDEX(INDIRECT(U$2&amp;"!$A$1:$BJ$500"),MATCH("*"&amp;$G996&amp;"*",INDIRECT(U$2&amp;"!$B$1:$B$500"),0),MATCH($H996,INDIRECT(U$2&amp;"!$1:$1"),0)),
IF(OR($G996="OBX",$G996="OBR"),INDEX(INDIRECT(U$2&amp;"!$A$1:$BJ$500"),MATCH((("*"&amp;$G996&amp;"*")&amp;("*"&amp;$I996&amp;"*")&amp;("*"&amp;$J996&amp;"*")&amp;("*"&amp;$K996&amp;"*")),INDIRECT(U$2&amp;"!$B$1:$B$500")&amp;INDIRECT(U$2&amp;"!$E$1:$E$500")&amp;INDIRECT(U$2&amp;"!$G$1:$G$500")&amp;INDIRECT(U$2&amp;"!$F$1:$F$500"),0),MATCH($H996,INDIRECT(U$2&amp;"!$1:$1"),0)))),
"Not found")</f>
        <v>Not found</v>
      </c>
      <c r="V996" s="18" t="str">
        <f t="shared" ca="1" si="108"/>
        <v/>
      </c>
    </row>
    <row r="997" spans="1:22" ht="15" customHeight="1" x14ac:dyDescent="0.25">
      <c r="A997" s="11">
        <v>996</v>
      </c>
      <c r="B997" s="50"/>
      <c r="C997" s="11" t="s">
        <v>2314</v>
      </c>
      <c r="D997" s="11" t="s">
        <v>966</v>
      </c>
      <c r="E997" s="11" t="s">
        <v>79</v>
      </c>
      <c r="F997" s="11" t="s">
        <v>1156</v>
      </c>
      <c r="G997" s="11" t="s">
        <v>79</v>
      </c>
      <c r="H997" s="11">
        <v>11</v>
      </c>
      <c r="I997" s="11" t="s">
        <v>1156</v>
      </c>
      <c r="L997" s="11" t="s">
        <v>366</v>
      </c>
      <c r="M997" s="14" t="s">
        <v>366</v>
      </c>
      <c r="S997" s="23" t="s">
        <v>78</v>
      </c>
      <c r="T997" s="19" t="str">
        <f>S997</f>
        <v>F</v>
      </c>
      <c r="U997" s="17" t="str">
        <f t="array" aca="1" ref="U997" ca="1">IFERROR(
IF(NOT(OR($G997="OBX",$G997="OBR")),INDEX(INDIRECT(U$2&amp;"!$A$1:$BJ$500"),MATCH("*"&amp;$G997&amp;"*",INDIRECT(U$2&amp;"!$B$1:$B$500"),0),MATCH($H997,INDIRECT(U$2&amp;"!$1:$1"),0)),
IF(OR($G997="OBX",$G997="OBR"),INDEX(INDIRECT(U$2&amp;"!$A$1:$BJ$500"),MATCH((("*"&amp;$G997&amp;"*")&amp;("*"&amp;$I997&amp;"*")&amp;("*"&amp;$J997&amp;"*")&amp;("*"&amp;$K997&amp;"*")),INDIRECT(U$2&amp;"!$B$1:$B$500")&amp;INDIRECT(U$2&amp;"!$E$1:$E$500")&amp;INDIRECT(U$2&amp;"!$G$1:$G$500")&amp;INDIRECT(U$2&amp;"!$F$1:$F$500"),0),MATCH($H997,INDIRECT(U$2&amp;"!$1:$1"),0)))),
"Not found")</f>
        <v>Not found</v>
      </c>
      <c r="V997" s="18" t="str">
        <f t="shared" ca="1" si="108"/>
        <v/>
      </c>
    </row>
    <row r="998" spans="1:22" ht="15" customHeight="1" x14ac:dyDescent="0.25">
      <c r="A998" s="11">
        <v>997</v>
      </c>
      <c r="B998" s="50"/>
      <c r="C998" s="11" t="s">
        <v>2314</v>
      </c>
      <c r="D998" s="11" t="s">
        <v>966</v>
      </c>
      <c r="E998" s="11" t="s">
        <v>79</v>
      </c>
      <c r="F998" s="11" t="s">
        <v>1156</v>
      </c>
      <c r="G998" s="11" t="s">
        <v>79</v>
      </c>
      <c r="H998" s="11">
        <v>19</v>
      </c>
      <c r="I998" s="11" t="s">
        <v>1156</v>
      </c>
      <c r="L998" s="11" t="s">
        <v>1444</v>
      </c>
      <c r="M998" s="14" t="s">
        <v>860</v>
      </c>
      <c r="S998" s="23"/>
      <c r="T998" s="16">
        <f>S998</f>
        <v>0</v>
      </c>
      <c r="U998" s="17" t="str">
        <f t="array" aca="1" ref="U998" ca="1">IFERROR(
IF(NOT(OR($G998="OBX",$G998="OBR")),INDEX(INDIRECT(U$2&amp;"!$A$1:$BJ$500"),MATCH("*"&amp;$G998&amp;"*",INDIRECT(U$2&amp;"!$B$1:$B$500"),0),MATCH($H998,INDIRECT(U$2&amp;"!$1:$1"),0)),
IF(OR($G998="OBX",$G998="OBR"),INDEX(INDIRECT(U$2&amp;"!$A$1:$BJ$500"),MATCH((("*"&amp;$G998&amp;"*")&amp;("*"&amp;$I998&amp;"*")&amp;("*"&amp;$J998&amp;"*")&amp;("*"&amp;$K998&amp;"*")),INDIRECT(U$2&amp;"!$B$1:$B$500")&amp;INDIRECT(U$2&amp;"!$E$1:$E$500")&amp;INDIRECT(U$2&amp;"!$G$1:$G$500")&amp;INDIRECT(U$2&amp;"!$F$1:$F$500"),0),MATCH($H998,INDIRECT(U$2&amp;"!$1:$1"),0)))),
"Not found")</f>
        <v>Not found</v>
      </c>
      <c r="V998" s="18" t="str">
        <f t="shared" ca="1" si="108"/>
        <v/>
      </c>
    </row>
    <row r="999" spans="1:22" ht="15" customHeight="1" x14ac:dyDescent="0.25">
      <c r="A999" s="11">
        <v>998</v>
      </c>
      <c r="B999" s="50"/>
      <c r="C999" s="11" t="s">
        <v>2314</v>
      </c>
      <c r="D999" s="11" t="s">
        <v>966</v>
      </c>
      <c r="E999" s="11" t="s">
        <v>79</v>
      </c>
      <c r="F999" s="11" t="s">
        <v>1156</v>
      </c>
      <c r="G999" s="11" t="s">
        <v>79</v>
      </c>
      <c r="H999" s="11">
        <v>29</v>
      </c>
      <c r="I999" s="11" t="s">
        <v>1156</v>
      </c>
      <c r="L999" s="2" t="s">
        <v>515</v>
      </c>
      <c r="M999" s="11" t="s">
        <v>515</v>
      </c>
      <c r="S999" s="23" t="s">
        <v>520</v>
      </c>
      <c r="T999" s="19" t="str">
        <f>S999</f>
        <v>RSLT</v>
      </c>
      <c r="U999" s="17" t="str">
        <f t="array" aca="1" ref="U999" ca="1">IFERROR(
IF(NOT(OR($G999="OBX",$G999="OBR")),INDEX(INDIRECT(U$2&amp;"!$A$1:$BJ$500"),MATCH("*"&amp;$G999&amp;"*",INDIRECT(U$2&amp;"!$B$1:$B$500"),0),MATCH($H999,INDIRECT(U$2&amp;"!$1:$1"),0)),
IF(OR($G999="OBX",$G999="OBR"),INDEX(INDIRECT(U$2&amp;"!$A$1:$BJ$500"),MATCH((("*"&amp;$G999&amp;"*")&amp;("*"&amp;$I999&amp;"*")&amp;("*"&amp;$J999&amp;"*")&amp;("*"&amp;$K999&amp;"*")),INDIRECT(U$2&amp;"!$B$1:$B$500")&amp;INDIRECT(U$2&amp;"!$E$1:$E$500")&amp;INDIRECT(U$2&amp;"!$G$1:$G$500")&amp;INDIRECT(U$2&amp;"!$F$1:$F$500"),0),MATCH($H999,INDIRECT(U$2&amp;"!$1:$1"),0)))),
"Not found")</f>
        <v>Not found</v>
      </c>
      <c r="V999" s="18" t="str">
        <f t="shared" ca="1" si="108"/>
        <v/>
      </c>
    </row>
    <row r="1000" spans="1:22" ht="15" customHeight="1" x14ac:dyDescent="0.25">
      <c r="A1000" s="11">
        <v>999</v>
      </c>
      <c r="B1000" s="50"/>
      <c r="C1000" s="26" t="s">
        <v>2314</v>
      </c>
      <c r="D1000" s="26"/>
      <c r="E1000" s="26" t="s">
        <v>79</v>
      </c>
      <c r="F1000" s="26"/>
      <c r="G1000" s="26"/>
      <c r="H1000" s="26"/>
      <c r="I1000" s="26"/>
      <c r="J1000" s="26"/>
      <c r="K1000" s="26"/>
      <c r="L1000" s="26"/>
      <c r="M1000" s="26" t="s">
        <v>1445</v>
      </c>
      <c r="N1000" s="26"/>
      <c r="O1000" s="26"/>
      <c r="P1000" s="26"/>
      <c r="Q1000" s="26"/>
      <c r="R1000" s="26"/>
      <c r="S1000" s="26"/>
      <c r="T1000" s="27"/>
      <c r="U1000" s="27"/>
      <c r="V1000" s="26"/>
    </row>
    <row r="1001" spans="1:22" ht="15" customHeight="1" x14ac:dyDescent="0.25">
      <c r="A1001" s="11">
        <v>1000</v>
      </c>
      <c r="B1001" s="50"/>
      <c r="C1001" s="11" t="s">
        <v>2314</v>
      </c>
      <c r="D1001" s="11" t="s">
        <v>966</v>
      </c>
      <c r="E1001" s="11" t="s">
        <v>79</v>
      </c>
      <c r="F1001" s="11" t="s">
        <v>1157</v>
      </c>
      <c r="G1001" s="11" t="s">
        <v>79</v>
      </c>
      <c r="H1001" s="11">
        <v>3</v>
      </c>
      <c r="I1001" s="11" t="s">
        <v>1157</v>
      </c>
      <c r="L1001" s="11" t="s">
        <v>1445</v>
      </c>
      <c r="M1001" s="14" t="s">
        <v>534</v>
      </c>
      <c r="N1001" s="11" t="s">
        <v>273</v>
      </c>
      <c r="O1001" s="11" t="s">
        <v>613</v>
      </c>
      <c r="P1001" s="11" t="s">
        <v>320</v>
      </c>
      <c r="R1001" s="11"/>
      <c r="S1001" s="23"/>
      <c r="T1001" s="19" t="s">
        <v>2762</v>
      </c>
      <c r="U1001" s="17" t="str">
        <f t="array" aca="1" ref="U1001" ca="1">IFERROR(
IF(NOT(OR($G1001="OBX",$G1001="OBR")),INDEX(INDIRECT(U$2&amp;"!$A$1:$BJ$500"),MATCH("*"&amp;$G1001&amp;"*",INDIRECT(U$2&amp;"!$B$1:$B$500"),0),MATCH($H1001,INDIRECT(U$2&amp;"!$1:$1"),0)),
IF(OR($G1001="OBX",$G1001="OBR"),INDEX(INDIRECT(U$2&amp;"!$A$1:$BJ$500"),MATCH((("*"&amp;$G1001&amp;"*")&amp;("*"&amp;$I1001&amp;"*")&amp;("*"&amp;$J1001&amp;"*")&amp;("*"&amp;$K1001&amp;"*")),INDIRECT(U$2&amp;"!$B$1:$B$500")&amp;INDIRECT(U$2&amp;"!$E$1:$E$500")&amp;INDIRECT(U$2&amp;"!$G$1:$G$500")&amp;INDIRECT(U$2&amp;"!$F$1:$F$500"),0),MATCH($H1001,INDIRECT(U$2&amp;"!$1:$1"),0)))),
"Not found")</f>
        <v>Not found</v>
      </c>
      <c r="V1001" s="18" t="str">
        <f t="shared" ref="V1001:V1008" ca="1" si="109">IF(T1001=U1001,"Match","")</f>
        <v/>
      </c>
    </row>
    <row r="1002" spans="1:22" ht="15" customHeight="1" x14ac:dyDescent="0.25">
      <c r="A1002" s="11">
        <v>1001</v>
      </c>
      <c r="B1002" s="50"/>
      <c r="C1002" s="11" t="s">
        <v>2314</v>
      </c>
      <c r="D1002" s="11" t="s">
        <v>966</v>
      </c>
      <c r="E1002" s="11" t="s">
        <v>79</v>
      </c>
      <c r="F1002" s="11" t="s">
        <v>1157</v>
      </c>
      <c r="G1002" s="11" t="s">
        <v>79</v>
      </c>
      <c r="H1002" s="10">
        <v>5</v>
      </c>
      <c r="I1002" s="11" t="s">
        <v>1157</v>
      </c>
      <c r="L1002" s="11" t="s">
        <v>1445</v>
      </c>
      <c r="M1002" s="11" t="s">
        <v>390</v>
      </c>
      <c r="S1002" s="23"/>
      <c r="T1002" s="16">
        <f>S1002</f>
        <v>0</v>
      </c>
      <c r="U1002" s="17" t="str">
        <f t="array" aca="1" ref="U1002" ca="1">IFERROR(
IF(NOT(OR($G1002="OBX",$G1002="OBR")),INDEX(INDIRECT(U$2&amp;"!$A$1:$BJ$500"),MATCH("*"&amp;$G1002&amp;"*",INDIRECT(U$2&amp;"!$B$1:$B$500"),0),MATCH($H1002,INDIRECT(U$2&amp;"!$1:$1"),0)),
IF(OR($G1002="OBX",$G1002="OBR"),INDEX(INDIRECT(U$2&amp;"!$A$1:$BJ$500"),MATCH((("*"&amp;$G1002&amp;"*")&amp;("*"&amp;$I1002&amp;"*")&amp;("*"&amp;$J1002&amp;"*")&amp;("*"&amp;$K1002&amp;"*")),INDIRECT(U$2&amp;"!$B$1:$B$500")&amp;INDIRECT(U$2&amp;"!$E$1:$E$500")&amp;INDIRECT(U$2&amp;"!$G$1:$G$500")&amp;INDIRECT(U$2&amp;"!$F$1:$F$500"),0),MATCH($H1002,INDIRECT(U$2&amp;"!$1:$1"),0)))),
"Not found")</f>
        <v>Not found</v>
      </c>
      <c r="V1002" s="18" t="str">
        <f t="shared" ca="1" si="109"/>
        <v/>
      </c>
    </row>
    <row r="1003" spans="1:22" ht="15" customHeight="1" x14ac:dyDescent="0.25">
      <c r="A1003" s="11">
        <v>1002</v>
      </c>
      <c r="B1003" s="50"/>
      <c r="C1003" s="11" t="s">
        <v>2314</v>
      </c>
      <c r="D1003" s="11" t="s">
        <v>966</v>
      </c>
      <c r="E1003" s="11" t="s">
        <v>79</v>
      </c>
      <c r="F1003" s="11" t="s">
        <v>1157</v>
      </c>
      <c r="G1003" s="11" t="s">
        <v>79</v>
      </c>
      <c r="H1003" s="10">
        <v>6</v>
      </c>
      <c r="I1003" s="11" t="s">
        <v>1157</v>
      </c>
      <c r="L1003" s="11" t="s">
        <v>1445</v>
      </c>
      <c r="M1003" s="11" t="s">
        <v>543</v>
      </c>
      <c r="S1003" s="23"/>
      <c r="T1003" s="16">
        <f>S1003</f>
        <v>0</v>
      </c>
      <c r="U1003" s="17" t="str">
        <f t="array" aca="1" ref="U1003" ca="1">IFERROR(
IF(NOT(OR($G1003="OBX",$G1003="OBR")),INDEX(INDIRECT(U$2&amp;"!$A$1:$BJ$500"),MATCH("*"&amp;$G1003&amp;"*",INDIRECT(U$2&amp;"!$B$1:$B$500"),0),MATCH($H1003,INDIRECT(U$2&amp;"!$1:$1"),0)),
IF(OR($G1003="OBX",$G1003="OBR"),INDEX(INDIRECT(U$2&amp;"!$A$1:$BJ$500"),MATCH((("*"&amp;$G1003&amp;"*")&amp;("*"&amp;$I1003&amp;"*")&amp;("*"&amp;$J1003&amp;"*")&amp;("*"&amp;$K1003&amp;"*")),INDIRECT(U$2&amp;"!$B$1:$B$500")&amp;INDIRECT(U$2&amp;"!$E$1:$E$500")&amp;INDIRECT(U$2&amp;"!$G$1:$G$500")&amp;INDIRECT(U$2&amp;"!$F$1:$F$500"),0),MATCH($H1003,INDIRECT(U$2&amp;"!$1:$1"),0)))),
"Not found")</f>
        <v>Not found</v>
      </c>
      <c r="V1003" s="18" t="str">
        <f t="shared" ca="1" si="109"/>
        <v/>
      </c>
    </row>
    <row r="1004" spans="1:22" ht="15" customHeight="1" x14ac:dyDescent="0.25">
      <c r="A1004" s="11">
        <v>1003</v>
      </c>
      <c r="B1004" s="50"/>
      <c r="C1004" s="11" t="s">
        <v>2314</v>
      </c>
      <c r="D1004" s="11" t="s">
        <v>966</v>
      </c>
      <c r="E1004" s="11" t="s">
        <v>79</v>
      </c>
      <c r="F1004" s="11" t="s">
        <v>1157</v>
      </c>
      <c r="G1004" s="11" t="s">
        <v>79</v>
      </c>
      <c r="H1004" s="11">
        <v>2</v>
      </c>
      <c r="I1004" s="11" t="s">
        <v>1157</v>
      </c>
      <c r="L1004" s="14" t="s">
        <v>397</v>
      </c>
      <c r="M1004" s="14" t="s">
        <v>397</v>
      </c>
      <c r="S1004" s="23"/>
      <c r="T1004" s="19" t="s">
        <v>415</v>
      </c>
      <c r="U1004" s="17" t="str">
        <f t="array" aca="1" ref="U1004" ca="1">IFERROR(
IF(NOT(OR($G1004="OBX",$G1004="OBR")),INDEX(INDIRECT(U$2&amp;"!$A$1:$BJ$500"),MATCH("*"&amp;$G1004&amp;"*",INDIRECT(U$2&amp;"!$B$1:$B$500"),0),MATCH($H1004,INDIRECT(U$2&amp;"!$1:$1"),0)),
IF(OR($G1004="OBX",$G1004="OBR"),INDEX(INDIRECT(U$2&amp;"!$A$1:$BJ$500"),MATCH((("*"&amp;$G1004&amp;"*")&amp;("*"&amp;$I1004&amp;"*")&amp;("*"&amp;$J1004&amp;"*")&amp;("*"&amp;$K1004&amp;"*")),INDIRECT(U$2&amp;"!$B$1:$B$500")&amp;INDIRECT(U$2&amp;"!$E$1:$E$500")&amp;INDIRECT(U$2&amp;"!$G$1:$G$500")&amp;INDIRECT(U$2&amp;"!$F$1:$F$500"),0),MATCH($H1004,INDIRECT(U$2&amp;"!$1:$1"),0)))),
"Not found")</f>
        <v>Not found</v>
      </c>
      <c r="V1004" s="18" t="str">
        <f t="shared" ca="1" si="109"/>
        <v/>
      </c>
    </row>
    <row r="1005" spans="1:22" ht="15" customHeight="1" x14ac:dyDescent="0.25">
      <c r="A1005" s="11">
        <v>1004</v>
      </c>
      <c r="B1005" s="50"/>
      <c r="C1005" s="11" t="s">
        <v>2314</v>
      </c>
      <c r="D1005" s="11" t="s">
        <v>966</v>
      </c>
      <c r="E1005" s="11" t="s">
        <v>79</v>
      </c>
      <c r="F1005" s="11" t="s">
        <v>1157</v>
      </c>
      <c r="G1005" s="11" t="s">
        <v>79</v>
      </c>
      <c r="H1005" s="11">
        <v>4</v>
      </c>
      <c r="I1005" s="11" t="s">
        <v>1157</v>
      </c>
      <c r="L1005" s="11" t="s">
        <v>1445</v>
      </c>
      <c r="M1005" s="14" t="s">
        <v>848</v>
      </c>
      <c r="S1005" s="23"/>
      <c r="T1005" s="16">
        <f>S1005</f>
        <v>0</v>
      </c>
      <c r="U1005" s="17" t="str">
        <f t="array" aca="1" ref="U1005" ca="1">IFERROR(
IF(NOT(OR($G1005="OBX",$G1005="OBR")),INDEX(INDIRECT(U$2&amp;"!$A$1:$BJ$500"),MATCH("*"&amp;$G1005&amp;"*",INDIRECT(U$2&amp;"!$B$1:$B$500"),0),MATCH($H1005,INDIRECT(U$2&amp;"!$1:$1"),0)),
IF(OR($G1005="OBX",$G1005="OBR"),INDEX(INDIRECT(U$2&amp;"!$A$1:$BJ$500"),MATCH((("*"&amp;$G1005&amp;"*")&amp;("*"&amp;$I1005&amp;"*")&amp;("*"&amp;$J1005&amp;"*")&amp;("*"&amp;$K1005&amp;"*")),INDIRECT(U$2&amp;"!$B$1:$B$500")&amp;INDIRECT(U$2&amp;"!$E$1:$E$500")&amp;INDIRECT(U$2&amp;"!$G$1:$G$500")&amp;INDIRECT(U$2&amp;"!$F$1:$F$500"),0),MATCH($H1005,INDIRECT(U$2&amp;"!$1:$1"),0)))),
"Not found")</f>
        <v>Not found</v>
      </c>
      <c r="V1005" s="18" t="str">
        <f t="shared" ca="1" si="109"/>
        <v/>
      </c>
    </row>
    <row r="1006" spans="1:22" ht="15" customHeight="1" x14ac:dyDescent="0.25">
      <c r="A1006" s="11">
        <v>1005</v>
      </c>
      <c r="B1006" s="50"/>
      <c r="C1006" s="11" t="s">
        <v>2314</v>
      </c>
      <c r="D1006" s="11" t="s">
        <v>966</v>
      </c>
      <c r="E1006" s="11" t="s">
        <v>79</v>
      </c>
      <c r="F1006" s="11" t="s">
        <v>1157</v>
      </c>
      <c r="G1006" s="11" t="s">
        <v>79</v>
      </c>
      <c r="H1006" s="11">
        <v>11</v>
      </c>
      <c r="I1006" s="11" t="s">
        <v>1157</v>
      </c>
      <c r="L1006" s="11" t="s">
        <v>366</v>
      </c>
      <c r="M1006" s="14" t="s">
        <v>366</v>
      </c>
      <c r="S1006" s="23" t="s">
        <v>78</v>
      </c>
      <c r="T1006" s="19" t="str">
        <f>S1006</f>
        <v>F</v>
      </c>
      <c r="U1006" s="17" t="str">
        <f t="array" aca="1" ref="U1006" ca="1">IFERROR(
IF(NOT(OR($G1006="OBX",$G1006="OBR")),INDEX(INDIRECT(U$2&amp;"!$A$1:$BJ$500"),MATCH("*"&amp;$G1006&amp;"*",INDIRECT(U$2&amp;"!$B$1:$B$500"),0),MATCH($H1006,INDIRECT(U$2&amp;"!$1:$1"),0)),
IF(OR($G1006="OBX",$G1006="OBR"),INDEX(INDIRECT(U$2&amp;"!$A$1:$BJ$500"),MATCH((("*"&amp;$G1006&amp;"*")&amp;("*"&amp;$I1006&amp;"*")&amp;("*"&amp;$J1006&amp;"*")&amp;("*"&amp;$K1006&amp;"*")),INDIRECT(U$2&amp;"!$B$1:$B$500")&amp;INDIRECT(U$2&amp;"!$E$1:$E$500")&amp;INDIRECT(U$2&amp;"!$G$1:$G$500")&amp;INDIRECT(U$2&amp;"!$F$1:$F$500"),0),MATCH($H1006,INDIRECT(U$2&amp;"!$1:$1"),0)))),
"Not found")</f>
        <v>Not found</v>
      </c>
      <c r="V1006" s="18" t="str">
        <f t="shared" ca="1" si="109"/>
        <v/>
      </c>
    </row>
    <row r="1007" spans="1:22" ht="15" customHeight="1" x14ac:dyDescent="0.25">
      <c r="A1007" s="11">
        <v>1006</v>
      </c>
      <c r="B1007" s="50"/>
      <c r="C1007" s="11" t="s">
        <v>2314</v>
      </c>
      <c r="D1007" s="11" t="s">
        <v>966</v>
      </c>
      <c r="E1007" s="11" t="s">
        <v>79</v>
      </c>
      <c r="F1007" s="11" t="s">
        <v>1157</v>
      </c>
      <c r="G1007" s="11" t="s">
        <v>79</v>
      </c>
      <c r="H1007" s="11">
        <v>19</v>
      </c>
      <c r="I1007" s="11" t="s">
        <v>1157</v>
      </c>
      <c r="L1007" s="11" t="s">
        <v>1445</v>
      </c>
      <c r="M1007" s="14" t="s">
        <v>860</v>
      </c>
      <c r="S1007" s="23"/>
      <c r="T1007" s="16">
        <f>S1007</f>
        <v>0</v>
      </c>
      <c r="U1007" s="17" t="str">
        <f t="array" aca="1" ref="U1007" ca="1">IFERROR(
IF(NOT(OR($G1007="OBX",$G1007="OBR")),INDEX(INDIRECT(U$2&amp;"!$A$1:$BJ$500"),MATCH("*"&amp;$G1007&amp;"*",INDIRECT(U$2&amp;"!$B$1:$B$500"),0),MATCH($H1007,INDIRECT(U$2&amp;"!$1:$1"),0)),
IF(OR($G1007="OBX",$G1007="OBR"),INDEX(INDIRECT(U$2&amp;"!$A$1:$BJ$500"),MATCH((("*"&amp;$G1007&amp;"*")&amp;("*"&amp;$I1007&amp;"*")&amp;("*"&amp;$J1007&amp;"*")&amp;("*"&amp;$K1007&amp;"*")),INDIRECT(U$2&amp;"!$B$1:$B$500")&amp;INDIRECT(U$2&amp;"!$E$1:$E$500")&amp;INDIRECT(U$2&amp;"!$G$1:$G$500")&amp;INDIRECT(U$2&amp;"!$F$1:$F$500"),0),MATCH($H1007,INDIRECT(U$2&amp;"!$1:$1"),0)))),
"Not found")</f>
        <v>Not found</v>
      </c>
      <c r="V1007" s="18" t="str">
        <f t="shared" ca="1" si="109"/>
        <v/>
      </c>
    </row>
    <row r="1008" spans="1:22" ht="15" customHeight="1" x14ac:dyDescent="0.25">
      <c r="A1008" s="11">
        <v>1007</v>
      </c>
      <c r="B1008" s="50"/>
      <c r="C1008" s="11" t="s">
        <v>2314</v>
      </c>
      <c r="D1008" s="11" t="s">
        <v>966</v>
      </c>
      <c r="E1008" s="11" t="s">
        <v>79</v>
      </c>
      <c r="F1008" s="11" t="s">
        <v>1157</v>
      </c>
      <c r="G1008" s="11" t="s">
        <v>79</v>
      </c>
      <c r="H1008" s="11">
        <v>29</v>
      </c>
      <c r="I1008" s="11" t="s">
        <v>1157</v>
      </c>
      <c r="L1008" s="2" t="s">
        <v>515</v>
      </c>
      <c r="M1008" s="11" t="s">
        <v>515</v>
      </c>
      <c r="S1008" s="23" t="s">
        <v>520</v>
      </c>
      <c r="T1008" s="19" t="str">
        <f>S1008</f>
        <v>RSLT</v>
      </c>
      <c r="U1008" s="17" t="str">
        <f t="array" aca="1" ref="U1008" ca="1">IFERROR(
IF(NOT(OR($G1008="OBX",$G1008="OBR")),INDEX(INDIRECT(U$2&amp;"!$A$1:$BJ$500"),MATCH("*"&amp;$G1008&amp;"*",INDIRECT(U$2&amp;"!$B$1:$B$500"),0),MATCH($H1008,INDIRECT(U$2&amp;"!$1:$1"),0)),
IF(OR($G1008="OBX",$G1008="OBR"),INDEX(INDIRECT(U$2&amp;"!$A$1:$BJ$500"),MATCH((("*"&amp;$G1008&amp;"*")&amp;("*"&amp;$I1008&amp;"*")&amp;("*"&amp;$J1008&amp;"*")&amp;("*"&amp;$K1008&amp;"*")),INDIRECT(U$2&amp;"!$B$1:$B$500")&amp;INDIRECT(U$2&amp;"!$E$1:$E$500")&amp;INDIRECT(U$2&amp;"!$G$1:$G$500")&amp;INDIRECT(U$2&amp;"!$F$1:$F$500"),0),MATCH($H1008,INDIRECT(U$2&amp;"!$1:$1"),0)))),
"Not found")</f>
        <v>Not found</v>
      </c>
      <c r="V1008" s="18" t="str">
        <f t="shared" ca="1" si="109"/>
        <v/>
      </c>
    </row>
    <row r="1009" spans="1:22" ht="15" customHeight="1" x14ac:dyDescent="0.25">
      <c r="A1009" s="11">
        <v>1008</v>
      </c>
      <c r="B1009" s="50"/>
      <c r="C1009" s="26" t="s">
        <v>2314</v>
      </c>
      <c r="D1009" s="26"/>
      <c r="E1009" s="26" t="s">
        <v>79</v>
      </c>
      <c r="F1009" s="26"/>
      <c r="G1009" s="26"/>
      <c r="H1009" s="26"/>
      <c r="I1009" s="26"/>
      <c r="J1009" s="26"/>
      <c r="K1009" s="26"/>
      <c r="L1009" s="26"/>
      <c r="M1009" s="26" t="s">
        <v>1451</v>
      </c>
      <c r="N1009" s="26"/>
      <c r="O1009" s="26"/>
      <c r="P1009" s="26"/>
      <c r="Q1009" s="26"/>
      <c r="R1009" s="26"/>
      <c r="S1009" s="26"/>
      <c r="T1009" s="27"/>
      <c r="U1009" s="27"/>
      <c r="V1009" s="26"/>
    </row>
    <row r="1010" spans="1:22" ht="15" customHeight="1" x14ac:dyDescent="0.25">
      <c r="A1010" s="11">
        <v>1009</v>
      </c>
      <c r="B1010" s="50"/>
      <c r="C1010" s="11" t="s">
        <v>2314</v>
      </c>
      <c r="D1010" s="11" t="s">
        <v>966</v>
      </c>
      <c r="E1010" s="11" t="s">
        <v>79</v>
      </c>
      <c r="F1010" s="11" t="s">
        <v>1163</v>
      </c>
      <c r="G1010" s="11" t="s">
        <v>79</v>
      </c>
      <c r="H1010" s="11">
        <v>3</v>
      </c>
      <c r="I1010" s="11" t="s">
        <v>1163</v>
      </c>
      <c r="L1010" s="11" t="s">
        <v>1451</v>
      </c>
      <c r="M1010" s="14" t="s">
        <v>534</v>
      </c>
      <c r="N1010" s="11" t="s">
        <v>273</v>
      </c>
      <c r="O1010" s="11" t="s">
        <v>613</v>
      </c>
      <c r="P1010" s="11" t="s">
        <v>320</v>
      </c>
      <c r="R1010" s="11"/>
      <c r="S1010" s="23"/>
      <c r="T1010" s="19" t="s">
        <v>2797</v>
      </c>
      <c r="U1010" s="17" t="str">
        <f t="array" aca="1" ref="U1010" ca="1">IFERROR(
IF(NOT(OR($G1010="OBX",$G1010="OBR")),INDEX(INDIRECT(U$2&amp;"!$A$1:$BJ$500"),MATCH("*"&amp;$G1010&amp;"*",INDIRECT(U$2&amp;"!$B$1:$B$500"),0),MATCH($H1010,INDIRECT(U$2&amp;"!$1:$1"),0)),
IF(OR($G1010="OBX",$G1010="OBR"),INDEX(INDIRECT(U$2&amp;"!$A$1:$BJ$500"),MATCH((("*"&amp;$G1010&amp;"*")&amp;("*"&amp;$I1010&amp;"*")&amp;("*"&amp;$J1010&amp;"*")&amp;("*"&amp;$K1010&amp;"*")),INDIRECT(U$2&amp;"!$B$1:$B$500")&amp;INDIRECT(U$2&amp;"!$E$1:$E$500")&amp;INDIRECT(U$2&amp;"!$G$1:$G$500")&amp;INDIRECT(U$2&amp;"!$F$1:$F$500"),0),MATCH($H1010,INDIRECT(U$2&amp;"!$1:$1"),0)))),
"Not found")</f>
        <v>Not found</v>
      </c>
      <c r="V1010" s="18" t="str">
        <f t="shared" ref="V1010:V1017" ca="1" si="110">IF(T1010=U1010,"Match","")</f>
        <v/>
      </c>
    </row>
    <row r="1011" spans="1:22" ht="15" customHeight="1" x14ac:dyDescent="0.25">
      <c r="A1011" s="11">
        <v>1010</v>
      </c>
      <c r="B1011" s="50"/>
      <c r="C1011" s="11" t="s">
        <v>2314</v>
      </c>
      <c r="D1011" s="11" t="s">
        <v>966</v>
      </c>
      <c r="E1011" s="11" t="s">
        <v>79</v>
      </c>
      <c r="F1011" s="11" t="s">
        <v>1163</v>
      </c>
      <c r="G1011" s="11" t="s">
        <v>79</v>
      </c>
      <c r="H1011" s="10">
        <v>5</v>
      </c>
      <c r="I1011" s="11" t="s">
        <v>1163</v>
      </c>
      <c r="L1011" s="11" t="s">
        <v>1451</v>
      </c>
      <c r="M1011" s="11" t="s">
        <v>390</v>
      </c>
      <c r="S1011" s="23"/>
      <c r="T1011" s="16">
        <f>S1011</f>
        <v>0</v>
      </c>
      <c r="U1011" s="17" t="str">
        <f t="array" aca="1" ref="U1011" ca="1">IFERROR(
IF(NOT(OR($G1011="OBX",$G1011="OBR")),INDEX(INDIRECT(U$2&amp;"!$A$1:$BJ$500"),MATCH("*"&amp;$G1011&amp;"*",INDIRECT(U$2&amp;"!$B$1:$B$500"),0),MATCH($H1011,INDIRECT(U$2&amp;"!$1:$1"),0)),
IF(OR($G1011="OBX",$G1011="OBR"),INDEX(INDIRECT(U$2&amp;"!$A$1:$BJ$500"),MATCH((("*"&amp;$G1011&amp;"*")&amp;("*"&amp;$I1011&amp;"*")&amp;("*"&amp;$J1011&amp;"*")&amp;("*"&amp;$K1011&amp;"*")),INDIRECT(U$2&amp;"!$B$1:$B$500")&amp;INDIRECT(U$2&amp;"!$E$1:$E$500")&amp;INDIRECT(U$2&amp;"!$G$1:$G$500")&amp;INDIRECT(U$2&amp;"!$F$1:$F$500"),0),MATCH($H1011,INDIRECT(U$2&amp;"!$1:$1"),0)))),
"Not found")</f>
        <v>Not found</v>
      </c>
      <c r="V1011" s="18" t="str">
        <f t="shared" ca="1" si="110"/>
        <v/>
      </c>
    </row>
    <row r="1012" spans="1:22" ht="15" customHeight="1" x14ac:dyDescent="0.25">
      <c r="A1012" s="11">
        <v>1011</v>
      </c>
      <c r="B1012" s="50"/>
      <c r="C1012" s="11" t="s">
        <v>2314</v>
      </c>
      <c r="D1012" s="11" t="s">
        <v>966</v>
      </c>
      <c r="E1012" s="11" t="s">
        <v>79</v>
      </c>
      <c r="F1012" s="11" t="s">
        <v>1163</v>
      </c>
      <c r="G1012" s="11" t="s">
        <v>79</v>
      </c>
      <c r="H1012" s="10">
        <v>6</v>
      </c>
      <c r="I1012" s="11" t="s">
        <v>1163</v>
      </c>
      <c r="L1012" s="11" t="s">
        <v>1451</v>
      </c>
      <c r="M1012" s="11" t="s">
        <v>543</v>
      </c>
      <c r="S1012" s="23"/>
      <c r="T1012" s="16">
        <f>S1012</f>
        <v>0</v>
      </c>
      <c r="U1012" s="17" t="str">
        <f t="array" aca="1" ref="U1012" ca="1">IFERROR(
IF(NOT(OR($G1012="OBX",$G1012="OBR")),INDEX(INDIRECT(U$2&amp;"!$A$1:$BJ$500"),MATCH("*"&amp;$G1012&amp;"*",INDIRECT(U$2&amp;"!$B$1:$B$500"),0),MATCH($H1012,INDIRECT(U$2&amp;"!$1:$1"),0)),
IF(OR($G1012="OBX",$G1012="OBR"),INDEX(INDIRECT(U$2&amp;"!$A$1:$BJ$500"),MATCH((("*"&amp;$G1012&amp;"*")&amp;("*"&amp;$I1012&amp;"*")&amp;("*"&amp;$J1012&amp;"*")&amp;("*"&amp;$K1012&amp;"*")),INDIRECT(U$2&amp;"!$B$1:$B$500")&amp;INDIRECT(U$2&amp;"!$E$1:$E$500")&amp;INDIRECT(U$2&amp;"!$G$1:$G$500")&amp;INDIRECT(U$2&amp;"!$F$1:$F$500"),0),MATCH($H1012,INDIRECT(U$2&amp;"!$1:$1"),0)))),
"Not found")</f>
        <v>Not found</v>
      </c>
      <c r="V1012" s="18" t="str">
        <f t="shared" ca="1" si="110"/>
        <v/>
      </c>
    </row>
    <row r="1013" spans="1:22" ht="15" customHeight="1" x14ac:dyDescent="0.25">
      <c r="A1013" s="11">
        <v>1012</v>
      </c>
      <c r="B1013" s="50"/>
      <c r="C1013" s="11" t="s">
        <v>2314</v>
      </c>
      <c r="D1013" s="11" t="s">
        <v>966</v>
      </c>
      <c r="E1013" s="11" t="s">
        <v>79</v>
      </c>
      <c r="F1013" s="11" t="s">
        <v>1163</v>
      </c>
      <c r="G1013" s="11" t="s">
        <v>79</v>
      </c>
      <c r="H1013" s="11">
        <v>2</v>
      </c>
      <c r="I1013" s="11" t="s">
        <v>1163</v>
      </c>
      <c r="L1013" s="14" t="s">
        <v>397</v>
      </c>
      <c r="M1013" s="14" t="s">
        <v>397</v>
      </c>
      <c r="S1013" s="23"/>
      <c r="T1013" s="19" t="s">
        <v>415</v>
      </c>
      <c r="U1013" s="17" t="str">
        <f t="array" aca="1" ref="U1013" ca="1">IFERROR(
IF(NOT(OR($G1013="OBX",$G1013="OBR")),INDEX(INDIRECT(U$2&amp;"!$A$1:$BJ$500"),MATCH("*"&amp;$G1013&amp;"*",INDIRECT(U$2&amp;"!$B$1:$B$500"),0),MATCH($H1013,INDIRECT(U$2&amp;"!$1:$1"),0)),
IF(OR($G1013="OBX",$G1013="OBR"),INDEX(INDIRECT(U$2&amp;"!$A$1:$BJ$500"),MATCH((("*"&amp;$G1013&amp;"*")&amp;("*"&amp;$I1013&amp;"*")&amp;("*"&amp;$J1013&amp;"*")&amp;("*"&amp;$K1013&amp;"*")),INDIRECT(U$2&amp;"!$B$1:$B$500")&amp;INDIRECT(U$2&amp;"!$E$1:$E$500")&amp;INDIRECT(U$2&amp;"!$G$1:$G$500")&amp;INDIRECT(U$2&amp;"!$F$1:$F$500"),0),MATCH($H1013,INDIRECT(U$2&amp;"!$1:$1"),0)))),
"Not found")</f>
        <v>Not found</v>
      </c>
      <c r="V1013" s="18" t="str">
        <f t="shared" ca="1" si="110"/>
        <v/>
      </c>
    </row>
    <row r="1014" spans="1:22" ht="15" customHeight="1" x14ac:dyDescent="0.25">
      <c r="A1014" s="11">
        <v>1013</v>
      </c>
      <c r="B1014" s="50"/>
      <c r="C1014" s="11" t="s">
        <v>2314</v>
      </c>
      <c r="D1014" s="11" t="s">
        <v>966</v>
      </c>
      <c r="E1014" s="11" t="s">
        <v>79</v>
      </c>
      <c r="F1014" s="11" t="s">
        <v>1163</v>
      </c>
      <c r="G1014" s="11" t="s">
        <v>79</v>
      </c>
      <c r="H1014" s="11">
        <v>4</v>
      </c>
      <c r="I1014" s="11" t="s">
        <v>1163</v>
      </c>
      <c r="L1014" s="11" t="s">
        <v>1451</v>
      </c>
      <c r="M1014" s="14" t="s">
        <v>848</v>
      </c>
      <c r="S1014" s="23"/>
      <c r="T1014" s="16">
        <f>S1014</f>
        <v>0</v>
      </c>
      <c r="U1014" s="17" t="str">
        <f t="array" aca="1" ref="U1014" ca="1">IFERROR(
IF(NOT(OR($G1014="OBX",$G1014="OBR")),INDEX(INDIRECT(U$2&amp;"!$A$1:$BJ$500"),MATCH("*"&amp;$G1014&amp;"*",INDIRECT(U$2&amp;"!$B$1:$B$500"),0),MATCH($H1014,INDIRECT(U$2&amp;"!$1:$1"),0)),
IF(OR($G1014="OBX",$G1014="OBR"),INDEX(INDIRECT(U$2&amp;"!$A$1:$BJ$500"),MATCH((("*"&amp;$G1014&amp;"*")&amp;("*"&amp;$I1014&amp;"*")&amp;("*"&amp;$J1014&amp;"*")&amp;("*"&amp;$K1014&amp;"*")),INDIRECT(U$2&amp;"!$B$1:$B$500")&amp;INDIRECT(U$2&amp;"!$E$1:$E$500")&amp;INDIRECT(U$2&amp;"!$G$1:$G$500")&amp;INDIRECT(U$2&amp;"!$F$1:$F$500"),0),MATCH($H1014,INDIRECT(U$2&amp;"!$1:$1"),0)))),
"Not found")</f>
        <v>Not found</v>
      </c>
      <c r="V1014" s="18" t="str">
        <f t="shared" ca="1" si="110"/>
        <v/>
      </c>
    </row>
    <row r="1015" spans="1:22" ht="15" customHeight="1" x14ac:dyDescent="0.25">
      <c r="A1015" s="11">
        <v>1014</v>
      </c>
      <c r="B1015" s="50"/>
      <c r="C1015" s="11" t="s">
        <v>2314</v>
      </c>
      <c r="D1015" s="11" t="s">
        <v>966</v>
      </c>
      <c r="E1015" s="11" t="s">
        <v>79</v>
      </c>
      <c r="F1015" s="11" t="s">
        <v>1163</v>
      </c>
      <c r="G1015" s="11" t="s">
        <v>79</v>
      </c>
      <c r="H1015" s="11">
        <v>11</v>
      </c>
      <c r="I1015" s="11" t="s">
        <v>1163</v>
      </c>
      <c r="L1015" s="11" t="s">
        <v>366</v>
      </c>
      <c r="M1015" s="14" t="s">
        <v>366</v>
      </c>
      <c r="S1015" s="23" t="s">
        <v>78</v>
      </c>
      <c r="T1015" s="19" t="str">
        <f>S1015</f>
        <v>F</v>
      </c>
      <c r="U1015" s="17" t="str">
        <f t="array" aca="1" ref="U1015" ca="1">IFERROR(
IF(NOT(OR($G1015="OBX",$G1015="OBR")),INDEX(INDIRECT(U$2&amp;"!$A$1:$BJ$500"),MATCH("*"&amp;$G1015&amp;"*",INDIRECT(U$2&amp;"!$B$1:$B$500"),0),MATCH($H1015,INDIRECT(U$2&amp;"!$1:$1"),0)),
IF(OR($G1015="OBX",$G1015="OBR"),INDEX(INDIRECT(U$2&amp;"!$A$1:$BJ$500"),MATCH((("*"&amp;$G1015&amp;"*")&amp;("*"&amp;$I1015&amp;"*")&amp;("*"&amp;$J1015&amp;"*")&amp;("*"&amp;$K1015&amp;"*")),INDIRECT(U$2&amp;"!$B$1:$B$500")&amp;INDIRECT(U$2&amp;"!$E$1:$E$500")&amp;INDIRECT(U$2&amp;"!$G$1:$G$500")&amp;INDIRECT(U$2&amp;"!$F$1:$F$500"),0),MATCH($H1015,INDIRECT(U$2&amp;"!$1:$1"),0)))),
"Not found")</f>
        <v>Not found</v>
      </c>
      <c r="V1015" s="18" t="str">
        <f t="shared" ca="1" si="110"/>
        <v/>
      </c>
    </row>
    <row r="1016" spans="1:22" ht="15" customHeight="1" x14ac:dyDescent="0.25">
      <c r="A1016" s="11">
        <v>1015</v>
      </c>
      <c r="B1016" s="50"/>
      <c r="C1016" s="11" t="s">
        <v>2314</v>
      </c>
      <c r="D1016" s="11" t="s">
        <v>966</v>
      </c>
      <c r="E1016" s="11" t="s">
        <v>79</v>
      </c>
      <c r="F1016" s="11" t="s">
        <v>1163</v>
      </c>
      <c r="G1016" s="11" t="s">
        <v>79</v>
      </c>
      <c r="H1016" s="11">
        <v>19</v>
      </c>
      <c r="I1016" s="11" t="s">
        <v>1163</v>
      </c>
      <c r="L1016" s="11" t="s">
        <v>1451</v>
      </c>
      <c r="M1016" s="14" t="s">
        <v>860</v>
      </c>
      <c r="S1016" s="23"/>
      <c r="T1016" s="16">
        <f>S1016</f>
        <v>0</v>
      </c>
      <c r="U1016" s="17" t="str">
        <f t="array" aca="1" ref="U1016" ca="1">IFERROR(
IF(NOT(OR($G1016="OBX",$G1016="OBR")),INDEX(INDIRECT(U$2&amp;"!$A$1:$BJ$500"),MATCH("*"&amp;$G1016&amp;"*",INDIRECT(U$2&amp;"!$B$1:$B$500"),0),MATCH($H1016,INDIRECT(U$2&amp;"!$1:$1"),0)),
IF(OR($G1016="OBX",$G1016="OBR"),INDEX(INDIRECT(U$2&amp;"!$A$1:$BJ$500"),MATCH((("*"&amp;$G1016&amp;"*")&amp;("*"&amp;$I1016&amp;"*")&amp;("*"&amp;$J1016&amp;"*")&amp;("*"&amp;$K1016&amp;"*")),INDIRECT(U$2&amp;"!$B$1:$B$500")&amp;INDIRECT(U$2&amp;"!$E$1:$E$500")&amp;INDIRECT(U$2&amp;"!$G$1:$G$500")&amp;INDIRECT(U$2&amp;"!$F$1:$F$500"),0),MATCH($H1016,INDIRECT(U$2&amp;"!$1:$1"),0)))),
"Not found")</f>
        <v>Not found</v>
      </c>
      <c r="V1016" s="18" t="str">
        <f t="shared" ca="1" si="110"/>
        <v/>
      </c>
    </row>
    <row r="1017" spans="1:22" ht="15" customHeight="1" x14ac:dyDescent="0.25">
      <c r="A1017" s="11">
        <v>1016</v>
      </c>
      <c r="B1017" s="50"/>
      <c r="C1017" s="11" t="s">
        <v>2314</v>
      </c>
      <c r="D1017" s="11" t="s">
        <v>966</v>
      </c>
      <c r="E1017" s="11" t="s">
        <v>79</v>
      </c>
      <c r="F1017" s="11" t="s">
        <v>1163</v>
      </c>
      <c r="G1017" s="11" t="s">
        <v>79</v>
      </c>
      <c r="H1017" s="11">
        <v>29</v>
      </c>
      <c r="I1017" s="11" t="s">
        <v>1163</v>
      </c>
      <c r="L1017" s="2" t="s">
        <v>515</v>
      </c>
      <c r="M1017" s="11" t="s">
        <v>515</v>
      </c>
      <c r="S1017" s="23"/>
      <c r="T1017" s="19">
        <f>S1017</f>
        <v>0</v>
      </c>
      <c r="U1017" s="17" t="str">
        <f t="array" aca="1" ref="U1017" ca="1">IFERROR(
IF(NOT(OR($G1017="OBX",$G1017="OBR")),INDEX(INDIRECT(U$2&amp;"!$A$1:$BJ$500"),MATCH("*"&amp;$G1017&amp;"*",INDIRECT(U$2&amp;"!$B$1:$B$500"),0),MATCH($H1017,INDIRECT(U$2&amp;"!$1:$1"),0)),
IF(OR($G1017="OBX",$G1017="OBR"),INDEX(INDIRECT(U$2&amp;"!$A$1:$BJ$500"),MATCH((("*"&amp;$G1017&amp;"*")&amp;("*"&amp;$I1017&amp;"*")&amp;("*"&amp;$J1017&amp;"*")&amp;("*"&amp;$K1017&amp;"*")),INDIRECT(U$2&amp;"!$B$1:$B$500")&amp;INDIRECT(U$2&amp;"!$E$1:$E$500")&amp;INDIRECT(U$2&amp;"!$G$1:$G$500")&amp;INDIRECT(U$2&amp;"!$F$1:$F$500"),0),MATCH($H1017,INDIRECT(U$2&amp;"!$1:$1"),0)))),
"Not found")</f>
        <v>Not found</v>
      </c>
      <c r="V1017" s="18" t="str">
        <f t="shared" ca="1" si="110"/>
        <v/>
      </c>
    </row>
    <row r="1018" spans="1:22" ht="15" customHeight="1" x14ac:dyDescent="0.25">
      <c r="A1018" s="11">
        <v>1017</v>
      </c>
      <c r="B1018" s="50"/>
      <c r="C1018" s="26" t="s">
        <v>2314</v>
      </c>
      <c r="D1018" s="26"/>
      <c r="E1018" s="26" t="s">
        <v>79</v>
      </c>
      <c r="F1018" s="26"/>
      <c r="G1018" s="26"/>
      <c r="H1018" s="26"/>
      <c r="I1018" s="26"/>
      <c r="J1018" s="26"/>
      <c r="K1018" s="26"/>
      <c r="L1018" s="26"/>
      <c r="M1018" s="26" t="s">
        <v>1452</v>
      </c>
      <c r="N1018" s="26"/>
      <c r="O1018" s="26"/>
      <c r="P1018" s="26"/>
      <c r="Q1018" s="26"/>
      <c r="R1018" s="26"/>
      <c r="S1018" s="26"/>
      <c r="T1018" s="27"/>
      <c r="U1018" s="27"/>
      <c r="V1018" s="26"/>
    </row>
    <row r="1019" spans="1:22" ht="15" customHeight="1" x14ac:dyDescent="0.25">
      <c r="A1019" s="11">
        <v>1018</v>
      </c>
      <c r="B1019" s="50"/>
      <c r="C1019" s="11" t="s">
        <v>2314</v>
      </c>
      <c r="D1019" s="11" t="s">
        <v>966</v>
      </c>
      <c r="E1019" s="11" t="s">
        <v>79</v>
      </c>
      <c r="F1019" s="11" t="s">
        <v>1164</v>
      </c>
      <c r="G1019" s="11" t="s">
        <v>79</v>
      </c>
      <c r="H1019" s="11">
        <v>3</v>
      </c>
      <c r="I1019" s="11" t="s">
        <v>1164</v>
      </c>
      <c r="L1019" s="11" t="s">
        <v>1452</v>
      </c>
      <c r="M1019" s="14" t="s">
        <v>534</v>
      </c>
      <c r="N1019" s="11" t="s">
        <v>273</v>
      </c>
      <c r="O1019" s="11" t="s">
        <v>613</v>
      </c>
      <c r="P1019" s="11" t="s">
        <v>320</v>
      </c>
      <c r="R1019" s="11"/>
      <c r="S1019" s="23"/>
      <c r="T1019" s="19" t="s">
        <v>2882</v>
      </c>
      <c r="U1019" s="17" t="str">
        <f t="array" aca="1" ref="U1019" ca="1">IFERROR(
IF(NOT(OR($G1019="OBX",$G1019="OBR")),INDEX(INDIRECT(U$2&amp;"!$A$1:$BJ$500"),MATCH("*"&amp;$G1019&amp;"*",INDIRECT(U$2&amp;"!$B$1:$B$500"),0),MATCH($H1019,INDIRECT(U$2&amp;"!$1:$1"),0)),
IF(OR($G1019="OBX",$G1019="OBR"),INDEX(INDIRECT(U$2&amp;"!$A$1:$BJ$500"),MATCH((("*"&amp;$G1019&amp;"*")&amp;("*"&amp;$I1019&amp;"*")&amp;("*"&amp;$J1019&amp;"*")&amp;("*"&amp;$K1019&amp;"*")),INDIRECT(U$2&amp;"!$B$1:$B$500")&amp;INDIRECT(U$2&amp;"!$E$1:$E$500")&amp;INDIRECT(U$2&amp;"!$G$1:$G$500")&amp;INDIRECT(U$2&amp;"!$F$1:$F$500"),0),MATCH($H1019,INDIRECT(U$2&amp;"!$1:$1"),0)))),
"Not found")</f>
        <v>Not found</v>
      </c>
      <c r="V1019" s="18" t="str">
        <f t="shared" ref="V1019:V1026" ca="1" si="111">IF(T1019=U1019,"Match","")</f>
        <v/>
      </c>
    </row>
    <row r="1020" spans="1:22" ht="15" customHeight="1" x14ac:dyDescent="0.25">
      <c r="A1020" s="11">
        <v>1019</v>
      </c>
      <c r="B1020" s="50"/>
      <c r="C1020" s="11" t="s">
        <v>2314</v>
      </c>
      <c r="D1020" s="11" t="s">
        <v>966</v>
      </c>
      <c r="E1020" s="11" t="s">
        <v>79</v>
      </c>
      <c r="F1020" s="11" t="s">
        <v>1164</v>
      </c>
      <c r="G1020" s="11" t="s">
        <v>79</v>
      </c>
      <c r="H1020" s="10">
        <v>5</v>
      </c>
      <c r="I1020" s="11" t="s">
        <v>1164</v>
      </c>
      <c r="L1020" s="11" t="s">
        <v>1452</v>
      </c>
      <c r="M1020" s="11" t="s">
        <v>390</v>
      </c>
      <c r="S1020" s="23"/>
      <c r="T1020" s="16">
        <f>S1020</f>
        <v>0</v>
      </c>
      <c r="U1020" s="17" t="str">
        <f t="array" aca="1" ref="U1020" ca="1">IFERROR(
IF(NOT(OR($G1020="OBX",$G1020="OBR")),INDEX(INDIRECT(U$2&amp;"!$A$1:$BJ$500"),MATCH("*"&amp;$G1020&amp;"*",INDIRECT(U$2&amp;"!$B$1:$B$500"),0),MATCH($H1020,INDIRECT(U$2&amp;"!$1:$1"),0)),
IF(OR($G1020="OBX",$G1020="OBR"),INDEX(INDIRECT(U$2&amp;"!$A$1:$BJ$500"),MATCH((("*"&amp;$G1020&amp;"*")&amp;("*"&amp;$I1020&amp;"*")&amp;("*"&amp;$J1020&amp;"*")&amp;("*"&amp;$K1020&amp;"*")),INDIRECT(U$2&amp;"!$B$1:$B$500")&amp;INDIRECT(U$2&amp;"!$E$1:$E$500")&amp;INDIRECT(U$2&amp;"!$G$1:$G$500")&amp;INDIRECT(U$2&amp;"!$F$1:$F$500"),0),MATCH($H1020,INDIRECT(U$2&amp;"!$1:$1"),0)))),
"Not found")</f>
        <v>Not found</v>
      </c>
      <c r="V1020" s="18" t="str">
        <f t="shared" ca="1" si="111"/>
        <v/>
      </c>
    </row>
    <row r="1021" spans="1:22" ht="15" customHeight="1" x14ac:dyDescent="0.25">
      <c r="A1021" s="11">
        <v>1020</v>
      </c>
      <c r="B1021" s="50"/>
      <c r="C1021" s="11" t="s">
        <v>2314</v>
      </c>
      <c r="D1021" s="11" t="s">
        <v>966</v>
      </c>
      <c r="E1021" s="11" t="s">
        <v>79</v>
      </c>
      <c r="F1021" s="11" t="s">
        <v>1164</v>
      </c>
      <c r="G1021" s="11" t="s">
        <v>79</v>
      </c>
      <c r="H1021" s="10">
        <v>6</v>
      </c>
      <c r="I1021" s="11" t="s">
        <v>1164</v>
      </c>
      <c r="L1021" s="11" t="s">
        <v>1452</v>
      </c>
      <c r="M1021" s="11" t="s">
        <v>543</v>
      </c>
      <c r="S1021" s="23"/>
      <c r="T1021" s="16">
        <f>S1021</f>
        <v>0</v>
      </c>
      <c r="U1021" s="17" t="str">
        <f t="array" aca="1" ref="U1021" ca="1">IFERROR(
IF(NOT(OR($G1021="OBX",$G1021="OBR")),INDEX(INDIRECT(U$2&amp;"!$A$1:$BJ$500"),MATCH("*"&amp;$G1021&amp;"*",INDIRECT(U$2&amp;"!$B$1:$B$500"),0),MATCH($H1021,INDIRECT(U$2&amp;"!$1:$1"),0)),
IF(OR($G1021="OBX",$G1021="OBR"),INDEX(INDIRECT(U$2&amp;"!$A$1:$BJ$500"),MATCH((("*"&amp;$G1021&amp;"*")&amp;("*"&amp;$I1021&amp;"*")&amp;("*"&amp;$J1021&amp;"*")&amp;("*"&amp;$K1021&amp;"*")),INDIRECT(U$2&amp;"!$B$1:$B$500")&amp;INDIRECT(U$2&amp;"!$E$1:$E$500")&amp;INDIRECT(U$2&amp;"!$G$1:$G$500")&amp;INDIRECT(U$2&amp;"!$F$1:$F$500"),0),MATCH($H1021,INDIRECT(U$2&amp;"!$1:$1"),0)))),
"Not found")</f>
        <v>Not found</v>
      </c>
      <c r="V1021" s="18" t="str">
        <f t="shared" ca="1" si="111"/>
        <v/>
      </c>
    </row>
    <row r="1022" spans="1:22" ht="15" customHeight="1" x14ac:dyDescent="0.25">
      <c r="A1022" s="11">
        <v>1021</v>
      </c>
      <c r="B1022" s="50"/>
      <c r="C1022" s="11" t="s">
        <v>2314</v>
      </c>
      <c r="D1022" s="11" t="s">
        <v>966</v>
      </c>
      <c r="E1022" s="11" t="s">
        <v>79</v>
      </c>
      <c r="F1022" s="11" t="s">
        <v>1164</v>
      </c>
      <c r="G1022" s="11" t="s">
        <v>79</v>
      </c>
      <c r="H1022" s="11">
        <v>2</v>
      </c>
      <c r="I1022" s="11" t="s">
        <v>1164</v>
      </c>
      <c r="L1022" s="14" t="s">
        <v>397</v>
      </c>
      <c r="M1022" s="14" t="s">
        <v>397</v>
      </c>
      <c r="S1022" s="23"/>
      <c r="T1022" s="19" t="s">
        <v>415</v>
      </c>
      <c r="U1022" s="17" t="str">
        <f t="array" aca="1" ref="U1022" ca="1">IFERROR(
IF(NOT(OR($G1022="OBX",$G1022="OBR")),INDEX(INDIRECT(U$2&amp;"!$A$1:$BJ$500"),MATCH("*"&amp;$G1022&amp;"*",INDIRECT(U$2&amp;"!$B$1:$B$500"),0),MATCH($H1022,INDIRECT(U$2&amp;"!$1:$1"),0)),
IF(OR($G1022="OBX",$G1022="OBR"),INDEX(INDIRECT(U$2&amp;"!$A$1:$BJ$500"),MATCH((("*"&amp;$G1022&amp;"*")&amp;("*"&amp;$I1022&amp;"*")&amp;("*"&amp;$J1022&amp;"*")&amp;("*"&amp;$K1022&amp;"*")),INDIRECT(U$2&amp;"!$B$1:$B$500")&amp;INDIRECT(U$2&amp;"!$E$1:$E$500")&amp;INDIRECT(U$2&amp;"!$G$1:$G$500")&amp;INDIRECT(U$2&amp;"!$F$1:$F$500"),0),MATCH($H1022,INDIRECT(U$2&amp;"!$1:$1"),0)))),
"Not found")</f>
        <v>Not found</v>
      </c>
      <c r="V1022" s="18" t="str">
        <f t="shared" ca="1" si="111"/>
        <v/>
      </c>
    </row>
    <row r="1023" spans="1:22" ht="15" customHeight="1" x14ac:dyDescent="0.25">
      <c r="A1023" s="11">
        <v>1022</v>
      </c>
      <c r="B1023" s="50"/>
      <c r="C1023" s="11" t="s">
        <v>2314</v>
      </c>
      <c r="D1023" s="11" t="s">
        <v>966</v>
      </c>
      <c r="E1023" s="11" t="s">
        <v>79</v>
      </c>
      <c r="F1023" s="11" t="s">
        <v>1164</v>
      </c>
      <c r="G1023" s="11" t="s">
        <v>79</v>
      </c>
      <c r="H1023" s="11">
        <v>4</v>
      </c>
      <c r="I1023" s="11" t="s">
        <v>1164</v>
      </c>
      <c r="L1023" s="11" t="s">
        <v>1452</v>
      </c>
      <c r="M1023" s="14" t="s">
        <v>848</v>
      </c>
      <c r="S1023" s="23"/>
      <c r="T1023" s="16">
        <f>S1023</f>
        <v>0</v>
      </c>
      <c r="U1023" s="17" t="str">
        <f t="array" aca="1" ref="U1023" ca="1">IFERROR(
IF(NOT(OR($G1023="OBX",$G1023="OBR")),INDEX(INDIRECT(U$2&amp;"!$A$1:$BJ$500"),MATCH("*"&amp;$G1023&amp;"*",INDIRECT(U$2&amp;"!$B$1:$B$500"),0),MATCH($H1023,INDIRECT(U$2&amp;"!$1:$1"),0)),
IF(OR($G1023="OBX",$G1023="OBR"),INDEX(INDIRECT(U$2&amp;"!$A$1:$BJ$500"),MATCH((("*"&amp;$G1023&amp;"*")&amp;("*"&amp;$I1023&amp;"*")&amp;("*"&amp;$J1023&amp;"*")&amp;("*"&amp;$K1023&amp;"*")),INDIRECT(U$2&amp;"!$B$1:$B$500")&amp;INDIRECT(U$2&amp;"!$E$1:$E$500")&amp;INDIRECT(U$2&amp;"!$G$1:$G$500")&amp;INDIRECT(U$2&amp;"!$F$1:$F$500"),0),MATCH($H1023,INDIRECT(U$2&amp;"!$1:$1"),0)))),
"Not found")</f>
        <v>Not found</v>
      </c>
      <c r="V1023" s="18" t="str">
        <f t="shared" ca="1" si="111"/>
        <v/>
      </c>
    </row>
    <row r="1024" spans="1:22" ht="15" customHeight="1" x14ac:dyDescent="0.25">
      <c r="A1024" s="11">
        <v>1023</v>
      </c>
      <c r="B1024" s="50"/>
      <c r="C1024" s="11" t="s">
        <v>2314</v>
      </c>
      <c r="D1024" s="11" t="s">
        <v>966</v>
      </c>
      <c r="E1024" s="11" t="s">
        <v>79</v>
      </c>
      <c r="F1024" s="11" t="s">
        <v>1164</v>
      </c>
      <c r="G1024" s="11" t="s">
        <v>79</v>
      </c>
      <c r="H1024" s="11">
        <v>11</v>
      </c>
      <c r="I1024" s="11" t="s">
        <v>1164</v>
      </c>
      <c r="L1024" s="11" t="s">
        <v>366</v>
      </c>
      <c r="M1024" s="14" t="s">
        <v>366</v>
      </c>
      <c r="S1024" s="23" t="s">
        <v>78</v>
      </c>
      <c r="T1024" s="19" t="str">
        <f>S1024</f>
        <v>F</v>
      </c>
      <c r="U1024" s="17" t="str">
        <f t="array" aca="1" ref="U1024" ca="1">IFERROR(
IF(NOT(OR($G1024="OBX",$G1024="OBR")),INDEX(INDIRECT(U$2&amp;"!$A$1:$BJ$500"),MATCH("*"&amp;$G1024&amp;"*",INDIRECT(U$2&amp;"!$B$1:$B$500"),0),MATCH($H1024,INDIRECT(U$2&amp;"!$1:$1"),0)),
IF(OR($G1024="OBX",$G1024="OBR"),INDEX(INDIRECT(U$2&amp;"!$A$1:$BJ$500"),MATCH((("*"&amp;$G1024&amp;"*")&amp;("*"&amp;$I1024&amp;"*")&amp;("*"&amp;$J1024&amp;"*")&amp;("*"&amp;$K1024&amp;"*")),INDIRECT(U$2&amp;"!$B$1:$B$500")&amp;INDIRECT(U$2&amp;"!$E$1:$E$500")&amp;INDIRECT(U$2&amp;"!$G$1:$G$500")&amp;INDIRECT(U$2&amp;"!$F$1:$F$500"),0),MATCH($H1024,INDIRECT(U$2&amp;"!$1:$1"),0)))),
"Not found")</f>
        <v>Not found</v>
      </c>
      <c r="V1024" s="18" t="str">
        <f t="shared" ca="1" si="111"/>
        <v/>
      </c>
    </row>
    <row r="1025" spans="1:22" ht="15" customHeight="1" x14ac:dyDescent="0.25">
      <c r="A1025" s="11">
        <v>1024</v>
      </c>
      <c r="B1025" s="50"/>
      <c r="C1025" s="11" t="s">
        <v>2314</v>
      </c>
      <c r="D1025" s="11" t="s">
        <v>966</v>
      </c>
      <c r="E1025" s="11" t="s">
        <v>79</v>
      </c>
      <c r="F1025" s="11" t="s">
        <v>1164</v>
      </c>
      <c r="G1025" s="11" t="s">
        <v>79</v>
      </c>
      <c r="H1025" s="11">
        <v>19</v>
      </c>
      <c r="I1025" s="11" t="s">
        <v>1164</v>
      </c>
      <c r="L1025" s="11" t="s">
        <v>1452</v>
      </c>
      <c r="M1025" s="14" t="s">
        <v>860</v>
      </c>
      <c r="S1025" s="23"/>
      <c r="T1025" s="16">
        <f>S1025</f>
        <v>0</v>
      </c>
      <c r="U1025" s="17" t="str">
        <f t="array" aca="1" ref="U1025" ca="1">IFERROR(
IF(NOT(OR($G1025="OBX",$G1025="OBR")),INDEX(INDIRECT(U$2&amp;"!$A$1:$BJ$500"),MATCH("*"&amp;$G1025&amp;"*",INDIRECT(U$2&amp;"!$B$1:$B$500"),0),MATCH($H1025,INDIRECT(U$2&amp;"!$1:$1"),0)),
IF(OR($G1025="OBX",$G1025="OBR"),INDEX(INDIRECT(U$2&amp;"!$A$1:$BJ$500"),MATCH((("*"&amp;$G1025&amp;"*")&amp;("*"&amp;$I1025&amp;"*")&amp;("*"&amp;$J1025&amp;"*")&amp;("*"&amp;$K1025&amp;"*")),INDIRECT(U$2&amp;"!$B$1:$B$500")&amp;INDIRECT(U$2&amp;"!$E$1:$E$500")&amp;INDIRECT(U$2&amp;"!$G$1:$G$500")&amp;INDIRECT(U$2&amp;"!$F$1:$F$500"),0),MATCH($H1025,INDIRECT(U$2&amp;"!$1:$1"),0)))),
"Not found")</f>
        <v>Not found</v>
      </c>
      <c r="V1025" s="18" t="str">
        <f t="shared" ca="1" si="111"/>
        <v/>
      </c>
    </row>
    <row r="1026" spans="1:22" ht="15" customHeight="1" x14ac:dyDescent="0.25">
      <c r="A1026" s="11">
        <v>1025</v>
      </c>
      <c r="B1026" s="50"/>
      <c r="C1026" s="11" t="s">
        <v>2314</v>
      </c>
      <c r="D1026" s="11" t="s">
        <v>966</v>
      </c>
      <c r="E1026" s="11" t="s">
        <v>79</v>
      </c>
      <c r="F1026" s="11" t="s">
        <v>1164</v>
      </c>
      <c r="G1026" s="11" t="s">
        <v>79</v>
      </c>
      <c r="H1026" s="11">
        <v>29</v>
      </c>
      <c r="I1026" s="11" t="s">
        <v>1164</v>
      </c>
      <c r="L1026" s="2" t="s">
        <v>515</v>
      </c>
      <c r="M1026" s="11" t="s">
        <v>515</v>
      </c>
      <c r="S1026" s="23"/>
      <c r="T1026" s="19">
        <f>S1026</f>
        <v>0</v>
      </c>
      <c r="U1026" s="17" t="str">
        <f t="array" aca="1" ref="U1026" ca="1">IFERROR(
IF(NOT(OR($G1026="OBX",$G1026="OBR")),INDEX(INDIRECT(U$2&amp;"!$A$1:$BJ$500"),MATCH("*"&amp;$G1026&amp;"*",INDIRECT(U$2&amp;"!$B$1:$B$500"),0),MATCH($H1026,INDIRECT(U$2&amp;"!$1:$1"),0)),
IF(OR($G1026="OBX",$G1026="OBR"),INDEX(INDIRECT(U$2&amp;"!$A$1:$BJ$500"),MATCH((("*"&amp;$G1026&amp;"*")&amp;("*"&amp;$I1026&amp;"*")&amp;("*"&amp;$J1026&amp;"*")&amp;("*"&amp;$K1026&amp;"*")),INDIRECT(U$2&amp;"!$B$1:$B$500")&amp;INDIRECT(U$2&amp;"!$E$1:$E$500")&amp;INDIRECT(U$2&amp;"!$G$1:$G$500")&amp;INDIRECT(U$2&amp;"!$F$1:$F$500"),0),MATCH($H1026,INDIRECT(U$2&amp;"!$1:$1"),0)))),
"Not found")</f>
        <v>Not found</v>
      </c>
      <c r="V1026" s="18" t="str">
        <f t="shared" ca="1" si="111"/>
        <v/>
      </c>
    </row>
    <row r="1027" spans="1:22" ht="15" customHeight="1" x14ac:dyDescent="0.25">
      <c r="A1027" s="11">
        <v>1026</v>
      </c>
      <c r="B1027" s="50"/>
      <c r="C1027" s="26" t="s">
        <v>2314</v>
      </c>
      <c r="D1027" s="26"/>
      <c r="E1027" s="26" t="s">
        <v>79</v>
      </c>
      <c r="F1027" s="26"/>
      <c r="G1027" s="26"/>
      <c r="H1027" s="26"/>
      <c r="I1027" s="26"/>
      <c r="J1027" s="26"/>
      <c r="K1027" s="26"/>
      <c r="L1027" s="26"/>
      <c r="M1027" s="26" t="s">
        <v>1462</v>
      </c>
      <c r="N1027" s="26"/>
      <c r="O1027" s="26"/>
      <c r="P1027" s="26"/>
      <c r="Q1027" s="26"/>
      <c r="R1027" s="26"/>
      <c r="S1027" s="26"/>
      <c r="T1027" s="27"/>
      <c r="U1027" s="27"/>
      <c r="V1027" s="26"/>
    </row>
    <row r="1028" spans="1:22" ht="15" customHeight="1" x14ac:dyDescent="0.25">
      <c r="A1028" s="11">
        <v>1027</v>
      </c>
      <c r="B1028" s="50"/>
      <c r="C1028" s="11" t="s">
        <v>2314</v>
      </c>
      <c r="D1028" s="11" t="s">
        <v>966</v>
      </c>
      <c r="E1028" s="11" t="s">
        <v>79</v>
      </c>
      <c r="F1028" s="11" t="s">
        <v>1176</v>
      </c>
      <c r="G1028" s="11" t="s">
        <v>79</v>
      </c>
      <c r="H1028" s="11">
        <v>3</v>
      </c>
      <c r="I1028" s="11" t="s">
        <v>1176</v>
      </c>
      <c r="L1028" s="11" t="s">
        <v>1462</v>
      </c>
      <c r="M1028" s="14" t="s">
        <v>534</v>
      </c>
      <c r="N1028" s="11" t="s">
        <v>273</v>
      </c>
      <c r="O1028" s="11" t="s">
        <v>613</v>
      </c>
      <c r="P1028" s="11" t="s">
        <v>320</v>
      </c>
      <c r="R1028" s="11"/>
      <c r="S1028" s="23"/>
      <c r="T1028" s="19" t="s">
        <v>2798</v>
      </c>
      <c r="U1028" s="17" t="str">
        <f t="array" aca="1" ref="U1028" ca="1">IFERROR(
IF(NOT(OR($G1028="OBX",$G1028="OBR")),INDEX(INDIRECT(U$2&amp;"!$A$1:$BJ$500"),MATCH("*"&amp;$G1028&amp;"*",INDIRECT(U$2&amp;"!$B$1:$B$500"),0),MATCH($H1028,INDIRECT(U$2&amp;"!$1:$1"),0)),
IF(OR($G1028="OBX",$G1028="OBR"),INDEX(INDIRECT(U$2&amp;"!$A$1:$BJ$500"),MATCH((("*"&amp;$G1028&amp;"*")&amp;("*"&amp;$I1028&amp;"*")&amp;("*"&amp;$J1028&amp;"*")&amp;("*"&amp;$K1028&amp;"*")),INDIRECT(U$2&amp;"!$B$1:$B$500")&amp;INDIRECT(U$2&amp;"!$E$1:$E$500")&amp;INDIRECT(U$2&amp;"!$G$1:$G$500")&amp;INDIRECT(U$2&amp;"!$F$1:$F$500"),0),MATCH($H1028,INDIRECT(U$2&amp;"!$1:$1"),0)))),
"Not found")</f>
        <v>Not found</v>
      </c>
      <c r="V1028" s="18" t="str">
        <f t="shared" ref="V1028:V1035" ca="1" si="112">IF(T1028=U1028,"Match","")</f>
        <v/>
      </c>
    </row>
    <row r="1029" spans="1:22" ht="15" customHeight="1" x14ac:dyDescent="0.25">
      <c r="A1029" s="11">
        <v>1028</v>
      </c>
      <c r="B1029" s="50"/>
      <c r="C1029" s="11" t="s">
        <v>2314</v>
      </c>
      <c r="D1029" s="11" t="s">
        <v>966</v>
      </c>
      <c r="E1029" s="11" t="s">
        <v>79</v>
      </c>
      <c r="F1029" s="11" t="s">
        <v>1176</v>
      </c>
      <c r="G1029" s="11" t="s">
        <v>79</v>
      </c>
      <c r="H1029" s="10">
        <v>5</v>
      </c>
      <c r="I1029" s="11" t="s">
        <v>1176</v>
      </c>
      <c r="L1029" s="11" t="s">
        <v>1462</v>
      </c>
      <c r="M1029" s="11" t="s">
        <v>390</v>
      </c>
      <c r="S1029" s="23"/>
      <c r="T1029" s="16">
        <f>S1029</f>
        <v>0</v>
      </c>
      <c r="U1029" s="17" t="str">
        <f t="array" aca="1" ref="U1029" ca="1">IFERROR(
IF(NOT(OR($G1029="OBX",$G1029="OBR")),INDEX(INDIRECT(U$2&amp;"!$A$1:$BJ$500"),MATCH("*"&amp;$G1029&amp;"*",INDIRECT(U$2&amp;"!$B$1:$B$500"),0),MATCH($H1029,INDIRECT(U$2&amp;"!$1:$1"),0)),
IF(OR($G1029="OBX",$G1029="OBR"),INDEX(INDIRECT(U$2&amp;"!$A$1:$BJ$500"),MATCH((("*"&amp;$G1029&amp;"*")&amp;("*"&amp;$I1029&amp;"*")&amp;("*"&amp;$J1029&amp;"*")&amp;("*"&amp;$K1029&amp;"*")),INDIRECT(U$2&amp;"!$B$1:$B$500")&amp;INDIRECT(U$2&amp;"!$E$1:$E$500")&amp;INDIRECT(U$2&amp;"!$G$1:$G$500")&amp;INDIRECT(U$2&amp;"!$F$1:$F$500"),0),MATCH($H1029,INDIRECT(U$2&amp;"!$1:$1"),0)))),
"Not found")</f>
        <v>Not found</v>
      </c>
      <c r="V1029" s="18" t="str">
        <f t="shared" ca="1" si="112"/>
        <v/>
      </c>
    </row>
    <row r="1030" spans="1:22" ht="15" customHeight="1" x14ac:dyDescent="0.25">
      <c r="A1030" s="11">
        <v>1029</v>
      </c>
      <c r="B1030" s="50"/>
      <c r="C1030" s="11" t="s">
        <v>2314</v>
      </c>
      <c r="D1030" s="11" t="s">
        <v>966</v>
      </c>
      <c r="E1030" s="11" t="s">
        <v>79</v>
      </c>
      <c r="F1030" s="11" t="s">
        <v>1176</v>
      </c>
      <c r="G1030" s="11" t="s">
        <v>79</v>
      </c>
      <c r="H1030" s="10">
        <v>6</v>
      </c>
      <c r="I1030" s="11" t="s">
        <v>1176</v>
      </c>
      <c r="L1030" s="11" t="s">
        <v>1462</v>
      </c>
      <c r="M1030" s="11" t="s">
        <v>543</v>
      </c>
      <c r="S1030" s="23"/>
      <c r="T1030" s="16">
        <f>S1030</f>
        <v>0</v>
      </c>
      <c r="U1030" s="17" t="str">
        <f t="array" aca="1" ref="U1030" ca="1">IFERROR(
IF(NOT(OR($G1030="OBX",$G1030="OBR")),INDEX(INDIRECT(U$2&amp;"!$A$1:$BJ$500"),MATCH("*"&amp;$G1030&amp;"*",INDIRECT(U$2&amp;"!$B$1:$B$500"),0),MATCH($H1030,INDIRECT(U$2&amp;"!$1:$1"),0)),
IF(OR($G1030="OBX",$G1030="OBR"),INDEX(INDIRECT(U$2&amp;"!$A$1:$BJ$500"),MATCH((("*"&amp;$G1030&amp;"*")&amp;("*"&amp;$I1030&amp;"*")&amp;("*"&amp;$J1030&amp;"*")&amp;("*"&amp;$K1030&amp;"*")),INDIRECT(U$2&amp;"!$B$1:$B$500")&amp;INDIRECT(U$2&amp;"!$E$1:$E$500")&amp;INDIRECT(U$2&amp;"!$G$1:$G$500")&amp;INDIRECT(U$2&amp;"!$F$1:$F$500"),0),MATCH($H1030,INDIRECT(U$2&amp;"!$1:$1"),0)))),
"Not found")</f>
        <v>Not found</v>
      </c>
      <c r="V1030" s="18" t="str">
        <f t="shared" ca="1" si="112"/>
        <v/>
      </c>
    </row>
    <row r="1031" spans="1:22" ht="15" customHeight="1" x14ac:dyDescent="0.25">
      <c r="A1031" s="11">
        <v>1030</v>
      </c>
      <c r="B1031" s="50"/>
      <c r="C1031" s="11" t="s">
        <v>2314</v>
      </c>
      <c r="D1031" s="11" t="s">
        <v>966</v>
      </c>
      <c r="E1031" s="11" t="s">
        <v>79</v>
      </c>
      <c r="F1031" s="11" t="s">
        <v>1176</v>
      </c>
      <c r="G1031" s="11" t="s">
        <v>79</v>
      </c>
      <c r="H1031" s="11">
        <v>2</v>
      </c>
      <c r="I1031" s="11" t="s">
        <v>1176</v>
      </c>
      <c r="L1031" s="14" t="s">
        <v>397</v>
      </c>
      <c r="M1031" s="14" t="s">
        <v>397</v>
      </c>
      <c r="S1031" s="23"/>
      <c r="T1031" s="19" t="s">
        <v>415</v>
      </c>
      <c r="U1031" s="17" t="str">
        <f t="array" aca="1" ref="U1031" ca="1">IFERROR(
IF(NOT(OR($G1031="OBX",$G1031="OBR")),INDEX(INDIRECT(U$2&amp;"!$A$1:$BJ$500"),MATCH("*"&amp;$G1031&amp;"*",INDIRECT(U$2&amp;"!$B$1:$B$500"),0),MATCH($H1031,INDIRECT(U$2&amp;"!$1:$1"),0)),
IF(OR($G1031="OBX",$G1031="OBR"),INDEX(INDIRECT(U$2&amp;"!$A$1:$BJ$500"),MATCH((("*"&amp;$G1031&amp;"*")&amp;("*"&amp;$I1031&amp;"*")&amp;("*"&amp;$J1031&amp;"*")&amp;("*"&amp;$K1031&amp;"*")),INDIRECT(U$2&amp;"!$B$1:$B$500")&amp;INDIRECT(U$2&amp;"!$E$1:$E$500")&amp;INDIRECT(U$2&amp;"!$G$1:$G$500")&amp;INDIRECT(U$2&amp;"!$F$1:$F$500"),0),MATCH($H1031,INDIRECT(U$2&amp;"!$1:$1"),0)))),
"Not found")</f>
        <v>Not found</v>
      </c>
      <c r="V1031" s="18" t="str">
        <f t="shared" ca="1" si="112"/>
        <v/>
      </c>
    </row>
    <row r="1032" spans="1:22" ht="15" customHeight="1" x14ac:dyDescent="0.25">
      <c r="A1032" s="11">
        <v>1031</v>
      </c>
      <c r="B1032" s="50"/>
      <c r="C1032" s="11" t="s">
        <v>2314</v>
      </c>
      <c r="D1032" s="11" t="s">
        <v>966</v>
      </c>
      <c r="E1032" s="11" t="s">
        <v>79</v>
      </c>
      <c r="F1032" s="11" t="s">
        <v>1176</v>
      </c>
      <c r="G1032" s="11" t="s">
        <v>79</v>
      </c>
      <c r="H1032" s="11">
        <v>4</v>
      </c>
      <c r="I1032" s="11" t="s">
        <v>1176</v>
      </c>
      <c r="L1032" s="11" t="s">
        <v>1462</v>
      </c>
      <c r="M1032" s="14" t="s">
        <v>848</v>
      </c>
      <c r="S1032" s="23"/>
      <c r="T1032" s="16">
        <f>S1032</f>
        <v>0</v>
      </c>
      <c r="U1032" s="17" t="str">
        <f t="array" aca="1" ref="U1032" ca="1">IFERROR(
IF(NOT(OR($G1032="OBX",$G1032="OBR")),INDEX(INDIRECT(U$2&amp;"!$A$1:$BJ$500"),MATCH("*"&amp;$G1032&amp;"*",INDIRECT(U$2&amp;"!$B$1:$B$500"),0),MATCH($H1032,INDIRECT(U$2&amp;"!$1:$1"),0)),
IF(OR($G1032="OBX",$G1032="OBR"),INDEX(INDIRECT(U$2&amp;"!$A$1:$BJ$500"),MATCH((("*"&amp;$G1032&amp;"*")&amp;("*"&amp;$I1032&amp;"*")&amp;("*"&amp;$J1032&amp;"*")&amp;("*"&amp;$K1032&amp;"*")),INDIRECT(U$2&amp;"!$B$1:$B$500")&amp;INDIRECT(U$2&amp;"!$E$1:$E$500")&amp;INDIRECT(U$2&amp;"!$G$1:$G$500")&amp;INDIRECT(U$2&amp;"!$F$1:$F$500"),0),MATCH($H1032,INDIRECT(U$2&amp;"!$1:$1"),0)))),
"Not found")</f>
        <v>Not found</v>
      </c>
      <c r="V1032" s="18" t="str">
        <f t="shared" ca="1" si="112"/>
        <v/>
      </c>
    </row>
    <row r="1033" spans="1:22" ht="15" customHeight="1" x14ac:dyDescent="0.25">
      <c r="A1033" s="11">
        <v>1032</v>
      </c>
      <c r="B1033" s="50"/>
      <c r="C1033" s="11" t="s">
        <v>2314</v>
      </c>
      <c r="D1033" s="11" t="s">
        <v>966</v>
      </c>
      <c r="E1033" s="11" t="s">
        <v>79</v>
      </c>
      <c r="F1033" s="11" t="s">
        <v>1176</v>
      </c>
      <c r="G1033" s="11" t="s">
        <v>79</v>
      </c>
      <c r="H1033" s="11">
        <v>11</v>
      </c>
      <c r="I1033" s="11" t="s">
        <v>1176</v>
      </c>
      <c r="L1033" s="11" t="s">
        <v>366</v>
      </c>
      <c r="M1033" s="14" t="s">
        <v>366</v>
      </c>
      <c r="S1033" s="23" t="s">
        <v>78</v>
      </c>
      <c r="T1033" s="19" t="str">
        <f>S1033</f>
        <v>F</v>
      </c>
      <c r="U1033" s="17" t="str">
        <f t="array" aca="1" ref="U1033" ca="1">IFERROR(
IF(NOT(OR($G1033="OBX",$G1033="OBR")),INDEX(INDIRECT(U$2&amp;"!$A$1:$BJ$500"),MATCH("*"&amp;$G1033&amp;"*",INDIRECT(U$2&amp;"!$B$1:$B$500"),0),MATCH($H1033,INDIRECT(U$2&amp;"!$1:$1"),0)),
IF(OR($G1033="OBX",$G1033="OBR"),INDEX(INDIRECT(U$2&amp;"!$A$1:$BJ$500"),MATCH((("*"&amp;$G1033&amp;"*")&amp;("*"&amp;$I1033&amp;"*")&amp;("*"&amp;$J1033&amp;"*")&amp;("*"&amp;$K1033&amp;"*")),INDIRECT(U$2&amp;"!$B$1:$B$500")&amp;INDIRECT(U$2&amp;"!$E$1:$E$500")&amp;INDIRECT(U$2&amp;"!$G$1:$G$500")&amp;INDIRECT(U$2&amp;"!$F$1:$F$500"),0),MATCH($H1033,INDIRECT(U$2&amp;"!$1:$1"),0)))),
"Not found")</f>
        <v>Not found</v>
      </c>
      <c r="V1033" s="18" t="str">
        <f t="shared" ca="1" si="112"/>
        <v/>
      </c>
    </row>
    <row r="1034" spans="1:22" ht="15" customHeight="1" x14ac:dyDescent="0.25">
      <c r="A1034" s="11">
        <v>1033</v>
      </c>
      <c r="B1034" s="50"/>
      <c r="C1034" s="11" t="s">
        <v>2314</v>
      </c>
      <c r="D1034" s="11" t="s">
        <v>966</v>
      </c>
      <c r="E1034" s="11" t="s">
        <v>79</v>
      </c>
      <c r="F1034" s="11" t="s">
        <v>1176</v>
      </c>
      <c r="G1034" s="11" t="s">
        <v>79</v>
      </c>
      <c r="H1034" s="11">
        <v>19</v>
      </c>
      <c r="I1034" s="11" t="s">
        <v>1176</v>
      </c>
      <c r="L1034" s="11" t="s">
        <v>1462</v>
      </c>
      <c r="M1034" s="14" t="s">
        <v>860</v>
      </c>
      <c r="S1034" s="23"/>
      <c r="T1034" s="16">
        <f>S1034</f>
        <v>0</v>
      </c>
      <c r="U1034" s="17" t="str">
        <f t="array" aca="1" ref="U1034" ca="1">IFERROR(
IF(NOT(OR($G1034="OBX",$G1034="OBR")),INDEX(INDIRECT(U$2&amp;"!$A$1:$BJ$500"),MATCH("*"&amp;$G1034&amp;"*",INDIRECT(U$2&amp;"!$B$1:$B$500"),0),MATCH($H1034,INDIRECT(U$2&amp;"!$1:$1"),0)),
IF(OR($G1034="OBX",$G1034="OBR"),INDEX(INDIRECT(U$2&amp;"!$A$1:$BJ$500"),MATCH((("*"&amp;$G1034&amp;"*")&amp;("*"&amp;$I1034&amp;"*")&amp;("*"&amp;$J1034&amp;"*")&amp;("*"&amp;$K1034&amp;"*")),INDIRECT(U$2&amp;"!$B$1:$B$500")&amp;INDIRECT(U$2&amp;"!$E$1:$E$500")&amp;INDIRECT(U$2&amp;"!$G$1:$G$500")&amp;INDIRECT(U$2&amp;"!$F$1:$F$500"),0),MATCH($H1034,INDIRECT(U$2&amp;"!$1:$1"),0)))),
"Not found")</f>
        <v>Not found</v>
      </c>
      <c r="V1034" s="18" t="str">
        <f t="shared" ca="1" si="112"/>
        <v/>
      </c>
    </row>
    <row r="1035" spans="1:22" ht="15" customHeight="1" x14ac:dyDescent="0.25">
      <c r="A1035" s="11">
        <v>1034</v>
      </c>
      <c r="B1035" s="50"/>
      <c r="C1035" s="11" t="s">
        <v>2314</v>
      </c>
      <c r="D1035" s="11" t="s">
        <v>966</v>
      </c>
      <c r="E1035" s="11" t="s">
        <v>79</v>
      </c>
      <c r="F1035" s="11" t="s">
        <v>1176</v>
      </c>
      <c r="G1035" s="11" t="s">
        <v>79</v>
      </c>
      <c r="H1035" s="11">
        <v>29</v>
      </c>
      <c r="I1035" s="11" t="s">
        <v>1176</v>
      </c>
      <c r="L1035" s="2" t="s">
        <v>515</v>
      </c>
      <c r="M1035" s="11" t="s">
        <v>515</v>
      </c>
      <c r="S1035" s="23"/>
      <c r="T1035" s="19">
        <f>S1035</f>
        <v>0</v>
      </c>
      <c r="U1035" s="17" t="str">
        <f t="array" aca="1" ref="U1035" ca="1">IFERROR(
IF(NOT(OR($G1035="OBX",$G1035="OBR")),INDEX(INDIRECT(U$2&amp;"!$A$1:$BJ$500"),MATCH("*"&amp;$G1035&amp;"*",INDIRECT(U$2&amp;"!$B$1:$B$500"),0),MATCH($H1035,INDIRECT(U$2&amp;"!$1:$1"),0)),
IF(OR($G1035="OBX",$G1035="OBR"),INDEX(INDIRECT(U$2&amp;"!$A$1:$BJ$500"),MATCH((("*"&amp;$G1035&amp;"*")&amp;("*"&amp;$I1035&amp;"*")&amp;("*"&amp;$J1035&amp;"*")&amp;("*"&amp;$K1035&amp;"*")),INDIRECT(U$2&amp;"!$B$1:$B$500")&amp;INDIRECT(U$2&amp;"!$E$1:$E$500")&amp;INDIRECT(U$2&amp;"!$G$1:$G$500")&amp;INDIRECT(U$2&amp;"!$F$1:$F$500"),0),MATCH($H1035,INDIRECT(U$2&amp;"!$1:$1"),0)))),
"Not found")</f>
        <v>Not found</v>
      </c>
      <c r="V1035" s="18" t="str">
        <f t="shared" ca="1" si="112"/>
        <v/>
      </c>
    </row>
    <row r="1036" spans="1:22" ht="15" customHeight="1" x14ac:dyDescent="0.25">
      <c r="A1036" s="11">
        <v>1035</v>
      </c>
      <c r="B1036" s="50"/>
      <c r="C1036" s="26" t="s">
        <v>2314</v>
      </c>
      <c r="D1036" s="26"/>
      <c r="E1036" s="26" t="s">
        <v>79</v>
      </c>
      <c r="F1036" s="26"/>
      <c r="G1036" s="26"/>
      <c r="H1036" s="26"/>
      <c r="I1036" s="26"/>
      <c r="J1036" s="26"/>
      <c r="K1036" s="26"/>
      <c r="L1036" s="26"/>
      <c r="M1036" s="26" t="s">
        <v>1470</v>
      </c>
      <c r="N1036" s="26"/>
      <c r="O1036" s="26"/>
      <c r="P1036" s="26"/>
      <c r="Q1036" s="26"/>
      <c r="R1036" s="26"/>
      <c r="S1036" s="26"/>
      <c r="T1036" s="27"/>
      <c r="U1036" s="27"/>
      <c r="V1036" s="26"/>
    </row>
    <row r="1037" spans="1:22" ht="15" customHeight="1" x14ac:dyDescent="0.25">
      <c r="A1037" s="11">
        <v>1036</v>
      </c>
      <c r="B1037" s="50"/>
      <c r="C1037" s="11" t="s">
        <v>2314</v>
      </c>
      <c r="D1037" s="11" t="s">
        <v>966</v>
      </c>
      <c r="E1037" s="11" t="s">
        <v>79</v>
      </c>
      <c r="F1037" s="11" t="s">
        <v>1187</v>
      </c>
      <c r="G1037" s="11" t="s">
        <v>79</v>
      </c>
      <c r="H1037" s="11">
        <v>3</v>
      </c>
      <c r="I1037" s="11" t="s">
        <v>1187</v>
      </c>
      <c r="L1037" s="11" t="s">
        <v>1470</v>
      </c>
      <c r="M1037" s="14" t="s">
        <v>534</v>
      </c>
      <c r="N1037" s="11" t="s">
        <v>273</v>
      </c>
      <c r="O1037" s="11" t="s">
        <v>613</v>
      </c>
      <c r="P1037" s="11" t="s">
        <v>320</v>
      </c>
      <c r="R1037" s="11"/>
      <c r="S1037" s="23"/>
      <c r="T1037" s="19" t="s">
        <v>2865</v>
      </c>
      <c r="U1037" s="17" t="str">
        <f t="array" aca="1" ref="U1037" ca="1">IFERROR(
IF(NOT(OR($G1037="OBX",$G1037="OBR")),INDEX(INDIRECT(U$2&amp;"!$A$1:$BJ$500"),MATCH("*"&amp;$G1037&amp;"*",INDIRECT(U$2&amp;"!$B$1:$B$500"),0),MATCH($H1037,INDIRECT(U$2&amp;"!$1:$1"),0)),
IF(OR($G1037="OBX",$G1037="OBR"),INDEX(INDIRECT(U$2&amp;"!$A$1:$BJ$500"),MATCH((("*"&amp;$G1037&amp;"*")&amp;("*"&amp;$I1037&amp;"*")&amp;("*"&amp;$J1037&amp;"*")&amp;("*"&amp;$K1037&amp;"*")),INDIRECT(U$2&amp;"!$B$1:$B$500")&amp;INDIRECT(U$2&amp;"!$E$1:$E$500")&amp;INDIRECT(U$2&amp;"!$G$1:$G$500")&amp;INDIRECT(U$2&amp;"!$F$1:$F$500"),0),MATCH($H1037,INDIRECT(U$2&amp;"!$1:$1"),0)))),
"Not found")</f>
        <v>Not found</v>
      </c>
      <c r="V1037" s="18" t="str">
        <f t="shared" ref="V1037:V1044" ca="1" si="113">IF(T1037=U1037,"Match","")</f>
        <v/>
      </c>
    </row>
    <row r="1038" spans="1:22" ht="15" customHeight="1" x14ac:dyDescent="0.25">
      <c r="A1038" s="11">
        <v>1037</v>
      </c>
      <c r="B1038" s="50"/>
      <c r="C1038" s="11" t="s">
        <v>2314</v>
      </c>
      <c r="D1038" s="11" t="s">
        <v>966</v>
      </c>
      <c r="E1038" s="11" t="s">
        <v>79</v>
      </c>
      <c r="F1038" s="11" t="s">
        <v>1187</v>
      </c>
      <c r="G1038" s="11" t="s">
        <v>79</v>
      </c>
      <c r="H1038" s="10">
        <v>5</v>
      </c>
      <c r="I1038" s="11" t="s">
        <v>1187</v>
      </c>
      <c r="L1038" s="11" t="s">
        <v>1470</v>
      </c>
      <c r="M1038" s="11" t="s">
        <v>390</v>
      </c>
      <c r="S1038" s="23"/>
      <c r="T1038" s="16">
        <f>S1038</f>
        <v>0</v>
      </c>
      <c r="U1038" s="17" t="str">
        <f t="array" aca="1" ref="U1038" ca="1">IFERROR(
IF(NOT(OR($G1038="OBX",$G1038="OBR")),INDEX(INDIRECT(U$2&amp;"!$A$1:$BJ$500"),MATCH("*"&amp;$G1038&amp;"*",INDIRECT(U$2&amp;"!$B$1:$B$500"),0),MATCH($H1038,INDIRECT(U$2&amp;"!$1:$1"),0)),
IF(OR($G1038="OBX",$G1038="OBR"),INDEX(INDIRECT(U$2&amp;"!$A$1:$BJ$500"),MATCH((("*"&amp;$G1038&amp;"*")&amp;("*"&amp;$I1038&amp;"*")&amp;("*"&amp;$J1038&amp;"*")&amp;("*"&amp;$K1038&amp;"*")),INDIRECT(U$2&amp;"!$B$1:$B$500")&amp;INDIRECT(U$2&amp;"!$E$1:$E$500")&amp;INDIRECT(U$2&amp;"!$G$1:$G$500")&amp;INDIRECT(U$2&amp;"!$F$1:$F$500"),0),MATCH($H1038,INDIRECT(U$2&amp;"!$1:$1"),0)))),
"Not found")</f>
        <v>Not found</v>
      </c>
      <c r="V1038" s="18" t="str">
        <f t="shared" ca="1" si="113"/>
        <v/>
      </c>
    </row>
    <row r="1039" spans="1:22" ht="15" customHeight="1" x14ac:dyDescent="0.25">
      <c r="A1039" s="11">
        <v>1038</v>
      </c>
      <c r="B1039" s="50"/>
      <c r="C1039" s="11" t="s">
        <v>2314</v>
      </c>
      <c r="D1039" s="11" t="s">
        <v>966</v>
      </c>
      <c r="E1039" s="11" t="s">
        <v>79</v>
      </c>
      <c r="F1039" s="11" t="s">
        <v>1187</v>
      </c>
      <c r="G1039" s="11" t="s">
        <v>79</v>
      </c>
      <c r="H1039" s="10">
        <v>6</v>
      </c>
      <c r="I1039" s="11" t="s">
        <v>1187</v>
      </c>
      <c r="L1039" s="11" t="s">
        <v>1470</v>
      </c>
      <c r="M1039" s="11" t="s">
        <v>543</v>
      </c>
      <c r="S1039" s="23"/>
      <c r="T1039" s="16">
        <f>S1039</f>
        <v>0</v>
      </c>
      <c r="U1039" s="17" t="str">
        <f t="array" aca="1" ref="U1039" ca="1">IFERROR(
IF(NOT(OR($G1039="OBX",$G1039="OBR")),INDEX(INDIRECT(U$2&amp;"!$A$1:$BJ$500"),MATCH("*"&amp;$G1039&amp;"*",INDIRECT(U$2&amp;"!$B$1:$B$500"),0),MATCH($H1039,INDIRECT(U$2&amp;"!$1:$1"),0)),
IF(OR($G1039="OBX",$G1039="OBR"),INDEX(INDIRECT(U$2&amp;"!$A$1:$BJ$500"),MATCH((("*"&amp;$G1039&amp;"*")&amp;("*"&amp;$I1039&amp;"*")&amp;("*"&amp;$J1039&amp;"*")&amp;("*"&amp;$K1039&amp;"*")),INDIRECT(U$2&amp;"!$B$1:$B$500")&amp;INDIRECT(U$2&amp;"!$E$1:$E$500")&amp;INDIRECT(U$2&amp;"!$G$1:$G$500")&amp;INDIRECT(U$2&amp;"!$F$1:$F$500"),0),MATCH($H1039,INDIRECT(U$2&amp;"!$1:$1"),0)))),
"Not found")</f>
        <v>Not found</v>
      </c>
      <c r="V1039" s="18" t="str">
        <f t="shared" ca="1" si="113"/>
        <v/>
      </c>
    </row>
    <row r="1040" spans="1:22" ht="15" customHeight="1" x14ac:dyDescent="0.25">
      <c r="A1040" s="11">
        <v>1039</v>
      </c>
      <c r="B1040" s="50"/>
      <c r="C1040" s="11" t="s">
        <v>2314</v>
      </c>
      <c r="D1040" s="11" t="s">
        <v>966</v>
      </c>
      <c r="E1040" s="11" t="s">
        <v>79</v>
      </c>
      <c r="F1040" s="11" t="s">
        <v>1187</v>
      </c>
      <c r="G1040" s="11" t="s">
        <v>79</v>
      </c>
      <c r="H1040" s="11">
        <v>2</v>
      </c>
      <c r="I1040" s="11" t="s">
        <v>1187</v>
      </c>
      <c r="L1040" s="14" t="s">
        <v>397</v>
      </c>
      <c r="M1040" s="14" t="s">
        <v>397</v>
      </c>
      <c r="S1040" s="23"/>
      <c r="T1040" s="19" t="s">
        <v>415</v>
      </c>
      <c r="U1040" s="17" t="str">
        <f t="array" aca="1" ref="U1040" ca="1">IFERROR(
IF(NOT(OR($G1040="OBX",$G1040="OBR")),INDEX(INDIRECT(U$2&amp;"!$A$1:$BJ$500"),MATCH("*"&amp;$G1040&amp;"*",INDIRECT(U$2&amp;"!$B$1:$B$500"),0),MATCH($H1040,INDIRECT(U$2&amp;"!$1:$1"),0)),
IF(OR($G1040="OBX",$G1040="OBR"),INDEX(INDIRECT(U$2&amp;"!$A$1:$BJ$500"),MATCH((("*"&amp;$G1040&amp;"*")&amp;("*"&amp;$I1040&amp;"*")&amp;("*"&amp;$J1040&amp;"*")&amp;("*"&amp;$K1040&amp;"*")),INDIRECT(U$2&amp;"!$B$1:$B$500")&amp;INDIRECT(U$2&amp;"!$E$1:$E$500")&amp;INDIRECT(U$2&amp;"!$G$1:$G$500")&amp;INDIRECT(U$2&amp;"!$F$1:$F$500"),0),MATCH($H1040,INDIRECT(U$2&amp;"!$1:$1"),0)))),
"Not found")</f>
        <v>Not found</v>
      </c>
      <c r="V1040" s="18" t="str">
        <f t="shared" ca="1" si="113"/>
        <v/>
      </c>
    </row>
    <row r="1041" spans="1:22" ht="15" customHeight="1" x14ac:dyDescent="0.25">
      <c r="A1041" s="11">
        <v>1040</v>
      </c>
      <c r="B1041" s="50"/>
      <c r="C1041" s="11" t="s">
        <v>2314</v>
      </c>
      <c r="D1041" s="11" t="s">
        <v>966</v>
      </c>
      <c r="E1041" s="11" t="s">
        <v>79</v>
      </c>
      <c r="F1041" s="11" t="s">
        <v>1187</v>
      </c>
      <c r="G1041" s="11" t="s">
        <v>79</v>
      </c>
      <c r="H1041" s="11">
        <v>4</v>
      </c>
      <c r="I1041" s="11" t="s">
        <v>1187</v>
      </c>
      <c r="L1041" s="11" t="s">
        <v>1470</v>
      </c>
      <c r="M1041" s="14" t="s">
        <v>848</v>
      </c>
      <c r="S1041" s="23"/>
      <c r="T1041" s="16">
        <f>S1041</f>
        <v>0</v>
      </c>
      <c r="U1041" s="17" t="str">
        <f t="array" aca="1" ref="U1041" ca="1">IFERROR(
IF(NOT(OR($G1041="OBX",$G1041="OBR")),INDEX(INDIRECT(U$2&amp;"!$A$1:$BJ$500"),MATCH("*"&amp;$G1041&amp;"*",INDIRECT(U$2&amp;"!$B$1:$B$500"),0),MATCH($H1041,INDIRECT(U$2&amp;"!$1:$1"),0)),
IF(OR($G1041="OBX",$G1041="OBR"),INDEX(INDIRECT(U$2&amp;"!$A$1:$BJ$500"),MATCH((("*"&amp;$G1041&amp;"*")&amp;("*"&amp;$I1041&amp;"*")&amp;("*"&amp;$J1041&amp;"*")&amp;("*"&amp;$K1041&amp;"*")),INDIRECT(U$2&amp;"!$B$1:$B$500")&amp;INDIRECT(U$2&amp;"!$E$1:$E$500")&amp;INDIRECT(U$2&amp;"!$G$1:$G$500")&amp;INDIRECT(U$2&amp;"!$F$1:$F$500"),0),MATCH($H1041,INDIRECT(U$2&amp;"!$1:$1"),0)))),
"Not found")</f>
        <v>Not found</v>
      </c>
      <c r="V1041" s="18" t="str">
        <f t="shared" ca="1" si="113"/>
        <v/>
      </c>
    </row>
    <row r="1042" spans="1:22" ht="15" customHeight="1" x14ac:dyDescent="0.25">
      <c r="A1042" s="11">
        <v>1041</v>
      </c>
      <c r="B1042" s="50"/>
      <c r="C1042" s="11" t="s">
        <v>2314</v>
      </c>
      <c r="D1042" s="11" t="s">
        <v>966</v>
      </c>
      <c r="E1042" s="11" t="s">
        <v>79</v>
      </c>
      <c r="F1042" s="11" t="s">
        <v>1187</v>
      </c>
      <c r="G1042" s="11" t="s">
        <v>79</v>
      </c>
      <c r="H1042" s="11">
        <v>11</v>
      </c>
      <c r="I1042" s="11" t="s">
        <v>1187</v>
      </c>
      <c r="L1042" s="11" t="s">
        <v>366</v>
      </c>
      <c r="M1042" s="14" t="s">
        <v>366</v>
      </c>
      <c r="S1042" s="23" t="s">
        <v>78</v>
      </c>
      <c r="T1042" s="19" t="str">
        <f>S1042</f>
        <v>F</v>
      </c>
      <c r="U1042" s="17" t="str">
        <f t="array" aca="1" ref="U1042" ca="1">IFERROR(
IF(NOT(OR($G1042="OBX",$G1042="OBR")),INDEX(INDIRECT(U$2&amp;"!$A$1:$BJ$500"),MATCH("*"&amp;$G1042&amp;"*",INDIRECT(U$2&amp;"!$B$1:$B$500"),0),MATCH($H1042,INDIRECT(U$2&amp;"!$1:$1"),0)),
IF(OR($G1042="OBX",$G1042="OBR"),INDEX(INDIRECT(U$2&amp;"!$A$1:$BJ$500"),MATCH((("*"&amp;$G1042&amp;"*")&amp;("*"&amp;$I1042&amp;"*")&amp;("*"&amp;$J1042&amp;"*")&amp;("*"&amp;$K1042&amp;"*")),INDIRECT(U$2&amp;"!$B$1:$B$500")&amp;INDIRECT(U$2&amp;"!$E$1:$E$500")&amp;INDIRECT(U$2&amp;"!$G$1:$G$500")&amp;INDIRECT(U$2&amp;"!$F$1:$F$500"),0),MATCH($H1042,INDIRECT(U$2&amp;"!$1:$1"),0)))),
"Not found")</f>
        <v>Not found</v>
      </c>
      <c r="V1042" s="18" t="str">
        <f t="shared" ca="1" si="113"/>
        <v/>
      </c>
    </row>
    <row r="1043" spans="1:22" ht="15" customHeight="1" x14ac:dyDescent="0.25">
      <c r="A1043" s="11">
        <v>1042</v>
      </c>
      <c r="B1043" s="50"/>
      <c r="C1043" s="11" t="s">
        <v>2314</v>
      </c>
      <c r="D1043" s="11" t="s">
        <v>966</v>
      </c>
      <c r="E1043" s="11" t="s">
        <v>79</v>
      </c>
      <c r="F1043" s="11" t="s">
        <v>1187</v>
      </c>
      <c r="G1043" s="11" t="s">
        <v>79</v>
      </c>
      <c r="H1043" s="11">
        <v>19</v>
      </c>
      <c r="I1043" s="11" t="s">
        <v>1187</v>
      </c>
      <c r="L1043" s="11" t="s">
        <v>1470</v>
      </c>
      <c r="M1043" s="14" t="s">
        <v>860</v>
      </c>
      <c r="S1043" s="23"/>
      <c r="T1043" s="16">
        <f>S1043</f>
        <v>0</v>
      </c>
      <c r="U1043" s="17" t="str">
        <f t="array" aca="1" ref="U1043" ca="1">IFERROR(
IF(NOT(OR($G1043="OBX",$G1043="OBR")),INDEX(INDIRECT(U$2&amp;"!$A$1:$BJ$500"),MATCH("*"&amp;$G1043&amp;"*",INDIRECT(U$2&amp;"!$B$1:$B$500"),0),MATCH($H1043,INDIRECT(U$2&amp;"!$1:$1"),0)),
IF(OR($G1043="OBX",$G1043="OBR"),INDEX(INDIRECT(U$2&amp;"!$A$1:$BJ$500"),MATCH((("*"&amp;$G1043&amp;"*")&amp;("*"&amp;$I1043&amp;"*")&amp;("*"&amp;$J1043&amp;"*")&amp;("*"&amp;$K1043&amp;"*")),INDIRECT(U$2&amp;"!$B$1:$B$500")&amp;INDIRECT(U$2&amp;"!$E$1:$E$500")&amp;INDIRECT(U$2&amp;"!$G$1:$G$500")&amp;INDIRECT(U$2&amp;"!$F$1:$F$500"),0),MATCH($H1043,INDIRECT(U$2&amp;"!$1:$1"),0)))),
"Not found")</f>
        <v>Not found</v>
      </c>
      <c r="V1043" s="18" t="str">
        <f t="shared" ca="1" si="113"/>
        <v/>
      </c>
    </row>
    <row r="1044" spans="1:22" ht="15" customHeight="1" x14ac:dyDescent="0.25">
      <c r="A1044" s="11">
        <v>1043</v>
      </c>
      <c r="B1044" s="50"/>
      <c r="C1044" s="11" t="s">
        <v>2314</v>
      </c>
      <c r="D1044" s="11" t="s">
        <v>966</v>
      </c>
      <c r="E1044" s="11" t="s">
        <v>79</v>
      </c>
      <c r="F1044" s="11" t="s">
        <v>1187</v>
      </c>
      <c r="G1044" s="11" t="s">
        <v>79</v>
      </c>
      <c r="H1044" s="11">
        <v>29</v>
      </c>
      <c r="I1044" s="11" t="s">
        <v>1187</v>
      </c>
      <c r="L1044" s="2" t="s">
        <v>515</v>
      </c>
      <c r="M1044" s="11" t="s">
        <v>515</v>
      </c>
      <c r="S1044" s="23" t="s">
        <v>520</v>
      </c>
      <c r="T1044" s="19" t="str">
        <f>S1044</f>
        <v>RSLT</v>
      </c>
      <c r="U1044" s="17" t="str">
        <f t="array" aca="1" ref="U1044" ca="1">IFERROR(
IF(NOT(OR($G1044="OBX",$G1044="OBR")),INDEX(INDIRECT(U$2&amp;"!$A$1:$BJ$500"),MATCH("*"&amp;$G1044&amp;"*",INDIRECT(U$2&amp;"!$B$1:$B$500"),0),MATCH($H1044,INDIRECT(U$2&amp;"!$1:$1"),0)),
IF(OR($G1044="OBX",$G1044="OBR"),INDEX(INDIRECT(U$2&amp;"!$A$1:$BJ$500"),MATCH((("*"&amp;$G1044&amp;"*")&amp;("*"&amp;$I1044&amp;"*")&amp;("*"&amp;$J1044&amp;"*")&amp;("*"&amp;$K1044&amp;"*")),INDIRECT(U$2&amp;"!$B$1:$B$500")&amp;INDIRECT(U$2&amp;"!$E$1:$E$500")&amp;INDIRECT(U$2&amp;"!$G$1:$G$500")&amp;INDIRECT(U$2&amp;"!$F$1:$F$500"),0),MATCH($H1044,INDIRECT(U$2&amp;"!$1:$1"),0)))),
"Not found")</f>
        <v>Not found</v>
      </c>
      <c r="V1044" s="18" t="str">
        <f t="shared" ca="1" si="113"/>
        <v/>
      </c>
    </row>
    <row r="1045" spans="1:22" ht="15" customHeight="1" x14ac:dyDescent="0.25">
      <c r="A1045" s="11">
        <v>1044</v>
      </c>
      <c r="B1045" s="50"/>
      <c r="C1045" s="26" t="s">
        <v>2314</v>
      </c>
      <c r="D1045" s="26"/>
      <c r="E1045" s="26" t="s">
        <v>79</v>
      </c>
      <c r="F1045" s="26"/>
      <c r="G1045" s="26"/>
      <c r="H1045" s="26"/>
      <c r="I1045" s="26"/>
      <c r="J1045" s="26"/>
      <c r="K1045" s="26"/>
      <c r="L1045" s="26"/>
      <c r="M1045" s="26" t="s">
        <v>1480</v>
      </c>
      <c r="N1045" s="26"/>
      <c r="O1045" s="26"/>
      <c r="P1045" s="26"/>
      <c r="Q1045" s="26"/>
      <c r="R1045" s="26"/>
      <c r="S1045" s="26"/>
      <c r="T1045" s="27"/>
      <c r="U1045" s="27"/>
      <c r="V1045" s="26"/>
    </row>
    <row r="1046" spans="1:22" ht="15" customHeight="1" x14ac:dyDescent="0.25">
      <c r="A1046" s="11">
        <v>1045</v>
      </c>
      <c r="B1046" s="50"/>
      <c r="C1046" s="11" t="s">
        <v>2314</v>
      </c>
      <c r="D1046" s="11" t="s">
        <v>966</v>
      </c>
      <c r="E1046" s="11" t="s">
        <v>79</v>
      </c>
      <c r="F1046" s="11" t="s">
        <v>1197</v>
      </c>
      <c r="G1046" s="11" t="s">
        <v>79</v>
      </c>
      <c r="H1046" s="11">
        <v>3</v>
      </c>
      <c r="I1046" s="11" t="s">
        <v>1197</v>
      </c>
      <c r="L1046" s="11" t="s">
        <v>1480</v>
      </c>
      <c r="M1046" s="14" t="s">
        <v>534</v>
      </c>
      <c r="N1046" s="11" t="s">
        <v>273</v>
      </c>
      <c r="O1046" s="11" t="s">
        <v>613</v>
      </c>
      <c r="P1046" s="11" t="s">
        <v>320</v>
      </c>
      <c r="R1046" s="11"/>
      <c r="S1046" s="23"/>
      <c r="T1046" s="19" t="s">
        <v>2799</v>
      </c>
      <c r="U1046" s="17" t="str">
        <f t="array" aca="1" ref="U1046" ca="1">IFERROR(
IF(NOT(OR($G1046="OBX",$G1046="OBR")),INDEX(INDIRECT(U$2&amp;"!$A$1:$BJ$500"),MATCH("*"&amp;$G1046&amp;"*",INDIRECT(U$2&amp;"!$B$1:$B$500"),0),MATCH($H1046,INDIRECT(U$2&amp;"!$1:$1"),0)),
IF(OR($G1046="OBX",$G1046="OBR"),INDEX(INDIRECT(U$2&amp;"!$A$1:$BJ$500"),MATCH((("*"&amp;$G1046&amp;"*")&amp;("*"&amp;$I1046&amp;"*")&amp;("*"&amp;$J1046&amp;"*")&amp;("*"&amp;$K1046&amp;"*")),INDIRECT(U$2&amp;"!$B$1:$B$500")&amp;INDIRECT(U$2&amp;"!$E$1:$E$500")&amp;INDIRECT(U$2&amp;"!$G$1:$G$500")&amp;INDIRECT(U$2&amp;"!$F$1:$F$500"),0),MATCH($H1046,INDIRECT(U$2&amp;"!$1:$1"),0)))),
"Not found")</f>
        <v>Not found</v>
      </c>
      <c r="V1046" s="18" t="str">
        <f t="shared" ref="V1046:V1053" ca="1" si="114">IF(T1046=U1046,"Match","")</f>
        <v/>
      </c>
    </row>
    <row r="1047" spans="1:22" ht="15" customHeight="1" x14ac:dyDescent="0.25">
      <c r="A1047" s="11">
        <v>1046</v>
      </c>
      <c r="B1047" s="50"/>
      <c r="C1047" s="11" t="s">
        <v>2314</v>
      </c>
      <c r="D1047" s="11" t="s">
        <v>966</v>
      </c>
      <c r="E1047" s="11" t="s">
        <v>79</v>
      </c>
      <c r="F1047" s="11" t="s">
        <v>1197</v>
      </c>
      <c r="G1047" s="11" t="s">
        <v>79</v>
      </c>
      <c r="H1047" s="10">
        <v>5</v>
      </c>
      <c r="I1047" s="11" t="s">
        <v>1197</v>
      </c>
      <c r="L1047" s="11" t="s">
        <v>1480</v>
      </c>
      <c r="M1047" s="11" t="s">
        <v>390</v>
      </c>
      <c r="S1047" s="23"/>
      <c r="T1047" s="16">
        <f>S1047</f>
        <v>0</v>
      </c>
      <c r="U1047" s="17" t="str">
        <f t="array" aca="1" ref="U1047" ca="1">IFERROR(
IF(NOT(OR($G1047="OBX",$G1047="OBR")),INDEX(INDIRECT(U$2&amp;"!$A$1:$BJ$500"),MATCH("*"&amp;$G1047&amp;"*",INDIRECT(U$2&amp;"!$B$1:$B$500"),0),MATCH($H1047,INDIRECT(U$2&amp;"!$1:$1"),0)),
IF(OR($G1047="OBX",$G1047="OBR"),INDEX(INDIRECT(U$2&amp;"!$A$1:$BJ$500"),MATCH((("*"&amp;$G1047&amp;"*")&amp;("*"&amp;$I1047&amp;"*")&amp;("*"&amp;$J1047&amp;"*")&amp;("*"&amp;$K1047&amp;"*")),INDIRECT(U$2&amp;"!$B$1:$B$500")&amp;INDIRECT(U$2&amp;"!$E$1:$E$500")&amp;INDIRECT(U$2&amp;"!$G$1:$G$500")&amp;INDIRECT(U$2&amp;"!$F$1:$F$500"),0),MATCH($H1047,INDIRECT(U$2&amp;"!$1:$1"),0)))),
"Not found")</f>
        <v>Not found</v>
      </c>
      <c r="V1047" s="18" t="str">
        <f t="shared" ca="1" si="114"/>
        <v/>
      </c>
    </row>
    <row r="1048" spans="1:22" ht="15" customHeight="1" x14ac:dyDescent="0.25">
      <c r="A1048" s="11">
        <v>1047</v>
      </c>
      <c r="B1048" s="50"/>
      <c r="C1048" s="11" t="s">
        <v>2314</v>
      </c>
      <c r="D1048" s="11" t="s">
        <v>966</v>
      </c>
      <c r="E1048" s="11" t="s">
        <v>79</v>
      </c>
      <c r="F1048" s="11" t="s">
        <v>1197</v>
      </c>
      <c r="G1048" s="11" t="s">
        <v>79</v>
      </c>
      <c r="H1048" s="10">
        <v>6</v>
      </c>
      <c r="I1048" s="11" t="s">
        <v>1197</v>
      </c>
      <c r="L1048" s="11" t="s">
        <v>1480</v>
      </c>
      <c r="M1048" s="11" t="s">
        <v>543</v>
      </c>
      <c r="S1048" s="23"/>
      <c r="T1048" s="16">
        <f>S1048</f>
        <v>0</v>
      </c>
      <c r="U1048" s="17" t="str">
        <f t="array" aca="1" ref="U1048" ca="1">IFERROR(
IF(NOT(OR($G1048="OBX",$G1048="OBR")),INDEX(INDIRECT(U$2&amp;"!$A$1:$BJ$500"),MATCH("*"&amp;$G1048&amp;"*",INDIRECT(U$2&amp;"!$B$1:$B$500"),0),MATCH($H1048,INDIRECT(U$2&amp;"!$1:$1"),0)),
IF(OR($G1048="OBX",$G1048="OBR"),INDEX(INDIRECT(U$2&amp;"!$A$1:$BJ$500"),MATCH((("*"&amp;$G1048&amp;"*")&amp;("*"&amp;$I1048&amp;"*")&amp;("*"&amp;$J1048&amp;"*")&amp;("*"&amp;$K1048&amp;"*")),INDIRECT(U$2&amp;"!$B$1:$B$500")&amp;INDIRECT(U$2&amp;"!$E$1:$E$500")&amp;INDIRECT(U$2&amp;"!$G$1:$G$500")&amp;INDIRECT(U$2&amp;"!$F$1:$F$500"),0),MATCH($H1048,INDIRECT(U$2&amp;"!$1:$1"),0)))),
"Not found")</f>
        <v>Not found</v>
      </c>
      <c r="V1048" s="18" t="str">
        <f t="shared" ca="1" si="114"/>
        <v/>
      </c>
    </row>
    <row r="1049" spans="1:22" ht="15" customHeight="1" x14ac:dyDescent="0.25">
      <c r="A1049" s="11">
        <v>1048</v>
      </c>
      <c r="B1049" s="50"/>
      <c r="C1049" s="11" t="s">
        <v>2314</v>
      </c>
      <c r="D1049" s="11" t="s">
        <v>966</v>
      </c>
      <c r="E1049" s="11" t="s">
        <v>79</v>
      </c>
      <c r="F1049" s="11" t="s">
        <v>1197</v>
      </c>
      <c r="G1049" s="11" t="s">
        <v>79</v>
      </c>
      <c r="H1049" s="11">
        <v>2</v>
      </c>
      <c r="I1049" s="11" t="s">
        <v>1197</v>
      </c>
      <c r="L1049" s="14" t="s">
        <v>397</v>
      </c>
      <c r="M1049" s="14" t="s">
        <v>397</v>
      </c>
      <c r="S1049" s="23"/>
      <c r="T1049" s="19" t="s">
        <v>415</v>
      </c>
      <c r="U1049" s="17" t="str">
        <f t="array" aca="1" ref="U1049" ca="1">IFERROR(
IF(NOT(OR($G1049="OBX",$G1049="OBR")),INDEX(INDIRECT(U$2&amp;"!$A$1:$BJ$500"),MATCH("*"&amp;$G1049&amp;"*",INDIRECT(U$2&amp;"!$B$1:$B$500"),0),MATCH($H1049,INDIRECT(U$2&amp;"!$1:$1"),0)),
IF(OR($G1049="OBX",$G1049="OBR"),INDEX(INDIRECT(U$2&amp;"!$A$1:$BJ$500"),MATCH((("*"&amp;$G1049&amp;"*")&amp;("*"&amp;$I1049&amp;"*")&amp;("*"&amp;$J1049&amp;"*")&amp;("*"&amp;$K1049&amp;"*")),INDIRECT(U$2&amp;"!$B$1:$B$500")&amp;INDIRECT(U$2&amp;"!$E$1:$E$500")&amp;INDIRECT(U$2&amp;"!$G$1:$G$500")&amp;INDIRECT(U$2&amp;"!$F$1:$F$500"),0),MATCH($H1049,INDIRECT(U$2&amp;"!$1:$1"),0)))),
"Not found")</f>
        <v>Not found</v>
      </c>
      <c r="V1049" s="18" t="str">
        <f t="shared" ca="1" si="114"/>
        <v/>
      </c>
    </row>
    <row r="1050" spans="1:22" ht="15" customHeight="1" x14ac:dyDescent="0.25">
      <c r="A1050" s="11">
        <v>1049</v>
      </c>
      <c r="B1050" s="50"/>
      <c r="C1050" s="11" t="s">
        <v>2314</v>
      </c>
      <c r="D1050" s="11" t="s">
        <v>966</v>
      </c>
      <c r="E1050" s="11" t="s">
        <v>79</v>
      </c>
      <c r="F1050" s="11" t="s">
        <v>1197</v>
      </c>
      <c r="G1050" s="11" t="s">
        <v>79</v>
      </c>
      <c r="H1050" s="11">
        <v>4</v>
      </c>
      <c r="I1050" s="11" t="s">
        <v>1197</v>
      </c>
      <c r="L1050" s="11" t="s">
        <v>1480</v>
      </c>
      <c r="M1050" s="14" t="s">
        <v>848</v>
      </c>
      <c r="S1050" s="23"/>
      <c r="T1050" s="16">
        <f>S1050</f>
        <v>0</v>
      </c>
      <c r="U1050" s="17" t="str">
        <f t="array" aca="1" ref="U1050" ca="1">IFERROR(
IF(NOT(OR($G1050="OBX",$G1050="OBR")),INDEX(INDIRECT(U$2&amp;"!$A$1:$BJ$500"),MATCH("*"&amp;$G1050&amp;"*",INDIRECT(U$2&amp;"!$B$1:$B$500"),0),MATCH($H1050,INDIRECT(U$2&amp;"!$1:$1"),0)),
IF(OR($G1050="OBX",$G1050="OBR"),INDEX(INDIRECT(U$2&amp;"!$A$1:$BJ$500"),MATCH((("*"&amp;$G1050&amp;"*")&amp;("*"&amp;$I1050&amp;"*")&amp;("*"&amp;$J1050&amp;"*")&amp;("*"&amp;$K1050&amp;"*")),INDIRECT(U$2&amp;"!$B$1:$B$500")&amp;INDIRECT(U$2&amp;"!$E$1:$E$500")&amp;INDIRECT(U$2&amp;"!$G$1:$G$500")&amp;INDIRECT(U$2&amp;"!$F$1:$F$500"),0),MATCH($H1050,INDIRECT(U$2&amp;"!$1:$1"),0)))),
"Not found")</f>
        <v>Not found</v>
      </c>
      <c r="V1050" s="18" t="str">
        <f t="shared" ca="1" si="114"/>
        <v/>
      </c>
    </row>
    <row r="1051" spans="1:22" ht="15" customHeight="1" x14ac:dyDescent="0.25">
      <c r="A1051" s="11">
        <v>1050</v>
      </c>
      <c r="B1051" s="50"/>
      <c r="C1051" s="11" t="s">
        <v>2314</v>
      </c>
      <c r="D1051" s="11" t="s">
        <v>966</v>
      </c>
      <c r="E1051" s="11" t="s">
        <v>79</v>
      </c>
      <c r="F1051" s="11" t="s">
        <v>1197</v>
      </c>
      <c r="G1051" s="11" t="s">
        <v>79</v>
      </c>
      <c r="H1051" s="11">
        <v>11</v>
      </c>
      <c r="I1051" s="11" t="s">
        <v>1197</v>
      </c>
      <c r="L1051" s="11" t="s">
        <v>366</v>
      </c>
      <c r="M1051" s="14" t="s">
        <v>366</v>
      </c>
      <c r="S1051" s="23" t="s">
        <v>78</v>
      </c>
      <c r="T1051" s="19" t="str">
        <f>S1051</f>
        <v>F</v>
      </c>
      <c r="U1051" s="17" t="str">
        <f t="array" aca="1" ref="U1051" ca="1">IFERROR(
IF(NOT(OR($G1051="OBX",$G1051="OBR")),INDEX(INDIRECT(U$2&amp;"!$A$1:$BJ$500"),MATCH("*"&amp;$G1051&amp;"*",INDIRECT(U$2&amp;"!$B$1:$B$500"),0),MATCH($H1051,INDIRECT(U$2&amp;"!$1:$1"),0)),
IF(OR($G1051="OBX",$G1051="OBR"),INDEX(INDIRECT(U$2&amp;"!$A$1:$BJ$500"),MATCH((("*"&amp;$G1051&amp;"*")&amp;("*"&amp;$I1051&amp;"*")&amp;("*"&amp;$J1051&amp;"*")&amp;("*"&amp;$K1051&amp;"*")),INDIRECT(U$2&amp;"!$B$1:$B$500")&amp;INDIRECT(U$2&amp;"!$E$1:$E$500")&amp;INDIRECT(U$2&amp;"!$G$1:$G$500")&amp;INDIRECT(U$2&amp;"!$F$1:$F$500"),0),MATCH($H1051,INDIRECT(U$2&amp;"!$1:$1"),0)))),
"Not found")</f>
        <v>Not found</v>
      </c>
      <c r="V1051" s="18" t="str">
        <f t="shared" ca="1" si="114"/>
        <v/>
      </c>
    </row>
    <row r="1052" spans="1:22" ht="15" customHeight="1" x14ac:dyDescent="0.25">
      <c r="A1052" s="11">
        <v>1051</v>
      </c>
      <c r="B1052" s="50"/>
      <c r="C1052" s="11" t="s">
        <v>2314</v>
      </c>
      <c r="D1052" s="11" t="s">
        <v>966</v>
      </c>
      <c r="E1052" s="11" t="s">
        <v>79</v>
      </c>
      <c r="F1052" s="11" t="s">
        <v>1197</v>
      </c>
      <c r="G1052" s="11" t="s">
        <v>79</v>
      </c>
      <c r="H1052" s="11">
        <v>19</v>
      </c>
      <c r="I1052" s="11" t="s">
        <v>1197</v>
      </c>
      <c r="L1052" s="11" t="s">
        <v>1480</v>
      </c>
      <c r="M1052" s="14" t="s">
        <v>860</v>
      </c>
      <c r="S1052" s="23"/>
      <c r="T1052" s="16">
        <f>S1052</f>
        <v>0</v>
      </c>
      <c r="U1052" s="17" t="str">
        <f t="array" aca="1" ref="U1052" ca="1">IFERROR(
IF(NOT(OR($G1052="OBX",$G1052="OBR")),INDEX(INDIRECT(U$2&amp;"!$A$1:$BJ$500"),MATCH("*"&amp;$G1052&amp;"*",INDIRECT(U$2&amp;"!$B$1:$B$500"),0),MATCH($H1052,INDIRECT(U$2&amp;"!$1:$1"),0)),
IF(OR($G1052="OBX",$G1052="OBR"),INDEX(INDIRECT(U$2&amp;"!$A$1:$BJ$500"),MATCH((("*"&amp;$G1052&amp;"*")&amp;("*"&amp;$I1052&amp;"*")&amp;("*"&amp;$J1052&amp;"*")&amp;("*"&amp;$K1052&amp;"*")),INDIRECT(U$2&amp;"!$B$1:$B$500")&amp;INDIRECT(U$2&amp;"!$E$1:$E$500")&amp;INDIRECT(U$2&amp;"!$G$1:$G$500")&amp;INDIRECT(U$2&amp;"!$F$1:$F$500"),0),MATCH($H1052,INDIRECT(U$2&amp;"!$1:$1"),0)))),
"Not found")</f>
        <v>Not found</v>
      </c>
      <c r="V1052" s="18" t="str">
        <f t="shared" ca="1" si="114"/>
        <v/>
      </c>
    </row>
    <row r="1053" spans="1:22" ht="15" customHeight="1" x14ac:dyDescent="0.25">
      <c r="A1053" s="11">
        <v>1052</v>
      </c>
      <c r="B1053" s="50"/>
      <c r="C1053" s="11" t="s">
        <v>2314</v>
      </c>
      <c r="D1053" s="11" t="s">
        <v>966</v>
      </c>
      <c r="E1053" s="11" t="s">
        <v>79</v>
      </c>
      <c r="F1053" s="11" t="s">
        <v>1197</v>
      </c>
      <c r="G1053" s="11" t="s">
        <v>79</v>
      </c>
      <c r="H1053" s="11">
        <v>29</v>
      </c>
      <c r="I1053" s="11" t="s">
        <v>1197</v>
      </c>
      <c r="L1053" s="2" t="s">
        <v>515</v>
      </c>
      <c r="M1053" s="11" t="s">
        <v>515</v>
      </c>
      <c r="S1053" s="23"/>
      <c r="T1053" s="19">
        <f>S1053</f>
        <v>0</v>
      </c>
      <c r="U1053" s="17" t="str">
        <f t="array" aca="1" ref="U1053" ca="1">IFERROR(
IF(NOT(OR($G1053="OBX",$G1053="OBR")),INDEX(INDIRECT(U$2&amp;"!$A$1:$BJ$500"),MATCH("*"&amp;$G1053&amp;"*",INDIRECT(U$2&amp;"!$B$1:$B$500"),0),MATCH($H1053,INDIRECT(U$2&amp;"!$1:$1"),0)),
IF(OR($G1053="OBX",$G1053="OBR"),INDEX(INDIRECT(U$2&amp;"!$A$1:$BJ$500"),MATCH((("*"&amp;$G1053&amp;"*")&amp;("*"&amp;$I1053&amp;"*")&amp;("*"&amp;$J1053&amp;"*")&amp;("*"&amp;$K1053&amp;"*")),INDIRECT(U$2&amp;"!$B$1:$B$500")&amp;INDIRECT(U$2&amp;"!$E$1:$E$500")&amp;INDIRECT(U$2&amp;"!$G$1:$G$500")&amp;INDIRECT(U$2&amp;"!$F$1:$F$500"),0),MATCH($H1053,INDIRECT(U$2&amp;"!$1:$1"),0)))),
"Not found")</f>
        <v>Not found</v>
      </c>
      <c r="V1053" s="18" t="str">
        <f t="shared" ca="1" si="114"/>
        <v/>
      </c>
    </row>
    <row r="1054" spans="1:22" ht="15" customHeight="1" x14ac:dyDescent="0.25">
      <c r="A1054" s="11">
        <v>1053</v>
      </c>
      <c r="B1054" s="50"/>
      <c r="C1054" s="26" t="s">
        <v>2314</v>
      </c>
      <c r="D1054" s="26"/>
      <c r="E1054" s="26" t="s">
        <v>79</v>
      </c>
      <c r="F1054" s="26"/>
      <c r="G1054" s="26"/>
      <c r="H1054" s="26"/>
      <c r="I1054" s="26"/>
      <c r="J1054" s="26"/>
      <c r="K1054" s="26"/>
      <c r="L1054" s="26"/>
      <c r="M1054" s="26" t="s">
        <v>1488</v>
      </c>
      <c r="N1054" s="26"/>
      <c r="O1054" s="26"/>
      <c r="P1054" s="26"/>
      <c r="Q1054" s="26"/>
      <c r="R1054" s="26"/>
      <c r="S1054" s="26"/>
      <c r="T1054" s="27"/>
      <c r="U1054" s="27"/>
      <c r="V1054" s="26"/>
    </row>
    <row r="1055" spans="1:22" ht="15" customHeight="1" x14ac:dyDescent="0.25">
      <c r="A1055" s="11">
        <v>1054</v>
      </c>
      <c r="B1055" s="50"/>
      <c r="C1055" s="11" t="s">
        <v>2314</v>
      </c>
      <c r="D1055" s="11" t="s">
        <v>966</v>
      </c>
      <c r="E1055" s="11" t="s">
        <v>79</v>
      </c>
      <c r="F1055" s="11" t="s">
        <v>1205</v>
      </c>
      <c r="G1055" s="11" t="s">
        <v>79</v>
      </c>
      <c r="H1055" s="11">
        <v>3</v>
      </c>
      <c r="I1055" s="11" t="s">
        <v>1205</v>
      </c>
      <c r="L1055" s="11" t="s">
        <v>1488</v>
      </c>
      <c r="M1055" s="14" t="s">
        <v>534</v>
      </c>
      <c r="N1055" s="11" t="s">
        <v>273</v>
      </c>
      <c r="O1055" s="11" t="s">
        <v>613</v>
      </c>
      <c r="P1055" s="11" t="s">
        <v>320</v>
      </c>
      <c r="R1055" s="11"/>
      <c r="S1055" s="23"/>
      <c r="T1055" s="19" t="s">
        <v>2821</v>
      </c>
      <c r="U1055" s="17" t="str">
        <f t="array" aca="1" ref="U1055" ca="1">IFERROR(
IF(NOT(OR($G1055="OBX",$G1055="OBR")),INDEX(INDIRECT(U$2&amp;"!$A$1:$BJ$500"),MATCH("*"&amp;$G1055&amp;"*",INDIRECT(U$2&amp;"!$B$1:$B$500"),0),MATCH($H1055,INDIRECT(U$2&amp;"!$1:$1"),0)),
IF(OR($G1055="OBX",$G1055="OBR"),INDEX(INDIRECT(U$2&amp;"!$A$1:$BJ$500"),MATCH((("*"&amp;$G1055&amp;"*")&amp;("*"&amp;$I1055&amp;"*")&amp;("*"&amp;$J1055&amp;"*")&amp;("*"&amp;$K1055&amp;"*")),INDIRECT(U$2&amp;"!$B$1:$B$500")&amp;INDIRECT(U$2&amp;"!$E$1:$E$500")&amp;INDIRECT(U$2&amp;"!$G$1:$G$500")&amp;INDIRECT(U$2&amp;"!$F$1:$F$500"),0),MATCH($H1055,INDIRECT(U$2&amp;"!$1:$1"),0)))),
"Not found")</f>
        <v>Not found</v>
      </c>
      <c r="V1055" s="18" t="str">
        <f t="shared" ref="V1055:V1062" ca="1" si="115">IF(T1055=U1055,"Match","")</f>
        <v/>
      </c>
    </row>
    <row r="1056" spans="1:22" ht="15" customHeight="1" x14ac:dyDescent="0.25">
      <c r="A1056" s="11">
        <v>1055</v>
      </c>
      <c r="B1056" s="50"/>
      <c r="C1056" s="11" t="s">
        <v>2314</v>
      </c>
      <c r="D1056" s="11" t="s">
        <v>966</v>
      </c>
      <c r="E1056" s="11" t="s">
        <v>79</v>
      </c>
      <c r="F1056" s="11" t="s">
        <v>1205</v>
      </c>
      <c r="G1056" s="11" t="s">
        <v>79</v>
      </c>
      <c r="H1056" s="10">
        <v>5</v>
      </c>
      <c r="I1056" s="11" t="s">
        <v>1205</v>
      </c>
      <c r="L1056" s="11" t="s">
        <v>1488</v>
      </c>
      <c r="M1056" s="11" t="s">
        <v>390</v>
      </c>
      <c r="S1056" s="23"/>
      <c r="T1056" s="16">
        <f>S1056</f>
        <v>0</v>
      </c>
      <c r="U1056" s="17" t="str">
        <f t="array" aca="1" ref="U1056" ca="1">IFERROR(
IF(NOT(OR($G1056="OBX",$G1056="OBR")),INDEX(INDIRECT(U$2&amp;"!$A$1:$BJ$500"),MATCH("*"&amp;$G1056&amp;"*",INDIRECT(U$2&amp;"!$B$1:$B$500"),0),MATCH($H1056,INDIRECT(U$2&amp;"!$1:$1"),0)),
IF(OR($G1056="OBX",$G1056="OBR"),INDEX(INDIRECT(U$2&amp;"!$A$1:$BJ$500"),MATCH((("*"&amp;$G1056&amp;"*")&amp;("*"&amp;$I1056&amp;"*")&amp;("*"&amp;$J1056&amp;"*")&amp;("*"&amp;$K1056&amp;"*")),INDIRECT(U$2&amp;"!$B$1:$B$500")&amp;INDIRECT(U$2&amp;"!$E$1:$E$500")&amp;INDIRECT(U$2&amp;"!$G$1:$G$500")&amp;INDIRECT(U$2&amp;"!$F$1:$F$500"),0),MATCH($H1056,INDIRECT(U$2&amp;"!$1:$1"),0)))),
"Not found")</f>
        <v>Not found</v>
      </c>
      <c r="V1056" s="18" t="str">
        <f t="shared" ca="1" si="115"/>
        <v/>
      </c>
    </row>
    <row r="1057" spans="1:22" ht="15" customHeight="1" x14ac:dyDescent="0.25">
      <c r="A1057" s="11">
        <v>1056</v>
      </c>
      <c r="B1057" s="50"/>
      <c r="C1057" s="11" t="s">
        <v>2314</v>
      </c>
      <c r="D1057" s="11" t="s">
        <v>966</v>
      </c>
      <c r="E1057" s="11" t="s">
        <v>79</v>
      </c>
      <c r="F1057" s="11" t="s">
        <v>1205</v>
      </c>
      <c r="G1057" s="11" t="s">
        <v>79</v>
      </c>
      <c r="H1057" s="10">
        <v>6</v>
      </c>
      <c r="I1057" s="11" t="s">
        <v>1205</v>
      </c>
      <c r="L1057" s="11" t="s">
        <v>1488</v>
      </c>
      <c r="M1057" s="11" t="s">
        <v>543</v>
      </c>
      <c r="S1057" s="23"/>
      <c r="T1057" s="16">
        <f>S1057</f>
        <v>0</v>
      </c>
      <c r="U1057" s="17" t="str">
        <f t="array" aca="1" ref="U1057" ca="1">IFERROR(
IF(NOT(OR($G1057="OBX",$G1057="OBR")),INDEX(INDIRECT(U$2&amp;"!$A$1:$BJ$500"),MATCH("*"&amp;$G1057&amp;"*",INDIRECT(U$2&amp;"!$B$1:$B$500"),0),MATCH($H1057,INDIRECT(U$2&amp;"!$1:$1"),0)),
IF(OR($G1057="OBX",$G1057="OBR"),INDEX(INDIRECT(U$2&amp;"!$A$1:$BJ$500"),MATCH((("*"&amp;$G1057&amp;"*")&amp;("*"&amp;$I1057&amp;"*")&amp;("*"&amp;$J1057&amp;"*")&amp;("*"&amp;$K1057&amp;"*")),INDIRECT(U$2&amp;"!$B$1:$B$500")&amp;INDIRECT(U$2&amp;"!$E$1:$E$500")&amp;INDIRECT(U$2&amp;"!$G$1:$G$500")&amp;INDIRECT(U$2&amp;"!$F$1:$F$500"),0),MATCH($H1057,INDIRECT(U$2&amp;"!$1:$1"),0)))),
"Not found")</f>
        <v>Not found</v>
      </c>
      <c r="V1057" s="18" t="str">
        <f t="shared" ca="1" si="115"/>
        <v/>
      </c>
    </row>
    <row r="1058" spans="1:22" ht="15" customHeight="1" x14ac:dyDescent="0.25">
      <c r="A1058" s="11">
        <v>1057</v>
      </c>
      <c r="B1058" s="50"/>
      <c r="C1058" s="11" t="s">
        <v>2314</v>
      </c>
      <c r="D1058" s="11" t="s">
        <v>966</v>
      </c>
      <c r="E1058" s="11" t="s">
        <v>79</v>
      </c>
      <c r="F1058" s="11" t="s">
        <v>1205</v>
      </c>
      <c r="G1058" s="11" t="s">
        <v>79</v>
      </c>
      <c r="H1058" s="11">
        <v>2</v>
      </c>
      <c r="I1058" s="11" t="s">
        <v>1205</v>
      </c>
      <c r="L1058" s="14" t="s">
        <v>397</v>
      </c>
      <c r="M1058" s="14" t="s">
        <v>397</v>
      </c>
      <c r="S1058" s="23"/>
      <c r="T1058" s="19" t="s">
        <v>415</v>
      </c>
      <c r="U1058" s="17" t="str">
        <f t="array" aca="1" ref="U1058" ca="1">IFERROR(
IF(NOT(OR($G1058="OBX",$G1058="OBR")),INDEX(INDIRECT(U$2&amp;"!$A$1:$BJ$500"),MATCH("*"&amp;$G1058&amp;"*",INDIRECT(U$2&amp;"!$B$1:$B$500"),0),MATCH($H1058,INDIRECT(U$2&amp;"!$1:$1"),0)),
IF(OR($G1058="OBX",$G1058="OBR"),INDEX(INDIRECT(U$2&amp;"!$A$1:$BJ$500"),MATCH((("*"&amp;$G1058&amp;"*")&amp;("*"&amp;$I1058&amp;"*")&amp;("*"&amp;$J1058&amp;"*")&amp;("*"&amp;$K1058&amp;"*")),INDIRECT(U$2&amp;"!$B$1:$B$500")&amp;INDIRECT(U$2&amp;"!$E$1:$E$500")&amp;INDIRECT(U$2&amp;"!$G$1:$G$500")&amp;INDIRECT(U$2&amp;"!$F$1:$F$500"),0),MATCH($H1058,INDIRECT(U$2&amp;"!$1:$1"),0)))),
"Not found")</f>
        <v>Not found</v>
      </c>
      <c r="V1058" s="18" t="str">
        <f t="shared" ca="1" si="115"/>
        <v/>
      </c>
    </row>
    <row r="1059" spans="1:22" ht="15" customHeight="1" x14ac:dyDescent="0.25">
      <c r="A1059" s="11">
        <v>1058</v>
      </c>
      <c r="B1059" s="50"/>
      <c r="C1059" s="11" t="s">
        <v>2314</v>
      </c>
      <c r="D1059" s="11" t="s">
        <v>966</v>
      </c>
      <c r="E1059" s="11" t="s">
        <v>79</v>
      </c>
      <c r="F1059" s="11" t="s">
        <v>1205</v>
      </c>
      <c r="G1059" s="11" t="s">
        <v>79</v>
      </c>
      <c r="H1059" s="11">
        <v>4</v>
      </c>
      <c r="I1059" s="11" t="s">
        <v>1205</v>
      </c>
      <c r="L1059" s="11" t="s">
        <v>1488</v>
      </c>
      <c r="M1059" s="14" t="s">
        <v>848</v>
      </c>
      <c r="S1059" s="23"/>
      <c r="T1059" s="16">
        <f>S1059</f>
        <v>0</v>
      </c>
      <c r="U1059" s="17" t="str">
        <f t="array" aca="1" ref="U1059" ca="1">IFERROR(
IF(NOT(OR($G1059="OBX",$G1059="OBR")),INDEX(INDIRECT(U$2&amp;"!$A$1:$BJ$500"),MATCH("*"&amp;$G1059&amp;"*",INDIRECT(U$2&amp;"!$B$1:$B$500"),0),MATCH($H1059,INDIRECT(U$2&amp;"!$1:$1"),0)),
IF(OR($G1059="OBX",$G1059="OBR"),INDEX(INDIRECT(U$2&amp;"!$A$1:$BJ$500"),MATCH((("*"&amp;$G1059&amp;"*")&amp;("*"&amp;$I1059&amp;"*")&amp;("*"&amp;$J1059&amp;"*")&amp;("*"&amp;$K1059&amp;"*")),INDIRECT(U$2&amp;"!$B$1:$B$500")&amp;INDIRECT(U$2&amp;"!$E$1:$E$500")&amp;INDIRECT(U$2&amp;"!$G$1:$G$500")&amp;INDIRECT(U$2&amp;"!$F$1:$F$500"),0),MATCH($H1059,INDIRECT(U$2&amp;"!$1:$1"),0)))),
"Not found")</f>
        <v>Not found</v>
      </c>
      <c r="V1059" s="18" t="str">
        <f t="shared" ca="1" si="115"/>
        <v/>
      </c>
    </row>
    <row r="1060" spans="1:22" ht="15" customHeight="1" x14ac:dyDescent="0.25">
      <c r="A1060" s="11">
        <v>1059</v>
      </c>
      <c r="B1060" s="50"/>
      <c r="C1060" s="11" t="s">
        <v>2314</v>
      </c>
      <c r="D1060" s="11" t="s">
        <v>966</v>
      </c>
      <c r="E1060" s="11" t="s">
        <v>79</v>
      </c>
      <c r="F1060" s="11" t="s">
        <v>1205</v>
      </c>
      <c r="G1060" s="11" t="s">
        <v>79</v>
      </c>
      <c r="H1060" s="11">
        <v>11</v>
      </c>
      <c r="I1060" s="11" t="s">
        <v>1205</v>
      </c>
      <c r="L1060" s="11" t="s">
        <v>366</v>
      </c>
      <c r="M1060" s="14" t="s">
        <v>366</v>
      </c>
      <c r="S1060" s="23" t="s">
        <v>78</v>
      </c>
      <c r="T1060" s="19" t="str">
        <f>S1060</f>
        <v>F</v>
      </c>
      <c r="U1060" s="17" t="str">
        <f t="array" aca="1" ref="U1060" ca="1">IFERROR(
IF(NOT(OR($G1060="OBX",$G1060="OBR")),INDEX(INDIRECT(U$2&amp;"!$A$1:$BJ$500"),MATCH("*"&amp;$G1060&amp;"*",INDIRECT(U$2&amp;"!$B$1:$B$500"),0),MATCH($H1060,INDIRECT(U$2&amp;"!$1:$1"),0)),
IF(OR($G1060="OBX",$G1060="OBR"),INDEX(INDIRECT(U$2&amp;"!$A$1:$BJ$500"),MATCH((("*"&amp;$G1060&amp;"*")&amp;("*"&amp;$I1060&amp;"*")&amp;("*"&amp;$J1060&amp;"*")&amp;("*"&amp;$K1060&amp;"*")),INDIRECT(U$2&amp;"!$B$1:$B$500")&amp;INDIRECT(U$2&amp;"!$E$1:$E$500")&amp;INDIRECT(U$2&amp;"!$G$1:$G$500")&amp;INDIRECT(U$2&amp;"!$F$1:$F$500"),0),MATCH($H1060,INDIRECT(U$2&amp;"!$1:$1"),0)))),
"Not found")</f>
        <v>Not found</v>
      </c>
      <c r="V1060" s="18" t="str">
        <f t="shared" ca="1" si="115"/>
        <v/>
      </c>
    </row>
    <row r="1061" spans="1:22" ht="15" customHeight="1" x14ac:dyDescent="0.25">
      <c r="A1061" s="11">
        <v>1060</v>
      </c>
      <c r="B1061" s="50"/>
      <c r="C1061" s="11" t="s">
        <v>2314</v>
      </c>
      <c r="D1061" s="11" t="s">
        <v>966</v>
      </c>
      <c r="E1061" s="11" t="s">
        <v>79</v>
      </c>
      <c r="F1061" s="11" t="s">
        <v>1205</v>
      </c>
      <c r="G1061" s="11" t="s">
        <v>79</v>
      </c>
      <c r="H1061" s="11">
        <v>19</v>
      </c>
      <c r="I1061" s="11" t="s">
        <v>1205</v>
      </c>
      <c r="L1061" s="11" t="s">
        <v>1488</v>
      </c>
      <c r="M1061" s="14" t="s">
        <v>860</v>
      </c>
      <c r="S1061" s="23"/>
      <c r="T1061" s="16">
        <f>S1061</f>
        <v>0</v>
      </c>
      <c r="U1061" s="17" t="str">
        <f t="array" aca="1" ref="U1061" ca="1">IFERROR(
IF(NOT(OR($G1061="OBX",$G1061="OBR")),INDEX(INDIRECT(U$2&amp;"!$A$1:$BJ$500"),MATCH("*"&amp;$G1061&amp;"*",INDIRECT(U$2&amp;"!$B$1:$B$500"),0),MATCH($H1061,INDIRECT(U$2&amp;"!$1:$1"),0)),
IF(OR($G1061="OBX",$G1061="OBR"),INDEX(INDIRECT(U$2&amp;"!$A$1:$BJ$500"),MATCH((("*"&amp;$G1061&amp;"*")&amp;("*"&amp;$I1061&amp;"*")&amp;("*"&amp;$J1061&amp;"*")&amp;("*"&amp;$K1061&amp;"*")),INDIRECT(U$2&amp;"!$B$1:$B$500")&amp;INDIRECT(U$2&amp;"!$E$1:$E$500")&amp;INDIRECT(U$2&amp;"!$G$1:$G$500")&amp;INDIRECT(U$2&amp;"!$F$1:$F$500"),0),MATCH($H1061,INDIRECT(U$2&amp;"!$1:$1"),0)))),
"Not found")</f>
        <v>Not found</v>
      </c>
      <c r="V1061" s="18" t="str">
        <f t="shared" ca="1" si="115"/>
        <v/>
      </c>
    </row>
    <row r="1062" spans="1:22" ht="15" customHeight="1" x14ac:dyDescent="0.25">
      <c r="A1062" s="11">
        <v>1061</v>
      </c>
      <c r="B1062" s="50"/>
      <c r="C1062" s="11" t="s">
        <v>2314</v>
      </c>
      <c r="D1062" s="11" t="s">
        <v>966</v>
      </c>
      <c r="E1062" s="11" t="s">
        <v>79</v>
      </c>
      <c r="F1062" s="11" t="s">
        <v>1205</v>
      </c>
      <c r="G1062" s="11" t="s">
        <v>79</v>
      </c>
      <c r="H1062" s="11">
        <v>29</v>
      </c>
      <c r="I1062" s="11" t="s">
        <v>1205</v>
      </c>
      <c r="L1062" s="2" t="s">
        <v>515</v>
      </c>
      <c r="M1062" s="11" t="s">
        <v>515</v>
      </c>
      <c r="S1062" s="23"/>
      <c r="T1062" s="19">
        <f>S1062</f>
        <v>0</v>
      </c>
      <c r="U1062" s="17" t="str">
        <f t="array" aca="1" ref="U1062" ca="1">IFERROR(
IF(NOT(OR($G1062="OBX",$G1062="OBR")),INDEX(INDIRECT(U$2&amp;"!$A$1:$BJ$500"),MATCH("*"&amp;$G1062&amp;"*",INDIRECT(U$2&amp;"!$B$1:$B$500"),0),MATCH($H1062,INDIRECT(U$2&amp;"!$1:$1"),0)),
IF(OR($G1062="OBX",$G1062="OBR"),INDEX(INDIRECT(U$2&amp;"!$A$1:$BJ$500"),MATCH((("*"&amp;$G1062&amp;"*")&amp;("*"&amp;$I1062&amp;"*")&amp;("*"&amp;$J1062&amp;"*")&amp;("*"&amp;$K1062&amp;"*")),INDIRECT(U$2&amp;"!$B$1:$B$500")&amp;INDIRECT(U$2&amp;"!$E$1:$E$500")&amp;INDIRECT(U$2&amp;"!$G$1:$G$500")&amp;INDIRECT(U$2&amp;"!$F$1:$F$500"),0),MATCH($H1062,INDIRECT(U$2&amp;"!$1:$1"),0)))),
"Not found")</f>
        <v>Not found</v>
      </c>
      <c r="V1062" s="18" t="str">
        <f t="shared" ca="1" si="115"/>
        <v/>
      </c>
    </row>
    <row r="1063" spans="1:22" ht="15" customHeight="1" x14ac:dyDescent="0.25">
      <c r="A1063" s="11">
        <v>1062</v>
      </c>
      <c r="B1063" s="50"/>
      <c r="C1063" s="26" t="s">
        <v>2314</v>
      </c>
      <c r="D1063" s="26"/>
      <c r="E1063" s="26" t="s">
        <v>79</v>
      </c>
      <c r="F1063" s="26"/>
      <c r="G1063" s="26"/>
      <c r="H1063" s="26"/>
      <c r="I1063" s="26"/>
      <c r="J1063" s="26"/>
      <c r="K1063" s="26"/>
      <c r="L1063" s="26"/>
      <c r="M1063" s="26" t="s">
        <v>1489</v>
      </c>
      <c r="N1063" s="26"/>
      <c r="O1063" s="26"/>
      <c r="P1063" s="26"/>
      <c r="Q1063" s="26"/>
      <c r="R1063" s="26"/>
      <c r="S1063" s="26"/>
      <c r="T1063" s="27"/>
      <c r="U1063" s="27"/>
      <c r="V1063" s="26"/>
    </row>
    <row r="1064" spans="1:22" ht="15" customHeight="1" x14ac:dyDescent="0.25">
      <c r="A1064" s="11">
        <v>1063</v>
      </c>
      <c r="B1064" s="50"/>
      <c r="C1064" s="11" t="s">
        <v>2314</v>
      </c>
      <c r="D1064" s="11" t="s">
        <v>966</v>
      </c>
      <c r="E1064" s="11" t="s">
        <v>79</v>
      </c>
      <c r="F1064" s="11" t="s">
        <v>1206</v>
      </c>
      <c r="G1064" s="11" t="s">
        <v>79</v>
      </c>
      <c r="H1064" s="11">
        <v>3</v>
      </c>
      <c r="I1064" s="11" t="s">
        <v>1206</v>
      </c>
      <c r="L1064" s="11" t="s">
        <v>1489</v>
      </c>
      <c r="M1064" s="14" t="s">
        <v>534</v>
      </c>
      <c r="N1064" s="11" t="s">
        <v>273</v>
      </c>
      <c r="O1064" s="11" t="s">
        <v>613</v>
      </c>
      <c r="P1064" s="11" t="s">
        <v>320</v>
      </c>
      <c r="R1064" s="11"/>
      <c r="S1064" s="23"/>
      <c r="T1064" s="19" t="s">
        <v>2761</v>
      </c>
      <c r="U1064" s="17" t="str">
        <f t="array" aca="1" ref="U1064" ca="1">IFERROR(
IF(NOT(OR($G1064="OBX",$G1064="OBR")),INDEX(INDIRECT(U$2&amp;"!$A$1:$BJ$500"),MATCH("*"&amp;$G1064&amp;"*",INDIRECT(U$2&amp;"!$B$1:$B$500"),0),MATCH($H1064,INDIRECT(U$2&amp;"!$1:$1"),0)),
IF(OR($G1064="OBX",$G1064="OBR"),INDEX(INDIRECT(U$2&amp;"!$A$1:$BJ$500"),MATCH((("*"&amp;$G1064&amp;"*")&amp;("*"&amp;$I1064&amp;"*")&amp;("*"&amp;$J1064&amp;"*")&amp;("*"&amp;$K1064&amp;"*")),INDIRECT(U$2&amp;"!$B$1:$B$500")&amp;INDIRECT(U$2&amp;"!$E$1:$E$500")&amp;INDIRECT(U$2&amp;"!$G$1:$G$500")&amp;INDIRECT(U$2&amp;"!$F$1:$F$500"),0),MATCH($H1064,INDIRECT(U$2&amp;"!$1:$1"),0)))),
"Not found")</f>
        <v>Not found</v>
      </c>
      <c r="V1064" s="18" t="str">
        <f t="shared" ref="V1064:V1071" ca="1" si="116">IF(T1064=U1064,"Match","")</f>
        <v/>
      </c>
    </row>
    <row r="1065" spans="1:22" ht="15" customHeight="1" x14ac:dyDescent="0.25">
      <c r="A1065" s="11">
        <v>1064</v>
      </c>
      <c r="B1065" s="50"/>
      <c r="C1065" s="11" t="s">
        <v>2314</v>
      </c>
      <c r="D1065" s="11" t="s">
        <v>966</v>
      </c>
      <c r="E1065" s="11" t="s">
        <v>79</v>
      </c>
      <c r="F1065" s="11" t="s">
        <v>1206</v>
      </c>
      <c r="G1065" s="11" t="s">
        <v>79</v>
      </c>
      <c r="H1065" s="10">
        <v>5</v>
      </c>
      <c r="I1065" s="11" t="s">
        <v>1206</v>
      </c>
      <c r="L1065" s="11" t="s">
        <v>1489</v>
      </c>
      <c r="M1065" s="11" t="s">
        <v>390</v>
      </c>
      <c r="S1065" s="23"/>
      <c r="T1065" s="16">
        <f>S1065</f>
        <v>0</v>
      </c>
      <c r="U1065" s="17" t="str">
        <f t="array" aca="1" ref="U1065" ca="1">IFERROR(
IF(NOT(OR($G1065="OBX",$G1065="OBR")),INDEX(INDIRECT(U$2&amp;"!$A$1:$BJ$500"),MATCH("*"&amp;$G1065&amp;"*",INDIRECT(U$2&amp;"!$B$1:$B$500"),0),MATCH($H1065,INDIRECT(U$2&amp;"!$1:$1"),0)),
IF(OR($G1065="OBX",$G1065="OBR"),INDEX(INDIRECT(U$2&amp;"!$A$1:$BJ$500"),MATCH((("*"&amp;$G1065&amp;"*")&amp;("*"&amp;$I1065&amp;"*")&amp;("*"&amp;$J1065&amp;"*")&amp;("*"&amp;$K1065&amp;"*")),INDIRECT(U$2&amp;"!$B$1:$B$500")&amp;INDIRECT(U$2&amp;"!$E$1:$E$500")&amp;INDIRECT(U$2&amp;"!$G$1:$G$500")&amp;INDIRECT(U$2&amp;"!$F$1:$F$500"),0),MATCH($H1065,INDIRECT(U$2&amp;"!$1:$1"),0)))),
"Not found")</f>
        <v>Not found</v>
      </c>
      <c r="V1065" s="18" t="str">
        <f t="shared" ca="1" si="116"/>
        <v/>
      </c>
    </row>
    <row r="1066" spans="1:22" ht="15" customHeight="1" x14ac:dyDescent="0.25">
      <c r="A1066" s="11">
        <v>1065</v>
      </c>
      <c r="B1066" s="50"/>
      <c r="C1066" s="11" t="s">
        <v>2314</v>
      </c>
      <c r="D1066" s="11" t="s">
        <v>966</v>
      </c>
      <c r="E1066" s="11" t="s">
        <v>79</v>
      </c>
      <c r="F1066" s="11" t="s">
        <v>1206</v>
      </c>
      <c r="G1066" s="11" t="s">
        <v>79</v>
      </c>
      <c r="H1066" s="10">
        <v>6</v>
      </c>
      <c r="I1066" s="11" t="s">
        <v>1206</v>
      </c>
      <c r="L1066" s="11" t="s">
        <v>1489</v>
      </c>
      <c r="M1066" s="11" t="s">
        <v>543</v>
      </c>
      <c r="S1066" s="23"/>
      <c r="T1066" s="16">
        <f>S1066</f>
        <v>0</v>
      </c>
      <c r="U1066" s="17" t="str">
        <f t="array" aca="1" ref="U1066" ca="1">IFERROR(
IF(NOT(OR($G1066="OBX",$G1066="OBR")),INDEX(INDIRECT(U$2&amp;"!$A$1:$BJ$500"),MATCH("*"&amp;$G1066&amp;"*",INDIRECT(U$2&amp;"!$B$1:$B$500"),0),MATCH($H1066,INDIRECT(U$2&amp;"!$1:$1"),0)),
IF(OR($G1066="OBX",$G1066="OBR"),INDEX(INDIRECT(U$2&amp;"!$A$1:$BJ$500"),MATCH((("*"&amp;$G1066&amp;"*")&amp;("*"&amp;$I1066&amp;"*")&amp;("*"&amp;$J1066&amp;"*")&amp;("*"&amp;$K1066&amp;"*")),INDIRECT(U$2&amp;"!$B$1:$B$500")&amp;INDIRECT(U$2&amp;"!$E$1:$E$500")&amp;INDIRECT(U$2&amp;"!$G$1:$G$500")&amp;INDIRECT(U$2&amp;"!$F$1:$F$500"),0),MATCH($H1066,INDIRECT(U$2&amp;"!$1:$1"),0)))),
"Not found")</f>
        <v>Not found</v>
      </c>
      <c r="V1066" s="18" t="str">
        <f t="shared" ca="1" si="116"/>
        <v/>
      </c>
    </row>
    <row r="1067" spans="1:22" ht="15" customHeight="1" x14ac:dyDescent="0.25">
      <c r="A1067" s="11">
        <v>1066</v>
      </c>
      <c r="B1067" s="50"/>
      <c r="C1067" s="11" t="s">
        <v>2314</v>
      </c>
      <c r="D1067" s="11" t="s">
        <v>966</v>
      </c>
      <c r="E1067" s="11" t="s">
        <v>79</v>
      </c>
      <c r="F1067" s="11" t="s">
        <v>1206</v>
      </c>
      <c r="G1067" s="11" t="s">
        <v>79</v>
      </c>
      <c r="H1067" s="11">
        <v>2</v>
      </c>
      <c r="I1067" s="11" t="s">
        <v>1206</v>
      </c>
      <c r="L1067" s="14" t="s">
        <v>397</v>
      </c>
      <c r="M1067" s="14" t="s">
        <v>397</v>
      </c>
      <c r="S1067" s="23"/>
      <c r="T1067" s="19" t="s">
        <v>415</v>
      </c>
      <c r="U1067" s="17" t="str">
        <f t="array" aca="1" ref="U1067" ca="1">IFERROR(
IF(NOT(OR($G1067="OBX",$G1067="OBR")),INDEX(INDIRECT(U$2&amp;"!$A$1:$BJ$500"),MATCH("*"&amp;$G1067&amp;"*",INDIRECT(U$2&amp;"!$B$1:$B$500"),0),MATCH($H1067,INDIRECT(U$2&amp;"!$1:$1"),0)),
IF(OR($G1067="OBX",$G1067="OBR"),INDEX(INDIRECT(U$2&amp;"!$A$1:$BJ$500"),MATCH((("*"&amp;$G1067&amp;"*")&amp;("*"&amp;$I1067&amp;"*")&amp;("*"&amp;$J1067&amp;"*")&amp;("*"&amp;$K1067&amp;"*")),INDIRECT(U$2&amp;"!$B$1:$B$500")&amp;INDIRECT(U$2&amp;"!$E$1:$E$500")&amp;INDIRECT(U$2&amp;"!$G$1:$G$500")&amp;INDIRECT(U$2&amp;"!$F$1:$F$500"),0),MATCH($H1067,INDIRECT(U$2&amp;"!$1:$1"),0)))),
"Not found")</f>
        <v>Not found</v>
      </c>
      <c r="V1067" s="18" t="str">
        <f t="shared" ca="1" si="116"/>
        <v/>
      </c>
    </row>
    <row r="1068" spans="1:22" ht="15" customHeight="1" x14ac:dyDescent="0.25">
      <c r="A1068" s="11">
        <v>1067</v>
      </c>
      <c r="B1068" s="50"/>
      <c r="C1068" s="11" t="s">
        <v>2314</v>
      </c>
      <c r="D1068" s="11" t="s">
        <v>966</v>
      </c>
      <c r="E1068" s="11" t="s">
        <v>79</v>
      </c>
      <c r="F1068" s="11" t="s">
        <v>1206</v>
      </c>
      <c r="G1068" s="11" t="s">
        <v>79</v>
      </c>
      <c r="H1068" s="11">
        <v>4</v>
      </c>
      <c r="I1068" s="11" t="s">
        <v>1206</v>
      </c>
      <c r="L1068" s="11" t="s">
        <v>1489</v>
      </c>
      <c r="M1068" s="14" t="s">
        <v>848</v>
      </c>
      <c r="S1068" s="23"/>
      <c r="T1068" s="16">
        <f>S1068</f>
        <v>0</v>
      </c>
      <c r="U1068" s="17" t="str">
        <f t="array" aca="1" ref="U1068" ca="1">IFERROR(
IF(NOT(OR($G1068="OBX",$G1068="OBR")),INDEX(INDIRECT(U$2&amp;"!$A$1:$BJ$500"),MATCH("*"&amp;$G1068&amp;"*",INDIRECT(U$2&amp;"!$B$1:$B$500"),0),MATCH($H1068,INDIRECT(U$2&amp;"!$1:$1"),0)),
IF(OR($G1068="OBX",$G1068="OBR"),INDEX(INDIRECT(U$2&amp;"!$A$1:$BJ$500"),MATCH((("*"&amp;$G1068&amp;"*")&amp;("*"&amp;$I1068&amp;"*")&amp;("*"&amp;$J1068&amp;"*")&amp;("*"&amp;$K1068&amp;"*")),INDIRECT(U$2&amp;"!$B$1:$B$500")&amp;INDIRECT(U$2&amp;"!$E$1:$E$500")&amp;INDIRECT(U$2&amp;"!$G$1:$G$500")&amp;INDIRECT(U$2&amp;"!$F$1:$F$500"),0),MATCH($H1068,INDIRECT(U$2&amp;"!$1:$1"),0)))),
"Not found")</f>
        <v>Not found</v>
      </c>
      <c r="V1068" s="18" t="str">
        <f t="shared" ca="1" si="116"/>
        <v/>
      </c>
    </row>
    <row r="1069" spans="1:22" ht="15" customHeight="1" x14ac:dyDescent="0.25">
      <c r="A1069" s="11">
        <v>1068</v>
      </c>
      <c r="B1069" s="50"/>
      <c r="C1069" s="11" t="s">
        <v>2314</v>
      </c>
      <c r="D1069" s="11" t="s">
        <v>966</v>
      </c>
      <c r="E1069" s="11" t="s">
        <v>79</v>
      </c>
      <c r="F1069" s="11" t="s">
        <v>1206</v>
      </c>
      <c r="G1069" s="11" t="s">
        <v>79</v>
      </c>
      <c r="H1069" s="11">
        <v>11</v>
      </c>
      <c r="I1069" s="11" t="s">
        <v>1206</v>
      </c>
      <c r="L1069" s="11" t="s">
        <v>366</v>
      </c>
      <c r="M1069" s="14" t="s">
        <v>366</v>
      </c>
      <c r="S1069" s="23" t="s">
        <v>78</v>
      </c>
      <c r="T1069" s="19" t="str">
        <f>S1069</f>
        <v>F</v>
      </c>
      <c r="U1069" s="17" t="str">
        <f t="array" aca="1" ref="U1069" ca="1">IFERROR(
IF(NOT(OR($G1069="OBX",$G1069="OBR")),INDEX(INDIRECT(U$2&amp;"!$A$1:$BJ$500"),MATCH("*"&amp;$G1069&amp;"*",INDIRECT(U$2&amp;"!$B$1:$B$500"),0),MATCH($H1069,INDIRECT(U$2&amp;"!$1:$1"),0)),
IF(OR($G1069="OBX",$G1069="OBR"),INDEX(INDIRECT(U$2&amp;"!$A$1:$BJ$500"),MATCH((("*"&amp;$G1069&amp;"*")&amp;("*"&amp;$I1069&amp;"*")&amp;("*"&amp;$J1069&amp;"*")&amp;("*"&amp;$K1069&amp;"*")),INDIRECT(U$2&amp;"!$B$1:$B$500")&amp;INDIRECT(U$2&amp;"!$E$1:$E$500")&amp;INDIRECT(U$2&amp;"!$G$1:$G$500")&amp;INDIRECT(U$2&amp;"!$F$1:$F$500"),0),MATCH($H1069,INDIRECT(U$2&amp;"!$1:$1"),0)))),
"Not found")</f>
        <v>Not found</v>
      </c>
      <c r="V1069" s="18" t="str">
        <f t="shared" ca="1" si="116"/>
        <v/>
      </c>
    </row>
    <row r="1070" spans="1:22" ht="15" customHeight="1" x14ac:dyDescent="0.25">
      <c r="A1070" s="11">
        <v>1069</v>
      </c>
      <c r="B1070" s="50"/>
      <c r="C1070" s="11" t="s">
        <v>2314</v>
      </c>
      <c r="D1070" s="11" t="s">
        <v>966</v>
      </c>
      <c r="E1070" s="11" t="s">
        <v>79</v>
      </c>
      <c r="F1070" s="11" t="s">
        <v>1206</v>
      </c>
      <c r="G1070" s="11" t="s">
        <v>79</v>
      </c>
      <c r="H1070" s="11">
        <v>19</v>
      </c>
      <c r="I1070" s="11" t="s">
        <v>1206</v>
      </c>
      <c r="L1070" s="11" t="s">
        <v>1489</v>
      </c>
      <c r="M1070" s="14" t="s">
        <v>860</v>
      </c>
      <c r="S1070" s="23"/>
      <c r="T1070" s="16">
        <f>S1070</f>
        <v>0</v>
      </c>
      <c r="U1070" s="17" t="str">
        <f t="array" aca="1" ref="U1070" ca="1">IFERROR(
IF(NOT(OR($G1070="OBX",$G1070="OBR")),INDEX(INDIRECT(U$2&amp;"!$A$1:$BJ$500"),MATCH("*"&amp;$G1070&amp;"*",INDIRECT(U$2&amp;"!$B$1:$B$500"),0),MATCH($H1070,INDIRECT(U$2&amp;"!$1:$1"),0)),
IF(OR($G1070="OBX",$G1070="OBR"),INDEX(INDIRECT(U$2&amp;"!$A$1:$BJ$500"),MATCH((("*"&amp;$G1070&amp;"*")&amp;("*"&amp;$I1070&amp;"*")&amp;("*"&amp;$J1070&amp;"*")&amp;("*"&amp;$K1070&amp;"*")),INDIRECT(U$2&amp;"!$B$1:$B$500")&amp;INDIRECT(U$2&amp;"!$E$1:$E$500")&amp;INDIRECT(U$2&amp;"!$G$1:$G$500")&amp;INDIRECT(U$2&amp;"!$F$1:$F$500"),0),MATCH($H1070,INDIRECT(U$2&amp;"!$1:$1"),0)))),
"Not found")</f>
        <v>Not found</v>
      </c>
      <c r="V1070" s="18" t="str">
        <f t="shared" ca="1" si="116"/>
        <v/>
      </c>
    </row>
    <row r="1071" spans="1:22" ht="15" customHeight="1" x14ac:dyDescent="0.25">
      <c r="A1071" s="11">
        <v>1070</v>
      </c>
      <c r="B1071" s="50"/>
      <c r="C1071" s="11" t="s">
        <v>2314</v>
      </c>
      <c r="D1071" s="11" t="s">
        <v>966</v>
      </c>
      <c r="E1071" s="11" t="s">
        <v>79</v>
      </c>
      <c r="F1071" s="11" t="s">
        <v>1206</v>
      </c>
      <c r="G1071" s="11" t="s">
        <v>79</v>
      </c>
      <c r="H1071" s="11">
        <v>29</v>
      </c>
      <c r="I1071" s="11" t="s">
        <v>1206</v>
      </c>
      <c r="L1071" s="2" t="s">
        <v>515</v>
      </c>
      <c r="M1071" s="11" t="s">
        <v>515</v>
      </c>
      <c r="S1071" s="23" t="s">
        <v>520</v>
      </c>
      <c r="T1071" s="19" t="str">
        <f>S1071</f>
        <v>RSLT</v>
      </c>
      <c r="U1071" s="17" t="str">
        <f t="array" aca="1" ref="U1071" ca="1">IFERROR(
IF(NOT(OR($G1071="OBX",$G1071="OBR")),INDEX(INDIRECT(U$2&amp;"!$A$1:$BJ$500"),MATCH("*"&amp;$G1071&amp;"*",INDIRECT(U$2&amp;"!$B$1:$B$500"),0),MATCH($H1071,INDIRECT(U$2&amp;"!$1:$1"),0)),
IF(OR($G1071="OBX",$G1071="OBR"),INDEX(INDIRECT(U$2&amp;"!$A$1:$BJ$500"),MATCH((("*"&amp;$G1071&amp;"*")&amp;("*"&amp;$I1071&amp;"*")&amp;("*"&amp;$J1071&amp;"*")&amp;("*"&amp;$K1071&amp;"*")),INDIRECT(U$2&amp;"!$B$1:$B$500")&amp;INDIRECT(U$2&amp;"!$E$1:$E$500")&amp;INDIRECT(U$2&amp;"!$G$1:$G$500")&amp;INDIRECT(U$2&amp;"!$F$1:$F$500"),0),MATCH($H1071,INDIRECT(U$2&amp;"!$1:$1"),0)))),
"Not found")</f>
        <v>Not found</v>
      </c>
      <c r="V1071" s="18" t="str">
        <f t="shared" ca="1" si="116"/>
        <v/>
      </c>
    </row>
    <row r="1072" spans="1:22" ht="15" customHeight="1" x14ac:dyDescent="0.25">
      <c r="A1072" s="11">
        <v>1071</v>
      </c>
      <c r="B1072" s="50"/>
      <c r="C1072" s="26" t="s">
        <v>2314</v>
      </c>
      <c r="D1072" s="26"/>
      <c r="E1072" s="26" t="s">
        <v>79</v>
      </c>
      <c r="F1072" s="26"/>
      <c r="G1072" s="26"/>
      <c r="H1072" s="26"/>
      <c r="I1072" s="26"/>
      <c r="J1072" s="26"/>
      <c r="K1072" s="26"/>
      <c r="L1072" s="26"/>
      <c r="M1072" s="26" t="s">
        <v>1490</v>
      </c>
      <c r="N1072" s="26"/>
      <c r="O1072" s="26"/>
      <c r="P1072" s="26"/>
      <c r="Q1072" s="26"/>
      <c r="R1072" s="26"/>
      <c r="S1072" s="26"/>
      <c r="T1072" s="27"/>
      <c r="U1072" s="27"/>
      <c r="V1072" s="26"/>
    </row>
    <row r="1073" spans="1:22" ht="15" customHeight="1" x14ac:dyDescent="0.25">
      <c r="A1073" s="11">
        <v>1072</v>
      </c>
      <c r="B1073" s="50"/>
      <c r="C1073" s="11" t="s">
        <v>2314</v>
      </c>
      <c r="D1073" s="11" t="s">
        <v>966</v>
      </c>
      <c r="E1073" s="11" t="s">
        <v>79</v>
      </c>
      <c r="F1073" s="11" t="s">
        <v>1207</v>
      </c>
      <c r="G1073" s="11" t="s">
        <v>79</v>
      </c>
      <c r="H1073" s="11">
        <v>3</v>
      </c>
      <c r="I1073" s="11" t="s">
        <v>1207</v>
      </c>
      <c r="L1073" s="11" t="s">
        <v>1490</v>
      </c>
      <c r="M1073" s="14" t="s">
        <v>534</v>
      </c>
      <c r="N1073" s="11" t="s">
        <v>273</v>
      </c>
      <c r="O1073" s="11" t="s">
        <v>613</v>
      </c>
      <c r="P1073" s="11" t="s">
        <v>320</v>
      </c>
      <c r="R1073" s="11"/>
      <c r="S1073" s="23"/>
      <c r="T1073" s="19" t="s">
        <v>2800</v>
      </c>
      <c r="U1073" s="17" t="str">
        <f t="array" aca="1" ref="U1073" ca="1">IFERROR(
IF(NOT(OR($G1073="OBX",$G1073="OBR")),INDEX(INDIRECT(U$2&amp;"!$A$1:$BJ$500"),MATCH("*"&amp;$G1073&amp;"*",INDIRECT(U$2&amp;"!$B$1:$B$500"),0),MATCH($H1073,INDIRECT(U$2&amp;"!$1:$1"),0)),
IF(OR($G1073="OBX",$G1073="OBR"),INDEX(INDIRECT(U$2&amp;"!$A$1:$BJ$500"),MATCH((("*"&amp;$G1073&amp;"*")&amp;("*"&amp;$I1073&amp;"*")&amp;("*"&amp;$J1073&amp;"*")&amp;("*"&amp;$K1073&amp;"*")),INDIRECT(U$2&amp;"!$B$1:$B$500")&amp;INDIRECT(U$2&amp;"!$E$1:$E$500")&amp;INDIRECT(U$2&amp;"!$G$1:$G$500")&amp;INDIRECT(U$2&amp;"!$F$1:$F$500"),0),MATCH($H1073,INDIRECT(U$2&amp;"!$1:$1"),0)))),
"Not found")</f>
        <v>Not found</v>
      </c>
      <c r="V1073" s="18" t="str">
        <f t="shared" ref="V1073:V1080" ca="1" si="117">IF(T1073=U1073,"Match","")</f>
        <v/>
      </c>
    </row>
    <row r="1074" spans="1:22" ht="15" customHeight="1" x14ac:dyDescent="0.25">
      <c r="A1074" s="11">
        <v>1073</v>
      </c>
      <c r="B1074" s="50"/>
      <c r="C1074" s="11" t="s">
        <v>2314</v>
      </c>
      <c r="D1074" s="11" t="s">
        <v>966</v>
      </c>
      <c r="E1074" s="11" t="s">
        <v>79</v>
      </c>
      <c r="F1074" s="11" t="s">
        <v>1207</v>
      </c>
      <c r="G1074" s="11" t="s">
        <v>79</v>
      </c>
      <c r="H1074" s="10">
        <v>5</v>
      </c>
      <c r="I1074" s="11" t="s">
        <v>1207</v>
      </c>
      <c r="L1074" s="11" t="s">
        <v>1490</v>
      </c>
      <c r="M1074" s="11" t="s">
        <v>390</v>
      </c>
      <c r="S1074" s="23"/>
      <c r="T1074" s="16">
        <f>S1074</f>
        <v>0</v>
      </c>
      <c r="U1074" s="17" t="str">
        <f t="array" aca="1" ref="U1074" ca="1">IFERROR(
IF(NOT(OR($G1074="OBX",$G1074="OBR")),INDEX(INDIRECT(U$2&amp;"!$A$1:$BJ$500"),MATCH("*"&amp;$G1074&amp;"*",INDIRECT(U$2&amp;"!$B$1:$B$500"),0),MATCH($H1074,INDIRECT(U$2&amp;"!$1:$1"),0)),
IF(OR($G1074="OBX",$G1074="OBR"),INDEX(INDIRECT(U$2&amp;"!$A$1:$BJ$500"),MATCH((("*"&amp;$G1074&amp;"*")&amp;("*"&amp;$I1074&amp;"*")&amp;("*"&amp;$J1074&amp;"*")&amp;("*"&amp;$K1074&amp;"*")),INDIRECT(U$2&amp;"!$B$1:$B$500")&amp;INDIRECT(U$2&amp;"!$E$1:$E$500")&amp;INDIRECT(U$2&amp;"!$G$1:$G$500")&amp;INDIRECT(U$2&amp;"!$F$1:$F$500"),0),MATCH($H1074,INDIRECT(U$2&amp;"!$1:$1"),0)))),
"Not found")</f>
        <v>Not found</v>
      </c>
      <c r="V1074" s="18" t="str">
        <f t="shared" ca="1" si="117"/>
        <v/>
      </c>
    </row>
    <row r="1075" spans="1:22" ht="15" customHeight="1" x14ac:dyDescent="0.25">
      <c r="A1075" s="11">
        <v>1074</v>
      </c>
      <c r="B1075" s="50"/>
      <c r="C1075" s="11" t="s">
        <v>2314</v>
      </c>
      <c r="D1075" s="11" t="s">
        <v>966</v>
      </c>
      <c r="E1075" s="11" t="s">
        <v>79</v>
      </c>
      <c r="F1075" s="11" t="s">
        <v>1207</v>
      </c>
      <c r="G1075" s="11" t="s">
        <v>79</v>
      </c>
      <c r="H1075" s="10">
        <v>6</v>
      </c>
      <c r="I1075" s="11" t="s">
        <v>1207</v>
      </c>
      <c r="L1075" s="11" t="s">
        <v>1490</v>
      </c>
      <c r="M1075" s="11" t="s">
        <v>543</v>
      </c>
      <c r="S1075" s="23"/>
      <c r="T1075" s="16">
        <f>S1075</f>
        <v>0</v>
      </c>
      <c r="U1075" s="17" t="str">
        <f t="array" aca="1" ref="U1075" ca="1">IFERROR(
IF(NOT(OR($G1075="OBX",$G1075="OBR")),INDEX(INDIRECT(U$2&amp;"!$A$1:$BJ$500"),MATCH("*"&amp;$G1075&amp;"*",INDIRECT(U$2&amp;"!$B$1:$B$500"),0),MATCH($H1075,INDIRECT(U$2&amp;"!$1:$1"),0)),
IF(OR($G1075="OBX",$G1075="OBR"),INDEX(INDIRECT(U$2&amp;"!$A$1:$BJ$500"),MATCH((("*"&amp;$G1075&amp;"*")&amp;("*"&amp;$I1075&amp;"*")&amp;("*"&amp;$J1075&amp;"*")&amp;("*"&amp;$K1075&amp;"*")),INDIRECT(U$2&amp;"!$B$1:$B$500")&amp;INDIRECT(U$2&amp;"!$E$1:$E$500")&amp;INDIRECT(U$2&amp;"!$G$1:$G$500")&amp;INDIRECT(U$2&amp;"!$F$1:$F$500"),0),MATCH($H1075,INDIRECT(U$2&amp;"!$1:$1"),0)))),
"Not found")</f>
        <v>Not found</v>
      </c>
      <c r="V1075" s="18" t="str">
        <f t="shared" ca="1" si="117"/>
        <v/>
      </c>
    </row>
    <row r="1076" spans="1:22" ht="15" customHeight="1" x14ac:dyDescent="0.25">
      <c r="A1076" s="11">
        <v>1075</v>
      </c>
      <c r="B1076" s="50"/>
      <c r="C1076" s="11" t="s">
        <v>2314</v>
      </c>
      <c r="D1076" s="11" t="s">
        <v>966</v>
      </c>
      <c r="E1076" s="11" t="s">
        <v>79</v>
      </c>
      <c r="F1076" s="11" t="s">
        <v>1207</v>
      </c>
      <c r="G1076" s="11" t="s">
        <v>79</v>
      </c>
      <c r="H1076" s="11">
        <v>2</v>
      </c>
      <c r="I1076" s="11" t="s">
        <v>1207</v>
      </c>
      <c r="L1076" s="14" t="s">
        <v>397</v>
      </c>
      <c r="M1076" s="14" t="s">
        <v>397</v>
      </c>
      <c r="S1076" s="23"/>
      <c r="T1076" s="19" t="s">
        <v>415</v>
      </c>
      <c r="U1076" s="17" t="str">
        <f t="array" aca="1" ref="U1076" ca="1">IFERROR(
IF(NOT(OR($G1076="OBX",$G1076="OBR")),INDEX(INDIRECT(U$2&amp;"!$A$1:$BJ$500"),MATCH("*"&amp;$G1076&amp;"*",INDIRECT(U$2&amp;"!$B$1:$B$500"),0),MATCH($H1076,INDIRECT(U$2&amp;"!$1:$1"),0)),
IF(OR($G1076="OBX",$G1076="OBR"),INDEX(INDIRECT(U$2&amp;"!$A$1:$BJ$500"),MATCH((("*"&amp;$G1076&amp;"*")&amp;("*"&amp;$I1076&amp;"*")&amp;("*"&amp;$J1076&amp;"*")&amp;("*"&amp;$K1076&amp;"*")),INDIRECT(U$2&amp;"!$B$1:$B$500")&amp;INDIRECT(U$2&amp;"!$E$1:$E$500")&amp;INDIRECT(U$2&amp;"!$G$1:$G$500")&amp;INDIRECT(U$2&amp;"!$F$1:$F$500"),0),MATCH($H1076,INDIRECT(U$2&amp;"!$1:$1"),0)))),
"Not found")</f>
        <v>Not found</v>
      </c>
      <c r="V1076" s="18" t="str">
        <f t="shared" ca="1" si="117"/>
        <v/>
      </c>
    </row>
    <row r="1077" spans="1:22" ht="15" customHeight="1" x14ac:dyDescent="0.25">
      <c r="A1077" s="11">
        <v>1076</v>
      </c>
      <c r="B1077" s="50"/>
      <c r="C1077" s="11" t="s">
        <v>2314</v>
      </c>
      <c r="D1077" s="11" t="s">
        <v>966</v>
      </c>
      <c r="E1077" s="11" t="s">
        <v>79</v>
      </c>
      <c r="F1077" s="11" t="s">
        <v>1207</v>
      </c>
      <c r="G1077" s="11" t="s">
        <v>79</v>
      </c>
      <c r="H1077" s="11">
        <v>4</v>
      </c>
      <c r="I1077" s="11" t="s">
        <v>1207</v>
      </c>
      <c r="L1077" s="11" t="s">
        <v>1490</v>
      </c>
      <c r="M1077" s="14" t="s">
        <v>848</v>
      </c>
      <c r="S1077" s="23"/>
      <c r="T1077" s="16">
        <f>S1077</f>
        <v>0</v>
      </c>
      <c r="U1077" s="17" t="str">
        <f t="array" aca="1" ref="U1077" ca="1">IFERROR(
IF(NOT(OR($G1077="OBX",$G1077="OBR")),INDEX(INDIRECT(U$2&amp;"!$A$1:$BJ$500"),MATCH("*"&amp;$G1077&amp;"*",INDIRECT(U$2&amp;"!$B$1:$B$500"),0),MATCH($H1077,INDIRECT(U$2&amp;"!$1:$1"),0)),
IF(OR($G1077="OBX",$G1077="OBR"),INDEX(INDIRECT(U$2&amp;"!$A$1:$BJ$500"),MATCH((("*"&amp;$G1077&amp;"*")&amp;("*"&amp;$I1077&amp;"*")&amp;("*"&amp;$J1077&amp;"*")&amp;("*"&amp;$K1077&amp;"*")),INDIRECT(U$2&amp;"!$B$1:$B$500")&amp;INDIRECT(U$2&amp;"!$E$1:$E$500")&amp;INDIRECT(U$2&amp;"!$G$1:$G$500")&amp;INDIRECT(U$2&amp;"!$F$1:$F$500"),0),MATCH($H1077,INDIRECT(U$2&amp;"!$1:$1"),0)))),
"Not found")</f>
        <v>Not found</v>
      </c>
      <c r="V1077" s="18" t="str">
        <f t="shared" ca="1" si="117"/>
        <v/>
      </c>
    </row>
    <row r="1078" spans="1:22" ht="15" customHeight="1" x14ac:dyDescent="0.25">
      <c r="A1078" s="11">
        <v>1077</v>
      </c>
      <c r="B1078" s="50"/>
      <c r="C1078" s="11" t="s">
        <v>2314</v>
      </c>
      <c r="D1078" s="11" t="s">
        <v>966</v>
      </c>
      <c r="E1078" s="11" t="s">
        <v>79</v>
      </c>
      <c r="F1078" s="11" t="s">
        <v>1207</v>
      </c>
      <c r="G1078" s="11" t="s">
        <v>79</v>
      </c>
      <c r="H1078" s="11">
        <v>11</v>
      </c>
      <c r="I1078" s="11" t="s">
        <v>1207</v>
      </c>
      <c r="L1078" s="11" t="s">
        <v>366</v>
      </c>
      <c r="M1078" s="14" t="s">
        <v>366</v>
      </c>
      <c r="S1078" s="23" t="s">
        <v>78</v>
      </c>
      <c r="T1078" s="19" t="str">
        <f>S1078</f>
        <v>F</v>
      </c>
      <c r="U1078" s="17" t="str">
        <f t="array" aca="1" ref="U1078" ca="1">IFERROR(
IF(NOT(OR($G1078="OBX",$G1078="OBR")),INDEX(INDIRECT(U$2&amp;"!$A$1:$BJ$500"),MATCH("*"&amp;$G1078&amp;"*",INDIRECT(U$2&amp;"!$B$1:$B$500"),0),MATCH($H1078,INDIRECT(U$2&amp;"!$1:$1"),0)),
IF(OR($G1078="OBX",$G1078="OBR"),INDEX(INDIRECT(U$2&amp;"!$A$1:$BJ$500"),MATCH((("*"&amp;$G1078&amp;"*")&amp;("*"&amp;$I1078&amp;"*")&amp;("*"&amp;$J1078&amp;"*")&amp;("*"&amp;$K1078&amp;"*")),INDIRECT(U$2&amp;"!$B$1:$B$500")&amp;INDIRECT(U$2&amp;"!$E$1:$E$500")&amp;INDIRECT(U$2&amp;"!$G$1:$G$500")&amp;INDIRECT(U$2&amp;"!$F$1:$F$500"),0),MATCH($H1078,INDIRECT(U$2&amp;"!$1:$1"),0)))),
"Not found")</f>
        <v>Not found</v>
      </c>
      <c r="V1078" s="18" t="str">
        <f t="shared" ca="1" si="117"/>
        <v/>
      </c>
    </row>
    <row r="1079" spans="1:22" ht="15" customHeight="1" x14ac:dyDescent="0.25">
      <c r="A1079" s="11">
        <v>1078</v>
      </c>
      <c r="B1079" s="50"/>
      <c r="C1079" s="11" t="s">
        <v>2314</v>
      </c>
      <c r="D1079" s="11" t="s">
        <v>966</v>
      </c>
      <c r="E1079" s="11" t="s">
        <v>79</v>
      </c>
      <c r="F1079" s="11" t="s">
        <v>1207</v>
      </c>
      <c r="G1079" s="11" t="s">
        <v>79</v>
      </c>
      <c r="H1079" s="11">
        <v>19</v>
      </c>
      <c r="I1079" s="11" t="s">
        <v>1207</v>
      </c>
      <c r="L1079" s="11" t="s">
        <v>1490</v>
      </c>
      <c r="M1079" s="14" t="s">
        <v>860</v>
      </c>
      <c r="S1079" s="23"/>
      <c r="T1079" s="16">
        <f>S1079</f>
        <v>0</v>
      </c>
      <c r="U1079" s="17" t="str">
        <f t="array" aca="1" ref="U1079" ca="1">IFERROR(
IF(NOT(OR($G1079="OBX",$G1079="OBR")),INDEX(INDIRECT(U$2&amp;"!$A$1:$BJ$500"),MATCH("*"&amp;$G1079&amp;"*",INDIRECT(U$2&amp;"!$B$1:$B$500"),0),MATCH($H1079,INDIRECT(U$2&amp;"!$1:$1"),0)),
IF(OR($G1079="OBX",$G1079="OBR"),INDEX(INDIRECT(U$2&amp;"!$A$1:$BJ$500"),MATCH((("*"&amp;$G1079&amp;"*")&amp;("*"&amp;$I1079&amp;"*")&amp;("*"&amp;$J1079&amp;"*")&amp;("*"&amp;$K1079&amp;"*")),INDIRECT(U$2&amp;"!$B$1:$B$500")&amp;INDIRECT(U$2&amp;"!$E$1:$E$500")&amp;INDIRECT(U$2&amp;"!$G$1:$G$500")&amp;INDIRECT(U$2&amp;"!$F$1:$F$500"),0),MATCH($H1079,INDIRECT(U$2&amp;"!$1:$1"),0)))),
"Not found")</f>
        <v>Not found</v>
      </c>
      <c r="V1079" s="18" t="str">
        <f t="shared" ca="1" si="117"/>
        <v/>
      </c>
    </row>
    <row r="1080" spans="1:22" ht="15" customHeight="1" x14ac:dyDescent="0.25">
      <c r="A1080" s="11">
        <v>1079</v>
      </c>
      <c r="B1080" s="50"/>
      <c r="C1080" s="11" t="s">
        <v>2314</v>
      </c>
      <c r="D1080" s="11" t="s">
        <v>966</v>
      </c>
      <c r="E1080" s="11" t="s">
        <v>79</v>
      </c>
      <c r="F1080" s="11" t="s">
        <v>1207</v>
      </c>
      <c r="G1080" s="11" t="s">
        <v>79</v>
      </c>
      <c r="H1080" s="11">
        <v>29</v>
      </c>
      <c r="I1080" s="11" t="s">
        <v>1207</v>
      </c>
      <c r="L1080" s="2" t="s">
        <v>515</v>
      </c>
      <c r="M1080" s="11" t="s">
        <v>515</v>
      </c>
      <c r="S1080" s="23"/>
      <c r="T1080" s="19">
        <f>S1080</f>
        <v>0</v>
      </c>
      <c r="U1080" s="17" t="str">
        <f t="array" aca="1" ref="U1080" ca="1">IFERROR(
IF(NOT(OR($G1080="OBX",$G1080="OBR")),INDEX(INDIRECT(U$2&amp;"!$A$1:$BJ$500"),MATCH("*"&amp;$G1080&amp;"*",INDIRECT(U$2&amp;"!$B$1:$B$500"),0),MATCH($H1080,INDIRECT(U$2&amp;"!$1:$1"),0)),
IF(OR($G1080="OBX",$G1080="OBR"),INDEX(INDIRECT(U$2&amp;"!$A$1:$BJ$500"),MATCH((("*"&amp;$G1080&amp;"*")&amp;("*"&amp;$I1080&amp;"*")&amp;("*"&amp;$J1080&amp;"*")&amp;("*"&amp;$K1080&amp;"*")),INDIRECT(U$2&amp;"!$B$1:$B$500")&amp;INDIRECT(U$2&amp;"!$E$1:$E$500")&amp;INDIRECT(U$2&amp;"!$G$1:$G$500")&amp;INDIRECT(U$2&amp;"!$F$1:$F$500"),0),MATCH($H1080,INDIRECT(U$2&amp;"!$1:$1"),0)))),
"Not found")</f>
        <v>Not found</v>
      </c>
      <c r="V1080" s="18" t="str">
        <f t="shared" ca="1" si="117"/>
        <v/>
      </c>
    </row>
    <row r="1081" spans="1:22" ht="15" customHeight="1" x14ac:dyDescent="0.25">
      <c r="A1081" s="11">
        <v>1080</v>
      </c>
      <c r="B1081" s="50"/>
      <c r="C1081" s="26" t="s">
        <v>2314</v>
      </c>
      <c r="D1081" s="26"/>
      <c r="E1081" s="26" t="s">
        <v>79</v>
      </c>
      <c r="F1081" s="26"/>
      <c r="G1081" s="26"/>
      <c r="H1081" s="26"/>
      <c r="I1081" s="26"/>
      <c r="J1081" s="26"/>
      <c r="K1081" s="26"/>
      <c r="L1081" s="26"/>
      <c r="M1081" s="26" t="s">
        <v>1491</v>
      </c>
      <c r="N1081" s="26"/>
      <c r="O1081" s="26"/>
      <c r="P1081" s="26"/>
      <c r="Q1081" s="26"/>
      <c r="R1081" s="26"/>
      <c r="S1081" s="26"/>
      <c r="T1081" s="27"/>
      <c r="U1081" s="27"/>
      <c r="V1081" s="26"/>
    </row>
    <row r="1082" spans="1:22" ht="15" customHeight="1" x14ac:dyDescent="0.25">
      <c r="A1082" s="11">
        <v>1081</v>
      </c>
      <c r="B1082" s="50"/>
      <c r="C1082" s="11" t="s">
        <v>2314</v>
      </c>
      <c r="D1082" s="11" t="s">
        <v>966</v>
      </c>
      <c r="E1082" s="11" t="s">
        <v>79</v>
      </c>
      <c r="F1082" s="11" t="s">
        <v>1208</v>
      </c>
      <c r="G1082" s="11" t="s">
        <v>79</v>
      </c>
      <c r="H1082" s="11">
        <v>3</v>
      </c>
      <c r="I1082" s="11" t="s">
        <v>1208</v>
      </c>
      <c r="L1082" s="11" t="s">
        <v>1491</v>
      </c>
      <c r="M1082" s="14" t="s">
        <v>534</v>
      </c>
      <c r="N1082" s="11" t="s">
        <v>273</v>
      </c>
      <c r="O1082" s="11" t="s">
        <v>613</v>
      </c>
      <c r="P1082" s="11" t="s">
        <v>320</v>
      </c>
      <c r="R1082" s="11"/>
      <c r="S1082" s="23"/>
      <c r="T1082" s="19" t="s">
        <v>2813</v>
      </c>
      <c r="U1082" s="17" t="str">
        <f t="array" aca="1" ref="U1082" ca="1">IFERROR(
IF(NOT(OR($G1082="OBX",$G1082="OBR")),INDEX(INDIRECT(U$2&amp;"!$A$1:$BJ$500"),MATCH("*"&amp;$G1082&amp;"*",INDIRECT(U$2&amp;"!$B$1:$B$500"),0),MATCH($H1082,INDIRECT(U$2&amp;"!$1:$1"),0)),
IF(OR($G1082="OBX",$G1082="OBR"),INDEX(INDIRECT(U$2&amp;"!$A$1:$BJ$500"),MATCH((("*"&amp;$G1082&amp;"*")&amp;("*"&amp;$I1082&amp;"*")&amp;("*"&amp;$J1082&amp;"*")&amp;("*"&amp;$K1082&amp;"*")),INDIRECT(U$2&amp;"!$B$1:$B$500")&amp;INDIRECT(U$2&amp;"!$E$1:$E$500")&amp;INDIRECT(U$2&amp;"!$G$1:$G$500")&amp;INDIRECT(U$2&amp;"!$F$1:$F$500"),0),MATCH($H1082,INDIRECT(U$2&amp;"!$1:$1"),0)))),
"Not found")</f>
        <v>Not found</v>
      </c>
      <c r="V1082" s="18" t="str">
        <f t="shared" ref="V1082:V1089" ca="1" si="118">IF(T1082=U1082,"Match","")</f>
        <v/>
      </c>
    </row>
    <row r="1083" spans="1:22" ht="15" customHeight="1" x14ac:dyDescent="0.25">
      <c r="A1083" s="11">
        <v>1082</v>
      </c>
      <c r="B1083" s="50"/>
      <c r="C1083" s="11" t="s">
        <v>2314</v>
      </c>
      <c r="D1083" s="11" t="s">
        <v>966</v>
      </c>
      <c r="E1083" s="11" t="s">
        <v>79</v>
      </c>
      <c r="F1083" s="11" t="s">
        <v>1208</v>
      </c>
      <c r="G1083" s="11" t="s">
        <v>79</v>
      </c>
      <c r="H1083" s="10">
        <v>5</v>
      </c>
      <c r="I1083" s="11" t="s">
        <v>1208</v>
      </c>
      <c r="L1083" s="11" t="s">
        <v>1491</v>
      </c>
      <c r="M1083" s="11" t="s">
        <v>390</v>
      </c>
      <c r="S1083" s="23"/>
      <c r="T1083" s="16">
        <f>S1083</f>
        <v>0</v>
      </c>
      <c r="U1083" s="17" t="str">
        <f t="array" aca="1" ref="U1083" ca="1">IFERROR(
IF(NOT(OR($G1083="OBX",$G1083="OBR")),INDEX(INDIRECT(U$2&amp;"!$A$1:$BJ$500"),MATCH("*"&amp;$G1083&amp;"*",INDIRECT(U$2&amp;"!$B$1:$B$500"),0),MATCH($H1083,INDIRECT(U$2&amp;"!$1:$1"),0)),
IF(OR($G1083="OBX",$G1083="OBR"),INDEX(INDIRECT(U$2&amp;"!$A$1:$BJ$500"),MATCH((("*"&amp;$G1083&amp;"*")&amp;("*"&amp;$I1083&amp;"*")&amp;("*"&amp;$J1083&amp;"*")&amp;("*"&amp;$K1083&amp;"*")),INDIRECT(U$2&amp;"!$B$1:$B$500")&amp;INDIRECT(U$2&amp;"!$E$1:$E$500")&amp;INDIRECT(U$2&amp;"!$G$1:$G$500")&amp;INDIRECT(U$2&amp;"!$F$1:$F$500"),0),MATCH($H1083,INDIRECT(U$2&amp;"!$1:$1"),0)))),
"Not found")</f>
        <v>Not found</v>
      </c>
      <c r="V1083" s="18" t="str">
        <f t="shared" ca="1" si="118"/>
        <v/>
      </c>
    </row>
    <row r="1084" spans="1:22" ht="15" customHeight="1" x14ac:dyDescent="0.25">
      <c r="A1084" s="11">
        <v>1083</v>
      </c>
      <c r="B1084" s="50"/>
      <c r="C1084" s="11" t="s">
        <v>2314</v>
      </c>
      <c r="D1084" s="11" t="s">
        <v>966</v>
      </c>
      <c r="E1084" s="11" t="s">
        <v>79</v>
      </c>
      <c r="F1084" s="11" t="s">
        <v>1208</v>
      </c>
      <c r="G1084" s="11" t="s">
        <v>79</v>
      </c>
      <c r="H1084" s="10">
        <v>6</v>
      </c>
      <c r="I1084" s="11" t="s">
        <v>1208</v>
      </c>
      <c r="L1084" s="11" t="s">
        <v>1491</v>
      </c>
      <c r="M1084" s="11" t="s">
        <v>543</v>
      </c>
      <c r="S1084" s="23"/>
      <c r="T1084" s="16">
        <f>S1084</f>
        <v>0</v>
      </c>
      <c r="U1084" s="17" t="str">
        <f t="array" aca="1" ref="U1084" ca="1">IFERROR(
IF(NOT(OR($G1084="OBX",$G1084="OBR")),INDEX(INDIRECT(U$2&amp;"!$A$1:$BJ$500"),MATCH("*"&amp;$G1084&amp;"*",INDIRECT(U$2&amp;"!$B$1:$B$500"),0),MATCH($H1084,INDIRECT(U$2&amp;"!$1:$1"),0)),
IF(OR($G1084="OBX",$G1084="OBR"),INDEX(INDIRECT(U$2&amp;"!$A$1:$BJ$500"),MATCH((("*"&amp;$G1084&amp;"*")&amp;("*"&amp;$I1084&amp;"*")&amp;("*"&amp;$J1084&amp;"*")&amp;("*"&amp;$K1084&amp;"*")),INDIRECT(U$2&amp;"!$B$1:$B$500")&amp;INDIRECT(U$2&amp;"!$E$1:$E$500")&amp;INDIRECT(U$2&amp;"!$G$1:$G$500")&amp;INDIRECT(U$2&amp;"!$F$1:$F$500"),0),MATCH($H1084,INDIRECT(U$2&amp;"!$1:$1"),0)))),
"Not found")</f>
        <v>Not found</v>
      </c>
      <c r="V1084" s="18" t="str">
        <f t="shared" ca="1" si="118"/>
        <v/>
      </c>
    </row>
    <row r="1085" spans="1:22" ht="15" customHeight="1" x14ac:dyDescent="0.25">
      <c r="A1085" s="11">
        <v>1084</v>
      </c>
      <c r="B1085" s="50"/>
      <c r="C1085" s="11" t="s">
        <v>2314</v>
      </c>
      <c r="D1085" s="11" t="s">
        <v>966</v>
      </c>
      <c r="E1085" s="11" t="s">
        <v>79</v>
      </c>
      <c r="F1085" s="11" t="s">
        <v>1208</v>
      </c>
      <c r="G1085" s="11" t="s">
        <v>79</v>
      </c>
      <c r="H1085" s="11">
        <v>2</v>
      </c>
      <c r="I1085" s="11" t="s">
        <v>1208</v>
      </c>
      <c r="L1085" s="14" t="s">
        <v>397</v>
      </c>
      <c r="M1085" s="14" t="s">
        <v>397</v>
      </c>
      <c r="S1085" s="23"/>
      <c r="T1085" s="19" t="s">
        <v>415</v>
      </c>
      <c r="U1085" s="17" t="str">
        <f t="array" aca="1" ref="U1085" ca="1">IFERROR(
IF(NOT(OR($G1085="OBX",$G1085="OBR")),INDEX(INDIRECT(U$2&amp;"!$A$1:$BJ$500"),MATCH("*"&amp;$G1085&amp;"*",INDIRECT(U$2&amp;"!$B$1:$B$500"),0),MATCH($H1085,INDIRECT(U$2&amp;"!$1:$1"),0)),
IF(OR($G1085="OBX",$G1085="OBR"),INDEX(INDIRECT(U$2&amp;"!$A$1:$BJ$500"),MATCH((("*"&amp;$G1085&amp;"*")&amp;("*"&amp;$I1085&amp;"*")&amp;("*"&amp;$J1085&amp;"*")&amp;("*"&amp;$K1085&amp;"*")),INDIRECT(U$2&amp;"!$B$1:$B$500")&amp;INDIRECT(U$2&amp;"!$E$1:$E$500")&amp;INDIRECT(U$2&amp;"!$G$1:$G$500")&amp;INDIRECT(U$2&amp;"!$F$1:$F$500"),0),MATCH($H1085,INDIRECT(U$2&amp;"!$1:$1"),0)))),
"Not found")</f>
        <v>Not found</v>
      </c>
      <c r="V1085" s="18" t="str">
        <f t="shared" ca="1" si="118"/>
        <v/>
      </c>
    </row>
    <row r="1086" spans="1:22" ht="15" customHeight="1" x14ac:dyDescent="0.25">
      <c r="A1086" s="11">
        <v>1085</v>
      </c>
      <c r="B1086" s="50"/>
      <c r="C1086" s="11" t="s">
        <v>2314</v>
      </c>
      <c r="D1086" s="11" t="s">
        <v>966</v>
      </c>
      <c r="E1086" s="11" t="s">
        <v>79</v>
      </c>
      <c r="F1086" s="11" t="s">
        <v>1208</v>
      </c>
      <c r="G1086" s="11" t="s">
        <v>79</v>
      </c>
      <c r="H1086" s="11">
        <v>4</v>
      </c>
      <c r="I1086" s="11" t="s">
        <v>1208</v>
      </c>
      <c r="L1086" s="11" t="s">
        <v>1491</v>
      </c>
      <c r="M1086" s="14" t="s">
        <v>848</v>
      </c>
      <c r="S1086" s="23"/>
      <c r="T1086" s="16">
        <f>S1086</f>
        <v>0</v>
      </c>
      <c r="U1086" s="17" t="str">
        <f t="array" aca="1" ref="U1086" ca="1">IFERROR(
IF(NOT(OR($G1086="OBX",$G1086="OBR")),INDEX(INDIRECT(U$2&amp;"!$A$1:$BJ$500"),MATCH("*"&amp;$G1086&amp;"*",INDIRECT(U$2&amp;"!$B$1:$B$500"),0),MATCH($H1086,INDIRECT(U$2&amp;"!$1:$1"),0)),
IF(OR($G1086="OBX",$G1086="OBR"),INDEX(INDIRECT(U$2&amp;"!$A$1:$BJ$500"),MATCH((("*"&amp;$G1086&amp;"*")&amp;("*"&amp;$I1086&amp;"*")&amp;("*"&amp;$J1086&amp;"*")&amp;("*"&amp;$K1086&amp;"*")),INDIRECT(U$2&amp;"!$B$1:$B$500")&amp;INDIRECT(U$2&amp;"!$E$1:$E$500")&amp;INDIRECT(U$2&amp;"!$G$1:$G$500")&amp;INDIRECT(U$2&amp;"!$F$1:$F$500"),0),MATCH($H1086,INDIRECT(U$2&amp;"!$1:$1"),0)))),
"Not found")</f>
        <v>Not found</v>
      </c>
      <c r="V1086" s="18" t="str">
        <f t="shared" ca="1" si="118"/>
        <v/>
      </c>
    </row>
    <row r="1087" spans="1:22" ht="15" customHeight="1" x14ac:dyDescent="0.25">
      <c r="A1087" s="11">
        <v>1086</v>
      </c>
      <c r="B1087" s="50"/>
      <c r="C1087" s="11" t="s">
        <v>2314</v>
      </c>
      <c r="D1087" s="11" t="s">
        <v>966</v>
      </c>
      <c r="E1087" s="11" t="s">
        <v>79</v>
      </c>
      <c r="F1087" s="11" t="s">
        <v>1208</v>
      </c>
      <c r="G1087" s="11" t="s">
        <v>79</v>
      </c>
      <c r="H1087" s="11">
        <v>11</v>
      </c>
      <c r="I1087" s="11" t="s">
        <v>1208</v>
      </c>
      <c r="L1087" s="11" t="s">
        <v>366</v>
      </c>
      <c r="M1087" s="14" t="s">
        <v>366</v>
      </c>
      <c r="S1087" s="23" t="s">
        <v>78</v>
      </c>
      <c r="T1087" s="19" t="str">
        <f>S1087</f>
        <v>F</v>
      </c>
      <c r="U1087" s="17" t="str">
        <f t="array" aca="1" ref="U1087" ca="1">IFERROR(
IF(NOT(OR($G1087="OBX",$G1087="OBR")),INDEX(INDIRECT(U$2&amp;"!$A$1:$BJ$500"),MATCH("*"&amp;$G1087&amp;"*",INDIRECT(U$2&amp;"!$B$1:$B$500"),0),MATCH($H1087,INDIRECT(U$2&amp;"!$1:$1"),0)),
IF(OR($G1087="OBX",$G1087="OBR"),INDEX(INDIRECT(U$2&amp;"!$A$1:$BJ$500"),MATCH((("*"&amp;$G1087&amp;"*")&amp;("*"&amp;$I1087&amp;"*")&amp;("*"&amp;$J1087&amp;"*")&amp;("*"&amp;$K1087&amp;"*")),INDIRECT(U$2&amp;"!$B$1:$B$500")&amp;INDIRECT(U$2&amp;"!$E$1:$E$500")&amp;INDIRECT(U$2&amp;"!$G$1:$G$500")&amp;INDIRECT(U$2&amp;"!$F$1:$F$500"),0),MATCH($H1087,INDIRECT(U$2&amp;"!$1:$1"),0)))),
"Not found")</f>
        <v>Not found</v>
      </c>
      <c r="V1087" s="18" t="str">
        <f t="shared" ca="1" si="118"/>
        <v/>
      </c>
    </row>
    <row r="1088" spans="1:22" ht="15" customHeight="1" x14ac:dyDescent="0.25">
      <c r="A1088" s="11">
        <v>1087</v>
      </c>
      <c r="B1088" s="50"/>
      <c r="C1088" s="11" t="s">
        <v>2314</v>
      </c>
      <c r="D1088" s="11" t="s">
        <v>966</v>
      </c>
      <c r="E1088" s="11" t="s">
        <v>79</v>
      </c>
      <c r="F1088" s="11" t="s">
        <v>1208</v>
      </c>
      <c r="G1088" s="11" t="s">
        <v>79</v>
      </c>
      <c r="H1088" s="11">
        <v>19</v>
      </c>
      <c r="I1088" s="11" t="s">
        <v>1208</v>
      </c>
      <c r="L1088" s="11" t="s">
        <v>1491</v>
      </c>
      <c r="M1088" s="14" t="s">
        <v>860</v>
      </c>
      <c r="S1088" s="23"/>
      <c r="T1088" s="16">
        <f>S1088</f>
        <v>0</v>
      </c>
      <c r="U1088" s="17" t="str">
        <f t="array" aca="1" ref="U1088" ca="1">IFERROR(
IF(NOT(OR($G1088="OBX",$G1088="OBR")),INDEX(INDIRECT(U$2&amp;"!$A$1:$BJ$500"),MATCH("*"&amp;$G1088&amp;"*",INDIRECT(U$2&amp;"!$B$1:$B$500"),0),MATCH($H1088,INDIRECT(U$2&amp;"!$1:$1"),0)),
IF(OR($G1088="OBX",$G1088="OBR"),INDEX(INDIRECT(U$2&amp;"!$A$1:$BJ$500"),MATCH((("*"&amp;$G1088&amp;"*")&amp;("*"&amp;$I1088&amp;"*")&amp;("*"&amp;$J1088&amp;"*")&amp;("*"&amp;$K1088&amp;"*")),INDIRECT(U$2&amp;"!$B$1:$B$500")&amp;INDIRECT(U$2&amp;"!$E$1:$E$500")&amp;INDIRECT(U$2&amp;"!$G$1:$G$500")&amp;INDIRECT(U$2&amp;"!$F$1:$F$500"),0),MATCH($H1088,INDIRECT(U$2&amp;"!$1:$1"),0)))),
"Not found")</f>
        <v>Not found</v>
      </c>
      <c r="V1088" s="18" t="str">
        <f t="shared" ca="1" si="118"/>
        <v/>
      </c>
    </row>
    <row r="1089" spans="1:22" ht="15" customHeight="1" x14ac:dyDescent="0.25">
      <c r="A1089" s="11">
        <v>1088</v>
      </c>
      <c r="B1089" s="50"/>
      <c r="C1089" s="11" t="s">
        <v>2314</v>
      </c>
      <c r="D1089" s="11" t="s">
        <v>966</v>
      </c>
      <c r="E1089" s="11" t="s">
        <v>79</v>
      </c>
      <c r="F1089" s="11" t="s">
        <v>1208</v>
      </c>
      <c r="G1089" s="11" t="s">
        <v>79</v>
      </c>
      <c r="H1089" s="11">
        <v>29</v>
      </c>
      <c r="I1089" s="11" t="s">
        <v>1208</v>
      </c>
      <c r="L1089" s="2" t="s">
        <v>515</v>
      </c>
      <c r="M1089" s="11" t="s">
        <v>515</v>
      </c>
      <c r="S1089" s="23"/>
      <c r="T1089" s="19">
        <f>S1089</f>
        <v>0</v>
      </c>
      <c r="U1089" s="17" t="str">
        <f t="array" aca="1" ref="U1089" ca="1">IFERROR(
IF(NOT(OR($G1089="OBX",$G1089="OBR")),INDEX(INDIRECT(U$2&amp;"!$A$1:$BJ$500"),MATCH("*"&amp;$G1089&amp;"*",INDIRECT(U$2&amp;"!$B$1:$B$500"),0),MATCH($H1089,INDIRECT(U$2&amp;"!$1:$1"),0)),
IF(OR($G1089="OBX",$G1089="OBR"),INDEX(INDIRECT(U$2&amp;"!$A$1:$BJ$500"),MATCH((("*"&amp;$G1089&amp;"*")&amp;("*"&amp;$I1089&amp;"*")&amp;("*"&amp;$J1089&amp;"*")&amp;("*"&amp;$K1089&amp;"*")),INDIRECT(U$2&amp;"!$B$1:$B$500")&amp;INDIRECT(U$2&amp;"!$E$1:$E$500")&amp;INDIRECT(U$2&amp;"!$G$1:$G$500")&amp;INDIRECT(U$2&amp;"!$F$1:$F$500"),0),MATCH($H1089,INDIRECT(U$2&amp;"!$1:$1"),0)))),
"Not found")</f>
        <v>Not found</v>
      </c>
      <c r="V1089" s="18" t="str">
        <f t="shared" ca="1" si="118"/>
        <v/>
      </c>
    </row>
    <row r="1090" spans="1:22" ht="15" customHeight="1" x14ac:dyDescent="0.25">
      <c r="A1090" s="11">
        <v>1089</v>
      </c>
      <c r="B1090" s="50"/>
      <c r="C1090" s="1" t="s">
        <v>2490</v>
      </c>
      <c r="D1090" s="1"/>
      <c r="E1090" s="1"/>
      <c r="F1090" s="1"/>
      <c r="G1090" s="1"/>
      <c r="H1090" s="1"/>
      <c r="I1090" s="1"/>
      <c r="J1090" s="1"/>
      <c r="K1090" s="1"/>
      <c r="L1090" s="1"/>
      <c r="M1090" s="1" t="s">
        <v>1246</v>
      </c>
      <c r="N1090" s="1"/>
      <c r="O1090" s="1"/>
      <c r="P1090" s="1"/>
      <c r="Q1090" s="1"/>
      <c r="R1090" s="1"/>
      <c r="S1090" s="1"/>
      <c r="T1090" s="24"/>
      <c r="U1090" s="24"/>
      <c r="V1090" s="1"/>
    </row>
    <row r="1091" spans="1:22" ht="15" customHeight="1" x14ac:dyDescent="0.25">
      <c r="A1091" s="11">
        <v>1090</v>
      </c>
      <c r="B1091" s="50"/>
      <c r="C1091" s="11" t="s">
        <v>2490</v>
      </c>
      <c r="D1091" s="11" t="s">
        <v>256</v>
      </c>
      <c r="E1091" s="11" t="s">
        <v>77</v>
      </c>
      <c r="F1091" s="11" t="s">
        <v>957</v>
      </c>
      <c r="G1091" s="11" t="s">
        <v>77</v>
      </c>
      <c r="H1091" s="11">
        <v>4</v>
      </c>
      <c r="K1091" s="11" t="s">
        <v>957</v>
      </c>
      <c r="L1091" s="11" t="s">
        <v>1246</v>
      </c>
      <c r="M1091" s="11" t="s">
        <v>1246</v>
      </c>
      <c r="N1091" s="11" t="s">
        <v>258</v>
      </c>
      <c r="O1091" s="11" t="s">
        <v>613</v>
      </c>
      <c r="P1091" s="11" t="s">
        <v>336</v>
      </c>
      <c r="R1091" s="11" t="s">
        <v>2461</v>
      </c>
      <c r="S1091" s="23"/>
      <c r="T1091" s="16" t="s">
        <v>3045</v>
      </c>
      <c r="U1091" s="17" t="str">
        <f t="array" aca="1" ref="U1091" ca="1">IFERROR(
IF(NOT(OR($G1091="OBX",$G1091="OBR")),INDEX(INDIRECT(U$2&amp;"!$A$1:$BJ$500"),MATCH("*"&amp;$G1091&amp;"*",INDIRECT(U$2&amp;"!$B$1:$B$500"),0),MATCH($H1091,INDIRECT(U$2&amp;"!$1:$1"),0)),
IF(OR($G1091="OBX",$G1091="OBR"),INDEX(INDIRECT(U$2&amp;"!$A$1:$BJ$500"),MATCH((("*"&amp;$G1091&amp;"*")&amp;("*"&amp;$I1091&amp;"*")&amp;("*"&amp;$J1091&amp;"*")&amp;("*"&amp;$K1091&amp;"*")),INDIRECT(U$2&amp;"!$B$1:$B$500")&amp;INDIRECT(U$2&amp;"!$E$1:$E$500")&amp;INDIRECT(U$2&amp;"!$G$1:$G$500")&amp;INDIRECT(U$2&amp;"!$F$1:$F$500"),0),MATCH($H1091,INDIRECT(U$2&amp;"!$1:$1"),0)))),
"Not found")</f>
        <v>Not found</v>
      </c>
      <c r="V1091" s="18" t="str">
        <f ca="1">IF(T1091=U1091,"Match","")</f>
        <v/>
      </c>
    </row>
    <row r="1092" spans="1:22" ht="15" customHeight="1" x14ac:dyDescent="0.25">
      <c r="A1092" s="11">
        <v>1091</v>
      </c>
      <c r="B1092" s="50"/>
      <c r="C1092" s="26" t="s">
        <v>2490</v>
      </c>
      <c r="D1092" s="26"/>
      <c r="E1092" s="26" t="s">
        <v>79</v>
      </c>
      <c r="F1092" s="26"/>
      <c r="G1092" s="26"/>
      <c r="H1092" s="26"/>
      <c r="I1092" s="26"/>
      <c r="J1092" s="26"/>
      <c r="K1092" s="26"/>
      <c r="L1092" s="26"/>
      <c r="M1092" s="26" t="s">
        <v>1245</v>
      </c>
      <c r="N1092" s="26"/>
      <c r="O1092" s="26"/>
      <c r="P1092" s="26"/>
      <c r="Q1092" s="26"/>
      <c r="R1092" s="26"/>
      <c r="S1092" s="26"/>
      <c r="T1092" s="27"/>
      <c r="U1092" s="27"/>
      <c r="V1092" s="26"/>
    </row>
    <row r="1093" spans="1:22" ht="15" customHeight="1" x14ac:dyDescent="0.25">
      <c r="A1093" s="11">
        <v>1092</v>
      </c>
      <c r="B1093" s="50"/>
      <c r="C1093" s="11" t="s">
        <v>2490</v>
      </c>
      <c r="D1093" s="11" t="s">
        <v>957</v>
      </c>
      <c r="E1093" s="11" t="s">
        <v>79</v>
      </c>
      <c r="F1093" s="11" t="s">
        <v>956</v>
      </c>
      <c r="G1093" s="11" t="s">
        <v>79</v>
      </c>
      <c r="H1093" s="11">
        <v>3</v>
      </c>
      <c r="I1093" s="11" t="s">
        <v>956</v>
      </c>
      <c r="L1093" s="11" t="s">
        <v>1245</v>
      </c>
      <c r="M1093" s="14" t="s">
        <v>534</v>
      </c>
      <c r="N1093" s="11" t="s">
        <v>900</v>
      </c>
      <c r="O1093" s="11" t="s">
        <v>648</v>
      </c>
      <c r="P1093" s="11" t="s">
        <v>336</v>
      </c>
      <c r="R1093" s="11" t="s">
        <v>2734</v>
      </c>
      <c r="S1093" s="23"/>
      <c r="T1093" s="19" t="s">
        <v>2944</v>
      </c>
      <c r="U1093" s="17" t="str">
        <f t="array" aca="1" ref="U1093" ca="1">IFERROR(
IF(NOT(OR($G1093="OBX",$G1093="OBR")),INDEX(INDIRECT(U$2&amp;"!$A$1:$BJ$500"),MATCH("*"&amp;$G1093&amp;"*",INDIRECT(U$2&amp;"!$B$1:$B$500"),0),MATCH($H1093,INDIRECT(U$2&amp;"!$1:$1"),0)),
IF(OR($G1093="OBX",$G1093="OBR"),INDEX(INDIRECT(U$2&amp;"!$A$1:$BJ$500"),MATCH((("*"&amp;$G1093&amp;"*")&amp;("*"&amp;$I1093&amp;"*")&amp;("*"&amp;$J1093&amp;"*")&amp;("*"&amp;$K1093&amp;"*")),INDIRECT(U$2&amp;"!$B$1:$B$500")&amp;INDIRECT(U$2&amp;"!$E$1:$E$500")&amp;INDIRECT(U$2&amp;"!$G$1:$G$500")&amp;INDIRECT(U$2&amp;"!$F$1:$F$500"),0),MATCH($H1093,INDIRECT(U$2&amp;"!$1:$1"),0)))),
"Not found")</f>
        <v>Not found</v>
      </c>
      <c r="V1093" s="18" t="str">
        <f t="shared" ref="V1093:V1099" ca="1" si="119">IF(T1093=U1093,"Match","")</f>
        <v/>
      </c>
    </row>
    <row r="1094" spans="1:22" ht="15" customHeight="1" x14ac:dyDescent="0.25">
      <c r="A1094" s="11">
        <v>1093</v>
      </c>
      <c r="B1094" s="50"/>
      <c r="C1094" s="11" t="s">
        <v>2490</v>
      </c>
      <c r="D1094" s="11" t="s">
        <v>957</v>
      </c>
      <c r="E1094" s="11" t="s">
        <v>79</v>
      </c>
      <c r="F1094" s="11" t="s">
        <v>956</v>
      </c>
      <c r="G1094" s="11" t="s">
        <v>79</v>
      </c>
      <c r="H1094" s="10">
        <v>5</v>
      </c>
      <c r="I1094" s="11" t="s">
        <v>956</v>
      </c>
      <c r="J1094" s="19" t="str">
        <f t="array" ref="J1094">IFERROR(INDEX(Mappings!I:I,MATCH(S1094&amp;L1094,Mappings!J:J&amp;Mappings!D:D,0)),"")</f>
        <v/>
      </c>
      <c r="L1094" s="11" t="s">
        <v>1245</v>
      </c>
      <c r="M1094" s="11" t="s">
        <v>390</v>
      </c>
      <c r="S1094" s="20"/>
      <c r="T1094" s="19" t="str">
        <f t="array" ref="T1094">IFERROR(INDEX(Mappings!$L:$L,MATCH(S1094&amp;$L1094,Mappings!$J:$J&amp;Mappings!$D:$D,0)),"")</f>
        <v/>
      </c>
      <c r="U1094" s="17" t="str">
        <f t="array" aca="1" ref="U1094" ca="1">IFERROR(
IF(NOT(OR($G1094="OBX",$G1094="OBR")),INDEX(INDIRECT(U$2&amp;"!$A$1:$BJ$500"),MATCH("*"&amp;$G1094&amp;"*",INDIRECT(U$2&amp;"!$B$1:$B$500"),0),MATCH($H1094,INDIRECT(U$2&amp;"!$1:$1"),0)),
IF(OR($G1094="OBX",$G1094="OBR"),INDEX(INDIRECT(U$2&amp;"!$A$1:$BJ$500"),MATCH((("*"&amp;$G1094&amp;"*")&amp;("*"&amp;$I1094&amp;"*")&amp;("*"&amp;$J1094&amp;"*")&amp;("*"&amp;$K1094&amp;"*")),INDIRECT(U$2&amp;"!$B$1:$B$500")&amp;INDIRECT(U$2&amp;"!$E$1:$E$500")&amp;INDIRECT(U$2&amp;"!$G$1:$G$500")&amp;INDIRECT(U$2&amp;"!$F$1:$F$500"),0),MATCH($H1094,INDIRECT(U$2&amp;"!$1:$1"),0)))),
"Not found")</f>
        <v>Not found</v>
      </c>
      <c r="V1094" s="18" t="str">
        <f t="shared" ca="1" si="119"/>
        <v/>
      </c>
    </row>
    <row r="1095" spans="1:22" ht="15" customHeight="1" x14ac:dyDescent="0.25">
      <c r="A1095" s="11">
        <v>1094</v>
      </c>
      <c r="B1095" s="50"/>
      <c r="C1095" s="11" t="s">
        <v>2490</v>
      </c>
      <c r="D1095" s="11" t="s">
        <v>957</v>
      </c>
      <c r="E1095" s="11" t="s">
        <v>79</v>
      </c>
      <c r="F1095" s="11" t="s">
        <v>956</v>
      </c>
      <c r="G1095" s="11" t="s">
        <v>79</v>
      </c>
      <c r="H1095" s="11">
        <v>2</v>
      </c>
      <c r="I1095" s="11" t="s">
        <v>956</v>
      </c>
      <c r="L1095" s="14" t="s">
        <v>397</v>
      </c>
      <c r="M1095" s="14" t="s">
        <v>397</v>
      </c>
      <c r="S1095" s="23"/>
      <c r="T1095" s="19" t="s">
        <v>81</v>
      </c>
      <c r="U1095" s="17" t="str">
        <f t="array" aca="1" ref="U1095" ca="1">IFERROR(
IF(NOT(OR($G1095="OBX",$G1095="OBR")),INDEX(INDIRECT(U$2&amp;"!$A$1:$BJ$500"),MATCH("*"&amp;$G1095&amp;"*",INDIRECT(U$2&amp;"!$B$1:$B$500"),0),MATCH($H1095,INDIRECT(U$2&amp;"!$1:$1"),0)),
IF(OR($G1095="OBX",$G1095="OBR"),INDEX(INDIRECT(U$2&amp;"!$A$1:$BJ$500"),MATCH((("*"&amp;$G1095&amp;"*")&amp;("*"&amp;$I1095&amp;"*")&amp;("*"&amp;$J1095&amp;"*")&amp;("*"&amp;$K1095&amp;"*")),INDIRECT(U$2&amp;"!$B$1:$B$500")&amp;INDIRECT(U$2&amp;"!$E$1:$E$500")&amp;INDIRECT(U$2&amp;"!$G$1:$G$500")&amp;INDIRECT(U$2&amp;"!$F$1:$F$500"),0),MATCH($H1095,INDIRECT(U$2&amp;"!$1:$1"),0)))),
"Not found")</f>
        <v>Not found</v>
      </c>
      <c r="V1095" s="18" t="str">
        <f t="shared" ca="1" si="119"/>
        <v/>
      </c>
    </row>
    <row r="1096" spans="1:22" ht="15" customHeight="1" x14ac:dyDescent="0.25">
      <c r="A1096" s="11">
        <v>1095</v>
      </c>
      <c r="B1096" s="50"/>
      <c r="C1096" s="11" t="s">
        <v>2490</v>
      </c>
      <c r="D1096" s="11" t="s">
        <v>957</v>
      </c>
      <c r="E1096" s="11" t="s">
        <v>79</v>
      </c>
      <c r="F1096" s="11" t="s">
        <v>956</v>
      </c>
      <c r="G1096" s="11" t="s">
        <v>79</v>
      </c>
      <c r="H1096" s="11">
        <v>4</v>
      </c>
      <c r="I1096" s="11" t="s">
        <v>956</v>
      </c>
      <c r="L1096" s="11" t="s">
        <v>1245</v>
      </c>
      <c r="M1096" s="14" t="s">
        <v>848</v>
      </c>
      <c r="S1096" s="23"/>
      <c r="T1096" s="16">
        <f>S1096</f>
        <v>0</v>
      </c>
      <c r="U1096" s="17" t="str">
        <f t="array" aca="1" ref="U1096" ca="1">IFERROR(
IF(NOT(OR($G1096="OBX",$G1096="OBR")),INDEX(INDIRECT(U$2&amp;"!$A$1:$BJ$500"),MATCH("*"&amp;$G1096&amp;"*",INDIRECT(U$2&amp;"!$B$1:$B$500"),0),MATCH($H1096,INDIRECT(U$2&amp;"!$1:$1"),0)),
IF(OR($G1096="OBX",$G1096="OBR"),INDEX(INDIRECT(U$2&amp;"!$A$1:$BJ$500"),MATCH((("*"&amp;$G1096&amp;"*")&amp;("*"&amp;$I1096&amp;"*")&amp;("*"&amp;$J1096&amp;"*")&amp;("*"&amp;$K1096&amp;"*")),INDIRECT(U$2&amp;"!$B$1:$B$500")&amp;INDIRECT(U$2&amp;"!$E$1:$E$500")&amp;INDIRECT(U$2&amp;"!$G$1:$G$500")&amp;INDIRECT(U$2&amp;"!$F$1:$F$500"),0),MATCH($H1096,INDIRECT(U$2&amp;"!$1:$1"),0)))),
"Not found")</f>
        <v>Not found</v>
      </c>
      <c r="V1096" s="18" t="str">
        <f t="shared" ca="1" si="119"/>
        <v/>
      </c>
    </row>
    <row r="1097" spans="1:22" ht="15" customHeight="1" x14ac:dyDescent="0.25">
      <c r="A1097" s="11">
        <v>1096</v>
      </c>
      <c r="B1097" s="50"/>
      <c r="C1097" s="11" t="s">
        <v>2490</v>
      </c>
      <c r="D1097" s="11" t="s">
        <v>957</v>
      </c>
      <c r="E1097" s="11" t="s">
        <v>79</v>
      </c>
      <c r="F1097" s="11" t="s">
        <v>956</v>
      </c>
      <c r="G1097" s="11" t="s">
        <v>79</v>
      </c>
      <c r="H1097" s="11">
        <v>11</v>
      </c>
      <c r="I1097" s="11" t="s">
        <v>956</v>
      </c>
      <c r="L1097" s="11" t="s">
        <v>366</v>
      </c>
      <c r="M1097" s="14" t="s">
        <v>366</v>
      </c>
      <c r="S1097" s="23" t="s">
        <v>78</v>
      </c>
      <c r="T1097" s="19" t="str">
        <f>S1097</f>
        <v>F</v>
      </c>
      <c r="U1097" s="17" t="str">
        <f t="array" aca="1" ref="U1097" ca="1">IFERROR(
IF(NOT(OR($G1097="OBX",$G1097="OBR")),INDEX(INDIRECT(U$2&amp;"!$A$1:$BJ$500"),MATCH("*"&amp;$G1097&amp;"*",INDIRECT(U$2&amp;"!$B$1:$B$500"),0),MATCH($H1097,INDIRECT(U$2&amp;"!$1:$1"),0)),
IF(OR($G1097="OBX",$G1097="OBR"),INDEX(INDIRECT(U$2&amp;"!$A$1:$BJ$500"),MATCH((("*"&amp;$G1097&amp;"*")&amp;("*"&amp;$I1097&amp;"*")&amp;("*"&amp;$J1097&amp;"*")&amp;("*"&amp;$K1097&amp;"*")),INDIRECT(U$2&amp;"!$B$1:$B$500")&amp;INDIRECT(U$2&amp;"!$E$1:$E$500")&amp;INDIRECT(U$2&amp;"!$G$1:$G$500")&amp;INDIRECT(U$2&amp;"!$F$1:$F$500"),0),MATCH($H1097,INDIRECT(U$2&amp;"!$1:$1"),0)))),
"Not found")</f>
        <v>Not found</v>
      </c>
      <c r="V1097" s="18" t="str">
        <f t="shared" ca="1" si="119"/>
        <v/>
      </c>
    </row>
    <row r="1098" spans="1:22" ht="15" customHeight="1" x14ac:dyDescent="0.25">
      <c r="A1098" s="11">
        <v>1097</v>
      </c>
      <c r="B1098" s="50"/>
      <c r="C1098" s="11" t="s">
        <v>2490</v>
      </c>
      <c r="D1098" s="11" t="s">
        <v>957</v>
      </c>
      <c r="E1098" s="11" t="s">
        <v>79</v>
      </c>
      <c r="F1098" s="11" t="s">
        <v>956</v>
      </c>
      <c r="G1098" s="11" t="s">
        <v>79</v>
      </c>
      <c r="H1098" s="11">
        <v>19</v>
      </c>
      <c r="I1098" s="11" t="s">
        <v>956</v>
      </c>
      <c r="L1098" s="11" t="s">
        <v>1245</v>
      </c>
      <c r="M1098" s="14" t="s">
        <v>860</v>
      </c>
      <c r="S1098" s="23"/>
      <c r="T1098" s="16">
        <f>S1098</f>
        <v>0</v>
      </c>
      <c r="U1098" s="17" t="str">
        <f t="array" aca="1" ref="U1098" ca="1">IFERROR(
IF(NOT(OR($G1098="OBX",$G1098="OBR")),INDEX(INDIRECT(U$2&amp;"!$A$1:$BJ$500"),MATCH("*"&amp;$G1098&amp;"*",INDIRECT(U$2&amp;"!$B$1:$B$500"),0),MATCH($H1098,INDIRECT(U$2&amp;"!$1:$1"),0)),
IF(OR($G1098="OBX",$G1098="OBR"),INDEX(INDIRECT(U$2&amp;"!$A$1:$BJ$500"),MATCH((("*"&amp;$G1098&amp;"*")&amp;("*"&amp;$I1098&amp;"*")&amp;("*"&amp;$J1098&amp;"*")&amp;("*"&amp;$K1098&amp;"*")),INDIRECT(U$2&amp;"!$B$1:$B$500")&amp;INDIRECT(U$2&amp;"!$E$1:$E$500")&amp;INDIRECT(U$2&amp;"!$G$1:$G$500")&amp;INDIRECT(U$2&amp;"!$F$1:$F$500"),0),MATCH($H1098,INDIRECT(U$2&amp;"!$1:$1"),0)))),
"Not found")</f>
        <v>Not found</v>
      </c>
      <c r="V1098" s="18" t="str">
        <f t="shared" ca="1" si="119"/>
        <v/>
      </c>
    </row>
    <row r="1099" spans="1:22" ht="15" customHeight="1" x14ac:dyDescent="0.25">
      <c r="A1099" s="11">
        <v>1098</v>
      </c>
      <c r="B1099" s="50"/>
      <c r="C1099" s="11" t="s">
        <v>2490</v>
      </c>
      <c r="D1099" s="11" t="s">
        <v>957</v>
      </c>
      <c r="E1099" s="11" t="s">
        <v>79</v>
      </c>
      <c r="F1099" s="11" t="s">
        <v>956</v>
      </c>
      <c r="G1099" s="11" t="s">
        <v>79</v>
      </c>
      <c r="H1099" s="11">
        <v>29</v>
      </c>
      <c r="I1099" s="11" t="s">
        <v>956</v>
      </c>
      <c r="L1099" s="2" t="s">
        <v>515</v>
      </c>
      <c r="M1099" s="11" t="s">
        <v>515</v>
      </c>
      <c r="S1099" s="23"/>
      <c r="T1099" s="19">
        <f>S1099</f>
        <v>0</v>
      </c>
      <c r="U1099" s="17" t="str">
        <f t="array" aca="1" ref="U1099" ca="1">IFERROR(
IF(NOT(OR($G1099="OBX",$G1099="OBR")),INDEX(INDIRECT(U$2&amp;"!$A$1:$BJ$500"),MATCH("*"&amp;$G1099&amp;"*",INDIRECT(U$2&amp;"!$B$1:$B$500"),0),MATCH($H1099,INDIRECT(U$2&amp;"!$1:$1"),0)),
IF(OR($G1099="OBX",$G1099="OBR"),INDEX(INDIRECT(U$2&amp;"!$A$1:$BJ$500"),MATCH((("*"&amp;$G1099&amp;"*")&amp;("*"&amp;$I1099&amp;"*")&amp;("*"&amp;$J1099&amp;"*")&amp;("*"&amp;$K1099&amp;"*")),INDIRECT(U$2&amp;"!$B$1:$B$500")&amp;INDIRECT(U$2&amp;"!$E$1:$E$500")&amp;INDIRECT(U$2&amp;"!$G$1:$G$500")&amp;INDIRECT(U$2&amp;"!$F$1:$F$500"),0),MATCH($H1099,INDIRECT(U$2&amp;"!$1:$1"),0)))),
"Not found")</f>
        <v>Not found</v>
      </c>
      <c r="V1099" s="18" t="str">
        <f t="shared" ca="1" si="119"/>
        <v/>
      </c>
    </row>
    <row r="1100" spans="1:22" ht="15" customHeight="1" x14ac:dyDescent="0.25">
      <c r="A1100" s="11">
        <v>1099</v>
      </c>
      <c r="B1100" s="50"/>
      <c r="C1100" s="26" t="s">
        <v>2490</v>
      </c>
      <c r="D1100" s="26"/>
      <c r="E1100" s="26" t="s">
        <v>79</v>
      </c>
      <c r="F1100" s="26"/>
      <c r="G1100" s="26"/>
      <c r="H1100" s="26"/>
      <c r="I1100" s="26"/>
      <c r="J1100" s="26"/>
      <c r="K1100" s="26"/>
      <c r="L1100" s="26"/>
      <c r="M1100" s="26" t="s">
        <v>1247</v>
      </c>
      <c r="N1100" s="26"/>
      <c r="O1100" s="26"/>
      <c r="P1100" s="26"/>
      <c r="Q1100" s="26"/>
      <c r="R1100" s="26"/>
      <c r="S1100" s="26"/>
      <c r="T1100" s="27"/>
      <c r="U1100" s="27"/>
      <c r="V1100" s="26"/>
    </row>
    <row r="1101" spans="1:22" ht="15" customHeight="1" x14ac:dyDescent="0.25">
      <c r="A1101" s="11">
        <v>1100</v>
      </c>
      <c r="B1101" s="50"/>
      <c r="C1101" s="11" t="s">
        <v>2490</v>
      </c>
      <c r="D1101" s="11" t="s">
        <v>957</v>
      </c>
      <c r="E1101" s="11" t="s">
        <v>79</v>
      </c>
      <c r="F1101" s="11" t="s">
        <v>958</v>
      </c>
      <c r="G1101" s="11" t="s">
        <v>79</v>
      </c>
      <c r="H1101" s="11">
        <v>3</v>
      </c>
      <c r="I1101" s="11" t="s">
        <v>958</v>
      </c>
      <c r="L1101" s="11" t="s">
        <v>1247</v>
      </c>
      <c r="M1101" s="14" t="s">
        <v>534</v>
      </c>
      <c r="N1101" s="11" t="s">
        <v>279</v>
      </c>
      <c r="O1101" s="11" t="s">
        <v>648</v>
      </c>
      <c r="P1101" s="11" t="s">
        <v>336</v>
      </c>
      <c r="R1101" s="11" t="s">
        <v>2462</v>
      </c>
      <c r="S1101" s="23"/>
      <c r="T1101" s="19" t="s">
        <v>2947</v>
      </c>
      <c r="U1101" s="17" t="str">
        <f t="array" aca="1" ref="U1101" ca="1">IFERROR(
IF(NOT(OR($G1101="OBX",$G1101="OBR")),INDEX(INDIRECT(U$2&amp;"!$A$1:$BJ$500"),MATCH("*"&amp;$G1101&amp;"*",INDIRECT(U$2&amp;"!$B$1:$B$500"),0),MATCH($H1101,INDIRECT(U$2&amp;"!$1:$1"),0)),
IF(OR($G1101="OBX",$G1101="OBR"),INDEX(INDIRECT(U$2&amp;"!$A$1:$BJ$500"),MATCH((("*"&amp;$G1101&amp;"*")&amp;("*"&amp;$I1101&amp;"*")&amp;("*"&amp;$J1101&amp;"*")&amp;("*"&amp;$K1101&amp;"*")),INDIRECT(U$2&amp;"!$B$1:$B$500")&amp;INDIRECT(U$2&amp;"!$E$1:$E$500")&amp;INDIRECT(U$2&amp;"!$G$1:$G$500")&amp;INDIRECT(U$2&amp;"!$F$1:$F$500"),0),MATCH($H1101,INDIRECT(U$2&amp;"!$1:$1"),0)))),
"Not found")</f>
        <v>Not found</v>
      </c>
      <c r="V1101" s="18" t="str">
        <f t="shared" ref="V1101:V1107" ca="1" si="120">IF(T1101=U1101,"Match","")</f>
        <v/>
      </c>
    </row>
    <row r="1102" spans="1:22" ht="15" customHeight="1" x14ac:dyDescent="0.25">
      <c r="A1102" s="11">
        <v>1101</v>
      </c>
      <c r="B1102" s="50"/>
      <c r="C1102" s="11" t="s">
        <v>2490</v>
      </c>
      <c r="D1102" s="11" t="s">
        <v>957</v>
      </c>
      <c r="E1102" s="11" t="s">
        <v>79</v>
      </c>
      <c r="F1102" s="11" t="s">
        <v>958</v>
      </c>
      <c r="G1102" s="11" t="s">
        <v>79</v>
      </c>
      <c r="H1102" s="10">
        <v>5</v>
      </c>
      <c r="I1102" s="11" t="s">
        <v>958</v>
      </c>
      <c r="J1102" s="19">
        <f t="array" ref="J1102">IFERROR(INDEX(Mappings!I:I,MATCH(S1102&amp;L1102,Mappings!J:J&amp;Mappings!D:D,0)),"")</f>
        <v>0</v>
      </c>
      <c r="L1102" s="11" t="s">
        <v>1247</v>
      </c>
      <c r="M1102" s="11" t="s">
        <v>390</v>
      </c>
      <c r="S1102" s="23"/>
      <c r="T1102" s="19">
        <f>S1102</f>
        <v>0</v>
      </c>
      <c r="U1102" s="17" t="str">
        <f t="array" aca="1" ref="U1102" ca="1">IFERROR(
IF(NOT(OR($G1102="OBX",$G1102="OBR")),INDEX(INDIRECT(U$2&amp;"!$A$1:$BJ$500"),MATCH("*"&amp;$G1102&amp;"*",INDIRECT(U$2&amp;"!$B$1:$B$500"),0),MATCH($H1102,INDIRECT(U$2&amp;"!$1:$1"),0)),
IF(OR($G1102="OBX",$G1102="OBR"),INDEX(INDIRECT(U$2&amp;"!$A$1:$BJ$500"),MATCH((("*"&amp;$G1102&amp;"*")&amp;("*"&amp;$I1102&amp;"*")&amp;("*"&amp;$J1102&amp;"*")&amp;("*"&amp;$K1102&amp;"*")),INDIRECT(U$2&amp;"!$B$1:$B$500")&amp;INDIRECT(U$2&amp;"!$E$1:$E$500")&amp;INDIRECT(U$2&amp;"!$G$1:$G$500")&amp;INDIRECT(U$2&amp;"!$F$1:$F$500"),0),MATCH($H1102,INDIRECT(U$2&amp;"!$1:$1"),0)))),
"Not found")</f>
        <v>Not found</v>
      </c>
      <c r="V1102" s="18" t="str">
        <f t="shared" ca="1" si="120"/>
        <v/>
      </c>
    </row>
    <row r="1103" spans="1:22" ht="15" customHeight="1" x14ac:dyDescent="0.25">
      <c r="A1103" s="11">
        <v>1102</v>
      </c>
      <c r="B1103" s="50"/>
      <c r="C1103" s="11" t="s">
        <v>2490</v>
      </c>
      <c r="D1103" s="11" t="s">
        <v>957</v>
      </c>
      <c r="E1103" s="11" t="s">
        <v>79</v>
      </c>
      <c r="F1103" s="11" t="s">
        <v>958</v>
      </c>
      <c r="G1103" s="11" t="s">
        <v>79</v>
      </c>
      <c r="H1103" s="11">
        <v>2</v>
      </c>
      <c r="I1103" s="11" t="s">
        <v>958</v>
      </c>
      <c r="L1103" s="14" t="s">
        <v>397</v>
      </c>
      <c r="M1103" s="14" t="s">
        <v>397</v>
      </c>
      <c r="S1103" s="23"/>
      <c r="T1103" s="19" t="s">
        <v>422</v>
      </c>
      <c r="U1103" s="17" t="str">
        <f t="array" aca="1" ref="U1103" ca="1">IFERROR(
IF(NOT(OR($G1103="OBX",$G1103="OBR")),INDEX(INDIRECT(U$2&amp;"!$A$1:$BJ$500"),MATCH("*"&amp;$G1103&amp;"*",INDIRECT(U$2&amp;"!$B$1:$B$500"),0),MATCH($H1103,INDIRECT(U$2&amp;"!$1:$1"),0)),
IF(OR($G1103="OBX",$G1103="OBR"),INDEX(INDIRECT(U$2&amp;"!$A$1:$BJ$500"),MATCH((("*"&amp;$G1103&amp;"*")&amp;("*"&amp;$I1103&amp;"*")&amp;("*"&amp;$J1103&amp;"*")&amp;("*"&amp;$K1103&amp;"*")),INDIRECT(U$2&amp;"!$B$1:$B$500")&amp;INDIRECT(U$2&amp;"!$E$1:$E$500")&amp;INDIRECT(U$2&amp;"!$G$1:$G$500")&amp;INDIRECT(U$2&amp;"!$F$1:$F$500"),0),MATCH($H1103,INDIRECT(U$2&amp;"!$1:$1"),0)))),
"Not found")</f>
        <v>Not found</v>
      </c>
      <c r="V1103" s="18" t="str">
        <f t="shared" ca="1" si="120"/>
        <v/>
      </c>
    </row>
    <row r="1104" spans="1:22" ht="15" customHeight="1" x14ac:dyDescent="0.25">
      <c r="A1104" s="11">
        <v>1103</v>
      </c>
      <c r="B1104" s="50"/>
      <c r="C1104" s="11" t="s">
        <v>2490</v>
      </c>
      <c r="D1104" s="11" t="s">
        <v>957</v>
      </c>
      <c r="E1104" s="11" t="s">
        <v>79</v>
      </c>
      <c r="F1104" s="11" t="s">
        <v>958</v>
      </c>
      <c r="G1104" s="11" t="s">
        <v>79</v>
      </c>
      <c r="H1104" s="11">
        <v>4</v>
      </c>
      <c r="I1104" s="11" t="s">
        <v>958</v>
      </c>
      <c r="L1104" s="11" t="s">
        <v>1247</v>
      </c>
      <c r="M1104" s="14" t="s">
        <v>848</v>
      </c>
      <c r="S1104" s="23"/>
      <c r="T1104" s="16">
        <f>S1104</f>
        <v>0</v>
      </c>
      <c r="U1104" s="17" t="str">
        <f t="array" aca="1" ref="U1104" ca="1">IFERROR(
IF(NOT(OR($G1104="OBX",$G1104="OBR")),INDEX(INDIRECT(U$2&amp;"!$A$1:$BJ$500"),MATCH("*"&amp;$G1104&amp;"*",INDIRECT(U$2&amp;"!$B$1:$B$500"),0),MATCH($H1104,INDIRECT(U$2&amp;"!$1:$1"),0)),
IF(OR($G1104="OBX",$G1104="OBR"),INDEX(INDIRECT(U$2&amp;"!$A$1:$BJ$500"),MATCH((("*"&amp;$G1104&amp;"*")&amp;("*"&amp;$I1104&amp;"*")&amp;("*"&amp;$J1104&amp;"*")&amp;("*"&amp;$K1104&amp;"*")),INDIRECT(U$2&amp;"!$B$1:$B$500")&amp;INDIRECT(U$2&amp;"!$E$1:$E$500")&amp;INDIRECT(U$2&amp;"!$G$1:$G$500")&amp;INDIRECT(U$2&amp;"!$F$1:$F$500"),0),MATCH($H1104,INDIRECT(U$2&amp;"!$1:$1"),0)))),
"Not found")</f>
        <v>Not found</v>
      </c>
      <c r="V1104" s="18" t="str">
        <f t="shared" ca="1" si="120"/>
        <v/>
      </c>
    </row>
    <row r="1105" spans="1:22" ht="15" customHeight="1" x14ac:dyDescent="0.25">
      <c r="A1105" s="11">
        <v>1104</v>
      </c>
      <c r="B1105" s="50"/>
      <c r="C1105" s="11" t="s">
        <v>2490</v>
      </c>
      <c r="D1105" s="11" t="s">
        <v>957</v>
      </c>
      <c r="E1105" s="11" t="s">
        <v>79</v>
      </c>
      <c r="F1105" s="11" t="s">
        <v>958</v>
      </c>
      <c r="G1105" s="11" t="s">
        <v>79</v>
      </c>
      <c r="H1105" s="11">
        <v>11</v>
      </c>
      <c r="I1105" s="11" t="s">
        <v>958</v>
      </c>
      <c r="L1105" s="11" t="s">
        <v>366</v>
      </c>
      <c r="M1105" s="14" t="s">
        <v>366</v>
      </c>
      <c r="S1105" s="23" t="s">
        <v>78</v>
      </c>
      <c r="T1105" s="19" t="str">
        <f>S1105</f>
        <v>F</v>
      </c>
      <c r="U1105" s="17" t="str">
        <f t="array" aca="1" ref="U1105" ca="1">IFERROR(
IF(NOT(OR($G1105="OBX",$G1105="OBR")),INDEX(INDIRECT(U$2&amp;"!$A$1:$BJ$500"),MATCH("*"&amp;$G1105&amp;"*",INDIRECT(U$2&amp;"!$B$1:$B$500"),0),MATCH($H1105,INDIRECT(U$2&amp;"!$1:$1"),0)),
IF(OR($G1105="OBX",$G1105="OBR"),INDEX(INDIRECT(U$2&amp;"!$A$1:$BJ$500"),MATCH((("*"&amp;$G1105&amp;"*")&amp;("*"&amp;$I1105&amp;"*")&amp;("*"&amp;$J1105&amp;"*")&amp;("*"&amp;$K1105&amp;"*")),INDIRECT(U$2&amp;"!$B$1:$B$500")&amp;INDIRECT(U$2&amp;"!$E$1:$E$500")&amp;INDIRECT(U$2&amp;"!$G$1:$G$500")&amp;INDIRECT(U$2&amp;"!$F$1:$F$500"),0),MATCH($H1105,INDIRECT(U$2&amp;"!$1:$1"),0)))),
"Not found")</f>
        <v>Not found</v>
      </c>
      <c r="V1105" s="18" t="str">
        <f t="shared" ca="1" si="120"/>
        <v/>
      </c>
    </row>
    <row r="1106" spans="1:22" ht="15" customHeight="1" x14ac:dyDescent="0.25">
      <c r="A1106" s="11">
        <v>1105</v>
      </c>
      <c r="B1106" s="50"/>
      <c r="C1106" s="11" t="s">
        <v>2490</v>
      </c>
      <c r="D1106" s="11" t="s">
        <v>957</v>
      </c>
      <c r="E1106" s="11" t="s">
        <v>79</v>
      </c>
      <c r="F1106" s="11" t="s">
        <v>958</v>
      </c>
      <c r="G1106" s="11" t="s">
        <v>79</v>
      </c>
      <c r="H1106" s="11">
        <v>19</v>
      </c>
      <c r="I1106" s="11" t="s">
        <v>958</v>
      </c>
      <c r="L1106" s="11" t="s">
        <v>1247</v>
      </c>
      <c r="M1106" s="14" t="s">
        <v>860</v>
      </c>
      <c r="S1106" s="23"/>
      <c r="T1106" s="16">
        <f>S1106</f>
        <v>0</v>
      </c>
      <c r="U1106" s="17" t="str">
        <f t="array" aca="1" ref="U1106" ca="1">IFERROR(
IF(NOT(OR($G1106="OBX",$G1106="OBR")),INDEX(INDIRECT(U$2&amp;"!$A$1:$BJ$500"),MATCH("*"&amp;$G1106&amp;"*",INDIRECT(U$2&amp;"!$B$1:$B$500"),0),MATCH($H1106,INDIRECT(U$2&amp;"!$1:$1"),0)),
IF(OR($G1106="OBX",$G1106="OBR"),INDEX(INDIRECT(U$2&amp;"!$A$1:$BJ$500"),MATCH((("*"&amp;$G1106&amp;"*")&amp;("*"&amp;$I1106&amp;"*")&amp;("*"&amp;$J1106&amp;"*")&amp;("*"&amp;$K1106&amp;"*")),INDIRECT(U$2&amp;"!$B$1:$B$500")&amp;INDIRECT(U$2&amp;"!$E$1:$E$500")&amp;INDIRECT(U$2&amp;"!$G$1:$G$500")&amp;INDIRECT(U$2&amp;"!$F$1:$F$500"),0),MATCH($H1106,INDIRECT(U$2&amp;"!$1:$1"),0)))),
"Not found")</f>
        <v>Not found</v>
      </c>
      <c r="V1106" s="18" t="str">
        <f t="shared" ca="1" si="120"/>
        <v/>
      </c>
    </row>
    <row r="1107" spans="1:22" ht="15" customHeight="1" x14ac:dyDescent="0.25">
      <c r="A1107" s="11">
        <v>1106</v>
      </c>
      <c r="B1107" s="50"/>
      <c r="C1107" s="11" t="s">
        <v>2490</v>
      </c>
      <c r="D1107" s="11" t="s">
        <v>957</v>
      </c>
      <c r="E1107" s="11" t="s">
        <v>79</v>
      </c>
      <c r="F1107" s="11" t="s">
        <v>958</v>
      </c>
      <c r="G1107" s="11" t="s">
        <v>79</v>
      </c>
      <c r="H1107" s="11">
        <v>29</v>
      </c>
      <c r="I1107" s="11" t="s">
        <v>958</v>
      </c>
      <c r="L1107" s="2" t="s">
        <v>515</v>
      </c>
      <c r="M1107" s="11" t="s">
        <v>515</v>
      </c>
      <c r="S1107" s="23"/>
      <c r="T1107" s="19">
        <f>S1107</f>
        <v>0</v>
      </c>
      <c r="U1107" s="17" t="str">
        <f t="array" aca="1" ref="U1107" ca="1">IFERROR(
IF(NOT(OR($G1107="OBX",$G1107="OBR")),INDEX(INDIRECT(U$2&amp;"!$A$1:$BJ$500"),MATCH("*"&amp;$G1107&amp;"*",INDIRECT(U$2&amp;"!$B$1:$B$500"),0),MATCH($H1107,INDIRECT(U$2&amp;"!$1:$1"),0)),
IF(OR($G1107="OBX",$G1107="OBR"),INDEX(INDIRECT(U$2&amp;"!$A$1:$BJ$500"),MATCH((("*"&amp;$G1107&amp;"*")&amp;("*"&amp;$I1107&amp;"*")&amp;("*"&amp;$J1107&amp;"*")&amp;("*"&amp;$K1107&amp;"*")),INDIRECT(U$2&amp;"!$B$1:$B$500")&amp;INDIRECT(U$2&amp;"!$E$1:$E$500")&amp;INDIRECT(U$2&amp;"!$G$1:$G$500")&amp;INDIRECT(U$2&amp;"!$F$1:$F$500"),0),MATCH($H1107,INDIRECT(U$2&amp;"!$1:$1"),0)))),
"Not found")</f>
        <v>Not found</v>
      </c>
      <c r="V1107" s="18" t="str">
        <f t="shared" ca="1" si="120"/>
        <v/>
      </c>
    </row>
    <row r="1108" spans="1:22" ht="15" customHeight="1" x14ac:dyDescent="0.25">
      <c r="A1108" s="11">
        <v>1107</v>
      </c>
      <c r="B1108" s="50"/>
      <c r="C1108" s="1" t="s">
        <v>2315</v>
      </c>
      <c r="D1108" s="1"/>
      <c r="E1108" s="1"/>
      <c r="F1108" s="1"/>
      <c r="G1108" s="1"/>
      <c r="H1108" s="1"/>
      <c r="I1108" s="1"/>
      <c r="J1108" s="1"/>
      <c r="K1108" s="1"/>
      <c r="L1108" s="1"/>
      <c r="M1108" s="1" t="s">
        <v>1317</v>
      </c>
      <c r="N1108" s="1"/>
      <c r="O1108" s="1"/>
      <c r="P1108" s="1"/>
      <c r="Q1108" s="1"/>
      <c r="R1108" s="1"/>
      <c r="S1108" s="1"/>
      <c r="T1108" s="24"/>
      <c r="U1108" s="24"/>
      <c r="V1108" s="1"/>
    </row>
    <row r="1109" spans="1:22" ht="15" customHeight="1" x14ac:dyDescent="0.25">
      <c r="A1109" s="11">
        <v>1108</v>
      </c>
      <c r="B1109" s="50"/>
      <c r="C1109" s="11" t="s">
        <v>2315</v>
      </c>
      <c r="D1109" s="11" t="s">
        <v>256</v>
      </c>
      <c r="E1109" s="11" t="s">
        <v>77</v>
      </c>
      <c r="F1109" s="11" t="s">
        <v>1028</v>
      </c>
      <c r="G1109" s="11" t="s">
        <v>77</v>
      </c>
      <c r="H1109" s="11">
        <v>4</v>
      </c>
      <c r="K1109" s="11" t="s">
        <v>1028</v>
      </c>
      <c r="L1109" s="11" t="s">
        <v>1317</v>
      </c>
      <c r="M1109" s="11" t="s">
        <v>1317</v>
      </c>
      <c r="N1109" s="11" t="s">
        <v>258</v>
      </c>
      <c r="O1109" s="11" t="s">
        <v>613</v>
      </c>
      <c r="P1109" s="11" t="s">
        <v>336</v>
      </c>
      <c r="R1109" s="11" t="s">
        <v>2463</v>
      </c>
      <c r="S1109" s="23"/>
      <c r="T1109" s="16" t="s">
        <v>3046</v>
      </c>
      <c r="U1109" s="17" t="str">
        <f t="array" aca="1" ref="U1109" ca="1">IFERROR(
IF(NOT(OR($G1109="OBX",$G1109="OBR")),INDEX(INDIRECT(U$2&amp;"!$A$1:$BJ$500"),MATCH("*"&amp;$G1109&amp;"*",INDIRECT(U$2&amp;"!$B$1:$B$500"),0),MATCH($H1109,INDIRECT(U$2&amp;"!$1:$1"),0)),
IF(OR($G1109="OBX",$G1109="OBR"),INDEX(INDIRECT(U$2&amp;"!$A$1:$BJ$500"),MATCH((("*"&amp;$G1109&amp;"*")&amp;("*"&amp;$I1109&amp;"*")&amp;("*"&amp;$J1109&amp;"*")&amp;("*"&amp;$K1109&amp;"*")),INDIRECT(U$2&amp;"!$B$1:$B$500")&amp;INDIRECT(U$2&amp;"!$E$1:$E$500")&amp;INDIRECT(U$2&amp;"!$G$1:$G$500")&amp;INDIRECT(U$2&amp;"!$F$1:$F$500"),0),MATCH($H1109,INDIRECT(U$2&amp;"!$1:$1"),0)))),
"Not found")</f>
        <v>Not found</v>
      </c>
      <c r="V1109" s="18" t="str">
        <f ca="1">IF(T1109=U1109,"Match","")</f>
        <v/>
      </c>
    </row>
    <row r="1110" spans="1:22" ht="15" customHeight="1" x14ac:dyDescent="0.25">
      <c r="A1110" s="11">
        <v>1109</v>
      </c>
      <c r="B1110" s="50"/>
      <c r="C1110" s="26" t="s">
        <v>2315</v>
      </c>
      <c r="D1110" s="26"/>
      <c r="E1110" s="26" t="s">
        <v>79</v>
      </c>
      <c r="F1110" s="26"/>
      <c r="G1110" s="26"/>
      <c r="H1110" s="26"/>
      <c r="I1110" s="26"/>
      <c r="J1110" s="26"/>
      <c r="K1110" s="26"/>
      <c r="L1110" s="26"/>
      <c r="M1110" s="26" t="s">
        <v>1315</v>
      </c>
      <c r="N1110" s="26"/>
      <c r="O1110" s="26"/>
      <c r="P1110" s="26"/>
      <c r="Q1110" s="26"/>
      <c r="R1110" s="26"/>
      <c r="S1110" s="26"/>
      <c r="T1110" s="27"/>
      <c r="U1110" s="27"/>
      <c r="V1110" s="26"/>
    </row>
    <row r="1111" spans="1:22" ht="15" customHeight="1" x14ac:dyDescent="0.25">
      <c r="A1111" s="11">
        <v>1110</v>
      </c>
      <c r="B1111" s="50"/>
      <c r="C1111" s="11" t="s">
        <v>2315</v>
      </c>
      <c r="D1111" s="11" t="s">
        <v>1028</v>
      </c>
      <c r="E1111" s="11" t="s">
        <v>79</v>
      </c>
      <c r="F1111" s="11" t="s">
        <v>1026</v>
      </c>
      <c r="G1111" s="11" t="s">
        <v>79</v>
      </c>
      <c r="H1111" s="11">
        <v>3</v>
      </c>
      <c r="I1111" s="11" t="s">
        <v>1026</v>
      </c>
      <c r="L1111" s="11" t="s">
        <v>1315</v>
      </c>
      <c r="M1111" s="14" t="s">
        <v>534</v>
      </c>
      <c r="N1111" s="11" t="s">
        <v>900</v>
      </c>
      <c r="O1111" s="11" t="s">
        <v>648</v>
      </c>
      <c r="P1111" s="11" t="s">
        <v>336</v>
      </c>
      <c r="R1111" s="11" t="s">
        <v>2735</v>
      </c>
      <c r="S1111" s="23"/>
      <c r="T1111" s="19" t="s">
        <v>2779</v>
      </c>
      <c r="U1111" s="17" t="str">
        <f t="array" aca="1" ref="U1111" ca="1">IFERROR(
IF(NOT(OR($G1111="OBX",$G1111="OBR")),INDEX(INDIRECT(U$2&amp;"!$A$1:$BJ$500"),MATCH("*"&amp;$G1111&amp;"*",INDIRECT(U$2&amp;"!$B$1:$B$500"),0),MATCH($H1111,INDIRECT(U$2&amp;"!$1:$1"),0)),
IF(OR($G1111="OBX",$G1111="OBR"),INDEX(INDIRECT(U$2&amp;"!$A$1:$BJ$500"),MATCH((("*"&amp;$G1111&amp;"*")&amp;("*"&amp;$I1111&amp;"*")&amp;("*"&amp;$J1111&amp;"*")&amp;("*"&amp;$K1111&amp;"*")),INDIRECT(U$2&amp;"!$B$1:$B$500")&amp;INDIRECT(U$2&amp;"!$E$1:$E$500")&amp;INDIRECT(U$2&amp;"!$G$1:$G$500")&amp;INDIRECT(U$2&amp;"!$F$1:$F$500"),0),MATCH($H1111,INDIRECT(U$2&amp;"!$1:$1"),0)))),
"Not found")</f>
        <v>Not found</v>
      </c>
      <c r="V1111" s="18" t="str">
        <f t="shared" ref="V1111:V1117" ca="1" si="121">IF(T1111=U1111,"Match","")</f>
        <v/>
      </c>
    </row>
    <row r="1112" spans="1:22" ht="15" customHeight="1" x14ac:dyDescent="0.25">
      <c r="A1112" s="11">
        <v>1111</v>
      </c>
      <c r="B1112" s="50"/>
      <c r="C1112" s="11" t="s">
        <v>2315</v>
      </c>
      <c r="D1112" s="11" t="s">
        <v>1028</v>
      </c>
      <c r="E1112" s="11" t="s">
        <v>79</v>
      </c>
      <c r="F1112" s="11" t="s">
        <v>1026</v>
      </c>
      <c r="G1112" s="11" t="s">
        <v>79</v>
      </c>
      <c r="H1112" s="10">
        <v>5</v>
      </c>
      <c r="I1112" s="11" t="s">
        <v>1026</v>
      </c>
      <c r="J1112" s="19"/>
      <c r="L1112" s="11" t="s">
        <v>1315</v>
      </c>
      <c r="M1112" s="11" t="s">
        <v>390</v>
      </c>
      <c r="S1112" s="20"/>
      <c r="T1112" s="19" t="str">
        <f t="array" ref="T1112">IFERROR(INDEX(Mappings!$L:$L,MATCH(S1112&amp;$L1112,Mappings!$J:$J&amp;Mappings!$D:$D,0)),"")</f>
        <v/>
      </c>
      <c r="U1112" s="17" t="str">
        <f t="array" aca="1" ref="U1112" ca="1">IFERROR(
IF(NOT(OR($G1112="OBX",$G1112="OBR")),INDEX(INDIRECT(U$2&amp;"!$A$1:$BJ$500"),MATCH("*"&amp;$G1112&amp;"*",INDIRECT(U$2&amp;"!$B$1:$B$500"),0),MATCH($H1112,INDIRECT(U$2&amp;"!$1:$1"),0)),
IF(OR($G1112="OBX",$G1112="OBR"),INDEX(INDIRECT(U$2&amp;"!$A$1:$BJ$500"),MATCH((("*"&amp;$G1112&amp;"*")&amp;("*"&amp;$I1112&amp;"*")&amp;("*"&amp;$J1112&amp;"*")&amp;("*"&amp;$K1112&amp;"*")),INDIRECT(U$2&amp;"!$B$1:$B$500")&amp;INDIRECT(U$2&amp;"!$E$1:$E$500")&amp;INDIRECT(U$2&amp;"!$G$1:$G$500")&amp;INDIRECT(U$2&amp;"!$F$1:$F$500"),0),MATCH($H1112,INDIRECT(U$2&amp;"!$1:$1"),0)))),
"Not found")</f>
        <v>Not found</v>
      </c>
      <c r="V1112" s="18" t="str">
        <f t="shared" ca="1" si="121"/>
        <v/>
      </c>
    </row>
    <row r="1113" spans="1:22" ht="15" customHeight="1" x14ac:dyDescent="0.25">
      <c r="A1113" s="11">
        <v>1112</v>
      </c>
      <c r="B1113" s="50"/>
      <c r="C1113" s="11" t="s">
        <v>2315</v>
      </c>
      <c r="D1113" s="11" t="s">
        <v>1028</v>
      </c>
      <c r="E1113" s="11" t="s">
        <v>79</v>
      </c>
      <c r="F1113" s="11" t="s">
        <v>1026</v>
      </c>
      <c r="G1113" s="11" t="s">
        <v>79</v>
      </c>
      <c r="H1113" s="11">
        <v>2</v>
      </c>
      <c r="I1113" s="11" t="s">
        <v>1026</v>
      </c>
      <c r="L1113" s="14" t="s">
        <v>397</v>
      </c>
      <c r="M1113" s="14" t="s">
        <v>397</v>
      </c>
      <c r="S1113" s="23"/>
      <c r="T1113" s="19" t="s">
        <v>81</v>
      </c>
      <c r="U1113" s="17" t="str">
        <f t="array" aca="1" ref="U1113" ca="1">IFERROR(
IF(NOT(OR($G1113="OBX",$G1113="OBR")),INDEX(INDIRECT(U$2&amp;"!$A$1:$BJ$500"),MATCH("*"&amp;$G1113&amp;"*",INDIRECT(U$2&amp;"!$B$1:$B$500"),0),MATCH($H1113,INDIRECT(U$2&amp;"!$1:$1"),0)),
IF(OR($G1113="OBX",$G1113="OBR"),INDEX(INDIRECT(U$2&amp;"!$A$1:$BJ$500"),MATCH((("*"&amp;$G1113&amp;"*")&amp;("*"&amp;$I1113&amp;"*")&amp;("*"&amp;$J1113&amp;"*")&amp;("*"&amp;$K1113&amp;"*")),INDIRECT(U$2&amp;"!$B$1:$B$500")&amp;INDIRECT(U$2&amp;"!$E$1:$E$500")&amp;INDIRECT(U$2&amp;"!$G$1:$G$500")&amp;INDIRECT(U$2&amp;"!$F$1:$F$500"),0),MATCH($H1113,INDIRECT(U$2&amp;"!$1:$1"),0)))),
"Not found")</f>
        <v>Not found</v>
      </c>
      <c r="V1113" s="18" t="str">
        <f t="shared" ca="1" si="121"/>
        <v/>
      </c>
    </row>
    <row r="1114" spans="1:22" ht="15" customHeight="1" x14ac:dyDescent="0.25">
      <c r="A1114" s="11">
        <v>1113</v>
      </c>
      <c r="B1114" s="50"/>
      <c r="C1114" s="11" t="s">
        <v>2315</v>
      </c>
      <c r="D1114" s="11" t="s">
        <v>1028</v>
      </c>
      <c r="E1114" s="11" t="s">
        <v>79</v>
      </c>
      <c r="F1114" s="11" t="s">
        <v>1026</v>
      </c>
      <c r="G1114" s="11" t="s">
        <v>79</v>
      </c>
      <c r="H1114" s="11">
        <v>4</v>
      </c>
      <c r="I1114" s="11" t="s">
        <v>1026</v>
      </c>
      <c r="L1114" s="11" t="s">
        <v>1315</v>
      </c>
      <c r="M1114" s="14" t="s">
        <v>848</v>
      </c>
      <c r="S1114" s="23"/>
      <c r="T1114" s="16">
        <f>S1114</f>
        <v>0</v>
      </c>
      <c r="U1114" s="17" t="str">
        <f t="array" aca="1" ref="U1114" ca="1">IFERROR(
IF(NOT(OR($G1114="OBX",$G1114="OBR")),INDEX(INDIRECT(U$2&amp;"!$A$1:$BJ$500"),MATCH("*"&amp;$G1114&amp;"*",INDIRECT(U$2&amp;"!$B$1:$B$500"),0),MATCH($H1114,INDIRECT(U$2&amp;"!$1:$1"),0)),
IF(OR($G1114="OBX",$G1114="OBR"),INDEX(INDIRECT(U$2&amp;"!$A$1:$BJ$500"),MATCH((("*"&amp;$G1114&amp;"*")&amp;("*"&amp;$I1114&amp;"*")&amp;("*"&amp;$J1114&amp;"*")&amp;("*"&amp;$K1114&amp;"*")),INDIRECT(U$2&amp;"!$B$1:$B$500")&amp;INDIRECT(U$2&amp;"!$E$1:$E$500")&amp;INDIRECT(U$2&amp;"!$G$1:$G$500")&amp;INDIRECT(U$2&amp;"!$F$1:$F$500"),0),MATCH($H1114,INDIRECT(U$2&amp;"!$1:$1"),0)))),
"Not found")</f>
        <v>Not found</v>
      </c>
      <c r="V1114" s="18" t="str">
        <f t="shared" ca="1" si="121"/>
        <v/>
      </c>
    </row>
    <row r="1115" spans="1:22" ht="15" customHeight="1" x14ac:dyDescent="0.25">
      <c r="A1115" s="11">
        <v>1114</v>
      </c>
      <c r="B1115" s="50"/>
      <c r="C1115" s="11" t="s">
        <v>2315</v>
      </c>
      <c r="D1115" s="11" t="s">
        <v>1028</v>
      </c>
      <c r="E1115" s="11" t="s">
        <v>79</v>
      </c>
      <c r="F1115" s="11" t="s">
        <v>1026</v>
      </c>
      <c r="G1115" s="11" t="s">
        <v>79</v>
      </c>
      <c r="H1115" s="11">
        <v>11</v>
      </c>
      <c r="I1115" s="11" t="s">
        <v>1026</v>
      </c>
      <c r="L1115" s="11" t="s">
        <v>366</v>
      </c>
      <c r="M1115" s="14" t="s">
        <v>366</v>
      </c>
      <c r="S1115" s="23" t="s">
        <v>78</v>
      </c>
      <c r="T1115" s="19" t="str">
        <f>S1115</f>
        <v>F</v>
      </c>
      <c r="U1115" s="17" t="str">
        <f t="array" aca="1" ref="U1115" ca="1">IFERROR(
IF(NOT(OR($G1115="OBX",$G1115="OBR")),INDEX(INDIRECT(U$2&amp;"!$A$1:$BJ$500"),MATCH("*"&amp;$G1115&amp;"*",INDIRECT(U$2&amp;"!$B$1:$B$500"),0),MATCH($H1115,INDIRECT(U$2&amp;"!$1:$1"),0)),
IF(OR($G1115="OBX",$G1115="OBR"),INDEX(INDIRECT(U$2&amp;"!$A$1:$BJ$500"),MATCH((("*"&amp;$G1115&amp;"*")&amp;("*"&amp;$I1115&amp;"*")&amp;("*"&amp;$J1115&amp;"*")&amp;("*"&amp;$K1115&amp;"*")),INDIRECT(U$2&amp;"!$B$1:$B$500")&amp;INDIRECT(U$2&amp;"!$E$1:$E$500")&amp;INDIRECT(U$2&amp;"!$G$1:$G$500")&amp;INDIRECT(U$2&amp;"!$F$1:$F$500"),0),MATCH($H1115,INDIRECT(U$2&amp;"!$1:$1"),0)))),
"Not found")</f>
        <v>Not found</v>
      </c>
      <c r="V1115" s="18" t="str">
        <f t="shared" ca="1" si="121"/>
        <v/>
      </c>
    </row>
    <row r="1116" spans="1:22" ht="15" customHeight="1" x14ac:dyDescent="0.25">
      <c r="A1116" s="11">
        <v>1115</v>
      </c>
      <c r="B1116" s="50"/>
      <c r="C1116" s="11" t="s">
        <v>2315</v>
      </c>
      <c r="D1116" s="11" t="s">
        <v>1028</v>
      </c>
      <c r="E1116" s="11" t="s">
        <v>79</v>
      </c>
      <c r="F1116" s="11" t="s">
        <v>1026</v>
      </c>
      <c r="G1116" s="11" t="s">
        <v>79</v>
      </c>
      <c r="H1116" s="11">
        <v>19</v>
      </c>
      <c r="I1116" s="11" t="s">
        <v>1026</v>
      </c>
      <c r="L1116" s="11" t="s">
        <v>1315</v>
      </c>
      <c r="M1116" s="14" t="s">
        <v>860</v>
      </c>
      <c r="S1116" s="23"/>
      <c r="T1116" s="16">
        <f>S1116</f>
        <v>0</v>
      </c>
      <c r="U1116" s="17" t="str">
        <f t="array" aca="1" ref="U1116" ca="1">IFERROR(
IF(NOT(OR($G1116="OBX",$G1116="OBR")),INDEX(INDIRECT(U$2&amp;"!$A$1:$BJ$500"),MATCH("*"&amp;$G1116&amp;"*",INDIRECT(U$2&amp;"!$B$1:$B$500"),0),MATCH($H1116,INDIRECT(U$2&amp;"!$1:$1"),0)),
IF(OR($G1116="OBX",$G1116="OBR"),INDEX(INDIRECT(U$2&amp;"!$A$1:$BJ$500"),MATCH((("*"&amp;$G1116&amp;"*")&amp;("*"&amp;$I1116&amp;"*")&amp;("*"&amp;$J1116&amp;"*")&amp;("*"&amp;$K1116&amp;"*")),INDIRECT(U$2&amp;"!$B$1:$B$500")&amp;INDIRECT(U$2&amp;"!$E$1:$E$500")&amp;INDIRECT(U$2&amp;"!$G$1:$G$500")&amp;INDIRECT(U$2&amp;"!$F$1:$F$500"),0),MATCH($H1116,INDIRECT(U$2&amp;"!$1:$1"),0)))),
"Not found")</f>
        <v>Not found</v>
      </c>
      <c r="V1116" s="18" t="str">
        <f t="shared" ca="1" si="121"/>
        <v/>
      </c>
    </row>
    <row r="1117" spans="1:22" ht="15" customHeight="1" x14ac:dyDescent="0.25">
      <c r="A1117" s="11">
        <v>1116</v>
      </c>
      <c r="B1117" s="50"/>
      <c r="C1117" s="11" t="s">
        <v>2315</v>
      </c>
      <c r="D1117" s="11" t="s">
        <v>1028</v>
      </c>
      <c r="E1117" s="11" t="s">
        <v>79</v>
      </c>
      <c r="F1117" s="11" t="s">
        <v>1026</v>
      </c>
      <c r="G1117" s="11" t="s">
        <v>79</v>
      </c>
      <c r="H1117" s="11">
        <v>29</v>
      </c>
      <c r="I1117" s="11" t="s">
        <v>1026</v>
      </c>
      <c r="L1117" s="2" t="s">
        <v>515</v>
      </c>
      <c r="M1117" s="11" t="s">
        <v>515</v>
      </c>
      <c r="S1117" s="23" t="s">
        <v>520</v>
      </c>
      <c r="T1117" s="19" t="str">
        <f>S1117</f>
        <v>RSLT</v>
      </c>
      <c r="U1117" s="17" t="str">
        <f t="array" aca="1" ref="U1117" ca="1">IFERROR(
IF(NOT(OR($G1117="OBX",$G1117="OBR")),INDEX(INDIRECT(U$2&amp;"!$A$1:$BJ$500"),MATCH("*"&amp;$G1117&amp;"*",INDIRECT(U$2&amp;"!$B$1:$B$500"),0),MATCH($H1117,INDIRECT(U$2&amp;"!$1:$1"),0)),
IF(OR($G1117="OBX",$G1117="OBR"),INDEX(INDIRECT(U$2&amp;"!$A$1:$BJ$500"),MATCH((("*"&amp;$G1117&amp;"*")&amp;("*"&amp;$I1117&amp;"*")&amp;("*"&amp;$J1117&amp;"*")&amp;("*"&amp;$K1117&amp;"*")),INDIRECT(U$2&amp;"!$B$1:$B$500")&amp;INDIRECT(U$2&amp;"!$E$1:$E$500")&amp;INDIRECT(U$2&amp;"!$G$1:$G$500")&amp;INDIRECT(U$2&amp;"!$F$1:$F$500"),0),MATCH($H1117,INDIRECT(U$2&amp;"!$1:$1"),0)))),
"Not found")</f>
        <v>Not found</v>
      </c>
      <c r="V1117" s="18" t="str">
        <f t="shared" ca="1" si="121"/>
        <v/>
      </c>
    </row>
    <row r="1118" spans="1:22" ht="15" customHeight="1" x14ac:dyDescent="0.25">
      <c r="A1118" s="11">
        <v>1117</v>
      </c>
      <c r="B1118" s="50"/>
      <c r="C1118" s="26" t="s">
        <v>2315</v>
      </c>
      <c r="D1118" s="26"/>
      <c r="E1118" s="26" t="s">
        <v>79</v>
      </c>
      <c r="F1118" s="26"/>
      <c r="G1118" s="26"/>
      <c r="H1118" s="26"/>
      <c r="I1118" s="26"/>
      <c r="J1118" s="26"/>
      <c r="K1118" s="26"/>
      <c r="L1118" s="26"/>
      <c r="M1118" s="26" t="s">
        <v>1314</v>
      </c>
      <c r="N1118" s="26"/>
      <c r="O1118" s="26"/>
      <c r="P1118" s="26"/>
      <c r="Q1118" s="26"/>
      <c r="R1118" s="26"/>
      <c r="S1118" s="26"/>
      <c r="T1118" s="27"/>
      <c r="U1118" s="27"/>
      <c r="V1118" s="26"/>
    </row>
    <row r="1119" spans="1:22" ht="15" customHeight="1" x14ac:dyDescent="0.25">
      <c r="A1119" s="11">
        <v>1118</v>
      </c>
      <c r="B1119" s="50"/>
      <c r="C1119" s="11" t="s">
        <v>2315</v>
      </c>
      <c r="D1119" s="11" t="s">
        <v>1028</v>
      </c>
      <c r="E1119" s="11" t="s">
        <v>79</v>
      </c>
      <c r="F1119" s="11" t="s">
        <v>1025</v>
      </c>
      <c r="G1119" s="11" t="s">
        <v>79</v>
      </c>
      <c r="H1119" s="11">
        <v>3</v>
      </c>
      <c r="I1119" s="11" t="s">
        <v>1025</v>
      </c>
      <c r="L1119" s="11" t="s">
        <v>1314</v>
      </c>
      <c r="M1119" s="14" t="s">
        <v>534</v>
      </c>
      <c r="N1119" s="11" t="s">
        <v>900</v>
      </c>
      <c r="O1119" s="11" t="s">
        <v>648</v>
      </c>
      <c r="P1119" s="11" t="s">
        <v>336</v>
      </c>
      <c r="R1119" s="11" t="s">
        <v>2464</v>
      </c>
      <c r="S1119" s="23"/>
      <c r="T1119" s="19" t="s">
        <v>2942</v>
      </c>
      <c r="U1119" s="17" t="str">
        <f t="array" aca="1" ref="U1119" ca="1">IFERROR(
IF(NOT(OR($G1119="OBX",$G1119="OBR")),INDEX(INDIRECT(U$2&amp;"!$A$1:$BJ$500"),MATCH("*"&amp;$G1119&amp;"*",INDIRECT(U$2&amp;"!$B$1:$B$500"),0),MATCH($H1119,INDIRECT(U$2&amp;"!$1:$1"),0)),
IF(OR($G1119="OBX",$G1119="OBR"),INDEX(INDIRECT(U$2&amp;"!$A$1:$BJ$500"),MATCH((("*"&amp;$G1119&amp;"*")&amp;("*"&amp;$I1119&amp;"*")&amp;("*"&amp;$J1119&amp;"*")&amp;("*"&amp;$K1119&amp;"*")),INDIRECT(U$2&amp;"!$B$1:$B$500")&amp;INDIRECT(U$2&amp;"!$E$1:$E$500")&amp;INDIRECT(U$2&amp;"!$G$1:$G$500")&amp;INDIRECT(U$2&amp;"!$F$1:$F$500"),0),MATCH($H1119,INDIRECT(U$2&amp;"!$1:$1"),0)))),
"Not found")</f>
        <v>Not found</v>
      </c>
      <c r="V1119" s="18" t="str">
        <f t="shared" ref="V1119:V1125" ca="1" si="122">IF(T1119=U1119,"Match","")</f>
        <v/>
      </c>
    </row>
    <row r="1120" spans="1:22" ht="15" customHeight="1" x14ac:dyDescent="0.25">
      <c r="A1120" s="11">
        <v>1119</v>
      </c>
      <c r="B1120" s="50"/>
      <c r="C1120" s="11" t="s">
        <v>2315</v>
      </c>
      <c r="D1120" s="11" t="s">
        <v>1028</v>
      </c>
      <c r="E1120" s="11" t="s">
        <v>79</v>
      </c>
      <c r="F1120" s="11" t="s">
        <v>1025</v>
      </c>
      <c r="G1120" s="11" t="s">
        <v>79</v>
      </c>
      <c r="H1120" s="10">
        <v>5</v>
      </c>
      <c r="I1120" s="11" t="s">
        <v>1025</v>
      </c>
      <c r="J1120" s="19"/>
      <c r="L1120" s="11" t="s">
        <v>1314</v>
      </c>
      <c r="M1120" s="11" t="s">
        <v>390</v>
      </c>
      <c r="S1120" s="20"/>
      <c r="T1120" s="19" t="str">
        <f t="array" ref="T1120">IFERROR(INDEX(Mappings!$L:$L,MATCH(S1120&amp;$L1120,Mappings!$J:$J&amp;Mappings!$D:$D,0)),"")</f>
        <v/>
      </c>
      <c r="U1120" s="17" t="str">
        <f t="array" aca="1" ref="U1120" ca="1">IFERROR(
IF(NOT(OR($G1120="OBX",$G1120="OBR")),INDEX(INDIRECT(U$2&amp;"!$A$1:$BJ$500"),MATCH("*"&amp;$G1120&amp;"*",INDIRECT(U$2&amp;"!$B$1:$B$500"),0),MATCH($H1120,INDIRECT(U$2&amp;"!$1:$1"),0)),
IF(OR($G1120="OBX",$G1120="OBR"),INDEX(INDIRECT(U$2&amp;"!$A$1:$BJ$500"),MATCH((("*"&amp;$G1120&amp;"*")&amp;("*"&amp;$I1120&amp;"*")&amp;("*"&amp;$J1120&amp;"*")&amp;("*"&amp;$K1120&amp;"*")),INDIRECT(U$2&amp;"!$B$1:$B$500")&amp;INDIRECT(U$2&amp;"!$E$1:$E$500")&amp;INDIRECT(U$2&amp;"!$G$1:$G$500")&amp;INDIRECT(U$2&amp;"!$F$1:$F$500"),0),MATCH($H1120,INDIRECT(U$2&amp;"!$1:$1"),0)))),
"Not found")</f>
        <v>Not found</v>
      </c>
      <c r="V1120" s="18" t="str">
        <f t="shared" ca="1" si="122"/>
        <v/>
      </c>
    </row>
    <row r="1121" spans="1:22" ht="15" customHeight="1" x14ac:dyDescent="0.25">
      <c r="A1121" s="11">
        <v>1120</v>
      </c>
      <c r="B1121" s="50"/>
      <c r="C1121" s="11" t="s">
        <v>2315</v>
      </c>
      <c r="D1121" s="11" t="s">
        <v>1028</v>
      </c>
      <c r="E1121" s="11" t="s">
        <v>79</v>
      </c>
      <c r="F1121" s="11" t="s">
        <v>1025</v>
      </c>
      <c r="G1121" s="11" t="s">
        <v>79</v>
      </c>
      <c r="H1121" s="11">
        <v>2</v>
      </c>
      <c r="I1121" s="11" t="s">
        <v>1025</v>
      </c>
      <c r="L1121" s="14" t="s">
        <v>397</v>
      </c>
      <c r="M1121" s="14" t="s">
        <v>397</v>
      </c>
      <c r="S1121" s="23"/>
      <c r="T1121" s="19" t="s">
        <v>81</v>
      </c>
      <c r="U1121" s="17" t="str">
        <f t="array" aca="1" ref="U1121" ca="1">IFERROR(
IF(NOT(OR($G1121="OBX",$G1121="OBR")),INDEX(INDIRECT(U$2&amp;"!$A$1:$BJ$500"),MATCH("*"&amp;$G1121&amp;"*",INDIRECT(U$2&amp;"!$B$1:$B$500"),0),MATCH($H1121,INDIRECT(U$2&amp;"!$1:$1"),0)),
IF(OR($G1121="OBX",$G1121="OBR"),INDEX(INDIRECT(U$2&amp;"!$A$1:$BJ$500"),MATCH((("*"&amp;$G1121&amp;"*")&amp;("*"&amp;$I1121&amp;"*")&amp;("*"&amp;$J1121&amp;"*")&amp;("*"&amp;$K1121&amp;"*")),INDIRECT(U$2&amp;"!$B$1:$B$500")&amp;INDIRECT(U$2&amp;"!$E$1:$E$500")&amp;INDIRECT(U$2&amp;"!$G$1:$G$500")&amp;INDIRECT(U$2&amp;"!$F$1:$F$500"),0),MATCH($H1121,INDIRECT(U$2&amp;"!$1:$1"),0)))),
"Not found")</f>
        <v>Not found</v>
      </c>
      <c r="V1121" s="18" t="str">
        <f t="shared" ca="1" si="122"/>
        <v/>
      </c>
    </row>
    <row r="1122" spans="1:22" ht="15" customHeight="1" x14ac:dyDescent="0.25">
      <c r="A1122" s="11">
        <v>1121</v>
      </c>
      <c r="B1122" s="50"/>
      <c r="C1122" s="11" t="s">
        <v>2315</v>
      </c>
      <c r="D1122" s="11" t="s">
        <v>1028</v>
      </c>
      <c r="E1122" s="11" t="s">
        <v>79</v>
      </c>
      <c r="F1122" s="11" t="s">
        <v>1025</v>
      </c>
      <c r="G1122" s="11" t="s">
        <v>79</v>
      </c>
      <c r="H1122" s="11">
        <v>4</v>
      </c>
      <c r="I1122" s="11" t="s">
        <v>1025</v>
      </c>
      <c r="L1122" s="11" t="s">
        <v>1314</v>
      </c>
      <c r="M1122" s="14" t="s">
        <v>848</v>
      </c>
      <c r="S1122" s="23"/>
      <c r="T1122" s="16">
        <f>S1122</f>
        <v>0</v>
      </c>
      <c r="U1122" s="17" t="str">
        <f t="array" aca="1" ref="U1122" ca="1">IFERROR(
IF(NOT(OR($G1122="OBX",$G1122="OBR")),INDEX(INDIRECT(U$2&amp;"!$A$1:$BJ$500"),MATCH("*"&amp;$G1122&amp;"*",INDIRECT(U$2&amp;"!$B$1:$B$500"),0),MATCH($H1122,INDIRECT(U$2&amp;"!$1:$1"),0)),
IF(OR($G1122="OBX",$G1122="OBR"),INDEX(INDIRECT(U$2&amp;"!$A$1:$BJ$500"),MATCH((("*"&amp;$G1122&amp;"*")&amp;("*"&amp;$I1122&amp;"*")&amp;("*"&amp;$J1122&amp;"*")&amp;("*"&amp;$K1122&amp;"*")),INDIRECT(U$2&amp;"!$B$1:$B$500")&amp;INDIRECT(U$2&amp;"!$E$1:$E$500")&amp;INDIRECT(U$2&amp;"!$G$1:$G$500")&amp;INDIRECT(U$2&amp;"!$F$1:$F$500"),0),MATCH($H1122,INDIRECT(U$2&amp;"!$1:$1"),0)))),
"Not found")</f>
        <v>Not found</v>
      </c>
      <c r="V1122" s="18" t="str">
        <f t="shared" ca="1" si="122"/>
        <v/>
      </c>
    </row>
    <row r="1123" spans="1:22" ht="15" customHeight="1" x14ac:dyDescent="0.25">
      <c r="A1123" s="11">
        <v>1122</v>
      </c>
      <c r="B1123" s="50"/>
      <c r="C1123" s="11" t="s">
        <v>2315</v>
      </c>
      <c r="D1123" s="11" t="s">
        <v>1028</v>
      </c>
      <c r="E1123" s="11" t="s">
        <v>79</v>
      </c>
      <c r="F1123" s="11" t="s">
        <v>1025</v>
      </c>
      <c r="G1123" s="11" t="s">
        <v>79</v>
      </c>
      <c r="H1123" s="11">
        <v>11</v>
      </c>
      <c r="I1123" s="11" t="s">
        <v>1025</v>
      </c>
      <c r="L1123" s="11" t="s">
        <v>366</v>
      </c>
      <c r="M1123" s="14" t="s">
        <v>366</v>
      </c>
      <c r="S1123" s="23" t="s">
        <v>78</v>
      </c>
      <c r="T1123" s="19" t="str">
        <f>S1123</f>
        <v>F</v>
      </c>
      <c r="U1123" s="17" t="str">
        <f t="array" aca="1" ref="U1123" ca="1">IFERROR(
IF(NOT(OR($G1123="OBX",$G1123="OBR")),INDEX(INDIRECT(U$2&amp;"!$A$1:$BJ$500"),MATCH("*"&amp;$G1123&amp;"*",INDIRECT(U$2&amp;"!$B$1:$B$500"),0),MATCH($H1123,INDIRECT(U$2&amp;"!$1:$1"),0)),
IF(OR($G1123="OBX",$G1123="OBR"),INDEX(INDIRECT(U$2&amp;"!$A$1:$BJ$500"),MATCH((("*"&amp;$G1123&amp;"*")&amp;("*"&amp;$I1123&amp;"*")&amp;("*"&amp;$J1123&amp;"*")&amp;("*"&amp;$K1123&amp;"*")),INDIRECT(U$2&amp;"!$B$1:$B$500")&amp;INDIRECT(U$2&amp;"!$E$1:$E$500")&amp;INDIRECT(U$2&amp;"!$G$1:$G$500")&amp;INDIRECT(U$2&amp;"!$F$1:$F$500"),0),MATCH($H1123,INDIRECT(U$2&amp;"!$1:$1"),0)))),
"Not found")</f>
        <v>Not found</v>
      </c>
      <c r="V1123" s="18" t="str">
        <f t="shared" ca="1" si="122"/>
        <v/>
      </c>
    </row>
    <row r="1124" spans="1:22" ht="15" customHeight="1" x14ac:dyDescent="0.25">
      <c r="A1124" s="11">
        <v>1123</v>
      </c>
      <c r="B1124" s="50"/>
      <c r="C1124" s="11" t="s">
        <v>2315</v>
      </c>
      <c r="D1124" s="11" t="s">
        <v>1028</v>
      </c>
      <c r="E1124" s="11" t="s">
        <v>79</v>
      </c>
      <c r="F1124" s="11" t="s">
        <v>1025</v>
      </c>
      <c r="G1124" s="11" t="s">
        <v>79</v>
      </c>
      <c r="H1124" s="11">
        <v>19</v>
      </c>
      <c r="I1124" s="11" t="s">
        <v>1025</v>
      </c>
      <c r="L1124" s="11" t="s">
        <v>1314</v>
      </c>
      <c r="M1124" s="14" t="s">
        <v>860</v>
      </c>
      <c r="S1124" s="23"/>
      <c r="T1124" s="16">
        <f>S1124</f>
        <v>0</v>
      </c>
      <c r="U1124" s="17" t="str">
        <f t="array" aca="1" ref="U1124" ca="1">IFERROR(
IF(NOT(OR($G1124="OBX",$G1124="OBR")),INDEX(INDIRECT(U$2&amp;"!$A$1:$BJ$500"),MATCH("*"&amp;$G1124&amp;"*",INDIRECT(U$2&amp;"!$B$1:$B$500"),0),MATCH($H1124,INDIRECT(U$2&amp;"!$1:$1"),0)),
IF(OR($G1124="OBX",$G1124="OBR"),INDEX(INDIRECT(U$2&amp;"!$A$1:$BJ$500"),MATCH((("*"&amp;$G1124&amp;"*")&amp;("*"&amp;$I1124&amp;"*")&amp;("*"&amp;$J1124&amp;"*")&amp;("*"&amp;$K1124&amp;"*")),INDIRECT(U$2&amp;"!$B$1:$B$500")&amp;INDIRECT(U$2&amp;"!$E$1:$E$500")&amp;INDIRECT(U$2&amp;"!$G$1:$G$500")&amp;INDIRECT(U$2&amp;"!$F$1:$F$500"),0),MATCH($H1124,INDIRECT(U$2&amp;"!$1:$1"),0)))),
"Not found")</f>
        <v>Not found</v>
      </c>
      <c r="V1124" s="18" t="str">
        <f t="shared" ca="1" si="122"/>
        <v/>
      </c>
    </row>
    <row r="1125" spans="1:22" ht="15" customHeight="1" x14ac:dyDescent="0.25">
      <c r="A1125" s="11">
        <v>1124</v>
      </c>
      <c r="B1125" s="50"/>
      <c r="C1125" s="11" t="s">
        <v>2315</v>
      </c>
      <c r="D1125" s="11" t="s">
        <v>1028</v>
      </c>
      <c r="E1125" s="11" t="s">
        <v>79</v>
      </c>
      <c r="F1125" s="11" t="s">
        <v>1025</v>
      </c>
      <c r="G1125" s="11" t="s">
        <v>79</v>
      </c>
      <c r="H1125" s="11">
        <v>29</v>
      </c>
      <c r="I1125" s="11" t="s">
        <v>1025</v>
      </c>
      <c r="L1125" s="2" t="s">
        <v>515</v>
      </c>
      <c r="M1125" s="11" t="s">
        <v>515</v>
      </c>
      <c r="S1125" s="23" t="s">
        <v>520</v>
      </c>
      <c r="T1125" s="19" t="str">
        <f>S1125</f>
        <v>RSLT</v>
      </c>
      <c r="U1125" s="17" t="str">
        <f t="array" aca="1" ref="U1125" ca="1">IFERROR(
IF(NOT(OR($G1125="OBX",$G1125="OBR")),INDEX(INDIRECT(U$2&amp;"!$A$1:$BJ$500"),MATCH("*"&amp;$G1125&amp;"*",INDIRECT(U$2&amp;"!$B$1:$B$500"),0),MATCH($H1125,INDIRECT(U$2&amp;"!$1:$1"),0)),
IF(OR($G1125="OBX",$G1125="OBR"),INDEX(INDIRECT(U$2&amp;"!$A$1:$BJ$500"),MATCH((("*"&amp;$G1125&amp;"*")&amp;("*"&amp;$I1125&amp;"*")&amp;("*"&amp;$J1125&amp;"*")&amp;("*"&amp;$K1125&amp;"*")),INDIRECT(U$2&amp;"!$B$1:$B$500")&amp;INDIRECT(U$2&amp;"!$E$1:$E$500")&amp;INDIRECT(U$2&amp;"!$G$1:$G$500")&amp;INDIRECT(U$2&amp;"!$F$1:$F$500"),0),MATCH($H1125,INDIRECT(U$2&amp;"!$1:$1"),0)))),
"Not found")</f>
        <v>Not found</v>
      </c>
      <c r="V1125" s="18" t="str">
        <f t="shared" ca="1" si="122"/>
        <v/>
      </c>
    </row>
    <row r="1126" spans="1:22" ht="15" customHeight="1" x14ac:dyDescent="0.25">
      <c r="A1126" s="11">
        <v>1125</v>
      </c>
      <c r="B1126" s="50"/>
      <c r="C1126" s="26" t="s">
        <v>2315</v>
      </c>
      <c r="D1126" s="26"/>
      <c r="E1126" s="26" t="s">
        <v>79</v>
      </c>
      <c r="F1126" s="26"/>
      <c r="G1126" s="26"/>
      <c r="H1126" s="26"/>
      <c r="I1126" s="26"/>
      <c r="J1126" s="26"/>
      <c r="K1126" s="26"/>
      <c r="L1126" s="26"/>
      <c r="M1126" s="26" t="s">
        <v>1316</v>
      </c>
      <c r="N1126" s="26"/>
      <c r="O1126" s="26"/>
      <c r="P1126" s="26"/>
      <c r="Q1126" s="26"/>
      <c r="R1126" s="26"/>
      <c r="S1126" s="26"/>
      <c r="T1126" s="27"/>
      <c r="U1126" s="27"/>
      <c r="V1126" s="26"/>
    </row>
    <row r="1127" spans="1:22" ht="15" customHeight="1" x14ac:dyDescent="0.25">
      <c r="A1127" s="11">
        <v>1126</v>
      </c>
      <c r="B1127" s="50"/>
      <c r="C1127" s="11" t="s">
        <v>2315</v>
      </c>
      <c r="D1127" s="11" t="s">
        <v>1028</v>
      </c>
      <c r="E1127" s="11" t="s">
        <v>79</v>
      </c>
      <c r="F1127" s="11" t="s">
        <v>1027</v>
      </c>
      <c r="G1127" s="11" t="s">
        <v>79</v>
      </c>
      <c r="H1127" s="11">
        <v>3</v>
      </c>
      <c r="I1127" s="11" t="s">
        <v>1027</v>
      </c>
      <c r="L1127" s="11" t="s">
        <v>1316</v>
      </c>
      <c r="M1127" s="14" t="s">
        <v>534</v>
      </c>
      <c r="N1127" s="11" t="s">
        <v>279</v>
      </c>
      <c r="O1127" s="11" t="s">
        <v>648</v>
      </c>
      <c r="P1127" s="11" t="s">
        <v>336</v>
      </c>
      <c r="R1127" s="11" t="s">
        <v>2465</v>
      </c>
      <c r="S1127" s="23"/>
      <c r="T1127" s="19" t="s">
        <v>2929</v>
      </c>
      <c r="U1127" s="17" t="str">
        <f t="array" aca="1" ref="U1127" ca="1">IFERROR(
IF(NOT(OR($G1127="OBX",$G1127="OBR")),INDEX(INDIRECT(U$2&amp;"!$A$1:$BJ$500"),MATCH("*"&amp;$G1127&amp;"*",INDIRECT(U$2&amp;"!$B$1:$B$500"),0),MATCH($H1127,INDIRECT(U$2&amp;"!$1:$1"),0)),
IF(OR($G1127="OBX",$G1127="OBR"),INDEX(INDIRECT(U$2&amp;"!$A$1:$BJ$500"),MATCH((("*"&amp;$G1127&amp;"*")&amp;("*"&amp;$I1127&amp;"*")&amp;("*"&amp;$J1127&amp;"*")&amp;("*"&amp;$K1127&amp;"*")),INDIRECT(U$2&amp;"!$B$1:$B$500")&amp;INDIRECT(U$2&amp;"!$E$1:$E$500")&amp;INDIRECT(U$2&amp;"!$G$1:$G$500")&amp;INDIRECT(U$2&amp;"!$F$1:$F$500"),0),MATCH($H1127,INDIRECT(U$2&amp;"!$1:$1"),0)))),
"Not found")</f>
        <v>Not found</v>
      </c>
      <c r="V1127" s="18" t="str">
        <f t="shared" ref="V1127:V1133" ca="1" si="123">IF(T1127=U1127,"Match","")</f>
        <v/>
      </c>
    </row>
    <row r="1128" spans="1:22" ht="15" customHeight="1" x14ac:dyDescent="0.25">
      <c r="A1128" s="11">
        <v>1127</v>
      </c>
      <c r="B1128" s="50"/>
      <c r="C1128" s="11" t="s">
        <v>2315</v>
      </c>
      <c r="D1128" s="11" t="s">
        <v>1028</v>
      </c>
      <c r="E1128" s="11" t="s">
        <v>79</v>
      </c>
      <c r="F1128" s="11" t="s">
        <v>1027</v>
      </c>
      <c r="G1128" s="11" t="s">
        <v>79</v>
      </c>
      <c r="H1128" s="10">
        <v>5</v>
      </c>
      <c r="I1128" s="11" t="s">
        <v>1027</v>
      </c>
      <c r="J1128" s="19"/>
      <c r="L1128" s="11" t="s">
        <v>1316</v>
      </c>
      <c r="M1128" s="11" t="s">
        <v>390</v>
      </c>
      <c r="S1128" s="23"/>
      <c r="T1128" s="16">
        <f>S1128</f>
        <v>0</v>
      </c>
      <c r="U1128" s="17" t="str">
        <f t="array" aca="1" ref="U1128" ca="1">IFERROR(
IF(NOT(OR($G1128="OBX",$G1128="OBR")),INDEX(INDIRECT(U$2&amp;"!$A$1:$BJ$500"),MATCH("*"&amp;$G1128&amp;"*",INDIRECT(U$2&amp;"!$B$1:$B$500"),0),MATCH($H1128,INDIRECT(U$2&amp;"!$1:$1"),0)),
IF(OR($G1128="OBX",$G1128="OBR"),INDEX(INDIRECT(U$2&amp;"!$A$1:$BJ$500"),MATCH((("*"&amp;$G1128&amp;"*")&amp;("*"&amp;$I1128&amp;"*")&amp;("*"&amp;$J1128&amp;"*")&amp;("*"&amp;$K1128&amp;"*")),INDIRECT(U$2&amp;"!$B$1:$B$500")&amp;INDIRECT(U$2&amp;"!$E$1:$E$500")&amp;INDIRECT(U$2&amp;"!$G$1:$G$500")&amp;INDIRECT(U$2&amp;"!$F$1:$F$500"),0),MATCH($H1128,INDIRECT(U$2&amp;"!$1:$1"),0)))),
"Not found")</f>
        <v>Not found</v>
      </c>
      <c r="V1128" s="18" t="str">
        <f t="shared" ca="1" si="123"/>
        <v/>
      </c>
    </row>
    <row r="1129" spans="1:22" ht="15" customHeight="1" x14ac:dyDescent="0.25">
      <c r="A1129" s="11">
        <v>1128</v>
      </c>
      <c r="B1129" s="50"/>
      <c r="C1129" s="11" t="s">
        <v>2315</v>
      </c>
      <c r="D1129" s="11" t="s">
        <v>1028</v>
      </c>
      <c r="E1129" s="11" t="s">
        <v>79</v>
      </c>
      <c r="F1129" s="11" t="s">
        <v>1027</v>
      </c>
      <c r="G1129" s="11" t="s">
        <v>79</v>
      </c>
      <c r="H1129" s="11">
        <v>2</v>
      </c>
      <c r="I1129" s="11" t="s">
        <v>1027</v>
      </c>
      <c r="L1129" s="14" t="s">
        <v>397</v>
      </c>
      <c r="M1129" s="14" t="s">
        <v>397</v>
      </c>
      <c r="S1129" s="23"/>
      <c r="T1129" s="19" t="s">
        <v>422</v>
      </c>
      <c r="U1129" s="17" t="str">
        <f t="array" aca="1" ref="U1129" ca="1">IFERROR(
IF(NOT(OR($G1129="OBX",$G1129="OBR")),INDEX(INDIRECT(U$2&amp;"!$A$1:$BJ$500"),MATCH("*"&amp;$G1129&amp;"*",INDIRECT(U$2&amp;"!$B$1:$B$500"),0),MATCH($H1129,INDIRECT(U$2&amp;"!$1:$1"),0)),
IF(OR($G1129="OBX",$G1129="OBR"),INDEX(INDIRECT(U$2&amp;"!$A$1:$BJ$500"),MATCH((("*"&amp;$G1129&amp;"*")&amp;("*"&amp;$I1129&amp;"*")&amp;("*"&amp;$J1129&amp;"*")&amp;("*"&amp;$K1129&amp;"*")),INDIRECT(U$2&amp;"!$B$1:$B$500")&amp;INDIRECT(U$2&amp;"!$E$1:$E$500")&amp;INDIRECT(U$2&amp;"!$G$1:$G$500")&amp;INDIRECT(U$2&amp;"!$F$1:$F$500"),0),MATCH($H1129,INDIRECT(U$2&amp;"!$1:$1"),0)))),
"Not found")</f>
        <v>Not found</v>
      </c>
      <c r="V1129" s="18" t="str">
        <f t="shared" ca="1" si="123"/>
        <v/>
      </c>
    </row>
    <row r="1130" spans="1:22" ht="15" customHeight="1" x14ac:dyDescent="0.25">
      <c r="A1130" s="11">
        <v>1129</v>
      </c>
      <c r="B1130" s="50"/>
      <c r="C1130" s="11" t="s">
        <v>2315</v>
      </c>
      <c r="D1130" s="11" t="s">
        <v>1028</v>
      </c>
      <c r="E1130" s="11" t="s">
        <v>79</v>
      </c>
      <c r="F1130" s="11" t="s">
        <v>1027</v>
      </c>
      <c r="G1130" s="11" t="s">
        <v>79</v>
      </c>
      <c r="H1130" s="11">
        <v>4</v>
      </c>
      <c r="I1130" s="11" t="s">
        <v>1027</v>
      </c>
      <c r="L1130" s="11" t="s">
        <v>1316</v>
      </c>
      <c r="M1130" s="14" t="s">
        <v>848</v>
      </c>
      <c r="S1130" s="23"/>
      <c r="T1130" s="16">
        <f>S1130</f>
        <v>0</v>
      </c>
      <c r="U1130" s="17" t="str">
        <f t="array" aca="1" ref="U1130" ca="1">IFERROR(
IF(NOT(OR($G1130="OBX",$G1130="OBR")),INDEX(INDIRECT(U$2&amp;"!$A$1:$BJ$500"),MATCH("*"&amp;$G1130&amp;"*",INDIRECT(U$2&amp;"!$B$1:$B$500"),0),MATCH($H1130,INDIRECT(U$2&amp;"!$1:$1"),0)),
IF(OR($G1130="OBX",$G1130="OBR"),INDEX(INDIRECT(U$2&amp;"!$A$1:$BJ$500"),MATCH((("*"&amp;$G1130&amp;"*")&amp;("*"&amp;$I1130&amp;"*")&amp;("*"&amp;$J1130&amp;"*")&amp;("*"&amp;$K1130&amp;"*")),INDIRECT(U$2&amp;"!$B$1:$B$500")&amp;INDIRECT(U$2&amp;"!$E$1:$E$500")&amp;INDIRECT(U$2&amp;"!$G$1:$G$500")&amp;INDIRECT(U$2&amp;"!$F$1:$F$500"),0),MATCH($H1130,INDIRECT(U$2&amp;"!$1:$1"),0)))),
"Not found")</f>
        <v>Not found</v>
      </c>
      <c r="V1130" s="18" t="str">
        <f t="shared" ca="1" si="123"/>
        <v/>
      </c>
    </row>
    <row r="1131" spans="1:22" ht="15" customHeight="1" x14ac:dyDescent="0.25">
      <c r="A1131" s="11">
        <v>1130</v>
      </c>
      <c r="B1131" s="50"/>
      <c r="C1131" s="11" t="s">
        <v>2315</v>
      </c>
      <c r="D1131" s="11" t="s">
        <v>1028</v>
      </c>
      <c r="E1131" s="11" t="s">
        <v>79</v>
      </c>
      <c r="F1131" s="11" t="s">
        <v>1027</v>
      </c>
      <c r="G1131" s="11" t="s">
        <v>79</v>
      </c>
      <c r="H1131" s="11">
        <v>11</v>
      </c>
      <c r="I1131" s="11" t="s">
        <v>1027</v>
      </c>
      <c r="L1131" s="11" t="s">
        <v>366</v>
      </c>
      <c r="M1131" s="14" t="s">
        <v>366</v>
      </c>
      <c r="S1131" s="23" t="s">
        <v>78</v>
      </c>
      <c r="T1131" s="19" t="str">
        <f>S1131</f>
        <v>F</v>
      </c>
      <c r="U1131" s="17" t="str">
        <f t="array" aca="1" ref="U1131" ca="1">IFERROR(
IF(NOT(OR($G1131="OBX",$G1131="OBR")),INDEX(INDIRECT(U$2&amp;"!$A$1:$BJ$500"),MATCH("*"&amp;$G1131&amp;"*",INDIRECT(U$2&amp;"!$B$1:$B$500"),0),MATCH($H1131,INDIRECT(U$2&amp;"!$1:$1"),0)),
IF(OR($G1131="OBX",$G1131="OBR"),INDEX(INDIRECT(U$2&amp;"!$A$1:$BJ$500"),MATCH((("*"&amp;$G1131&amp;"*")&amp;("*"&amp;$I1131&amp;"*")&amp;("*"&amp;$J1131&amp;"*")&amp;("*"&amp;$K1131&amp;"*")),INDIRECT(U$2&amp;"!$B$1:$B$500")&amp;INDIRECT(U$2&amp;"!$E$1:$E$500")&amp;INDIRECT(U$2&amp;"!$G$1:$G$500")&amp;INDIRECT(U$2&amp;"!$F$1:$F$500"),0),MATCH($H1131,INDIRECT(U$2&amp;"!$1:$1"),0)))),
"Not found")</f>
        <v>Not found</v>
      </c>
      <c r="V1131" s="18" t="str">
        <f t="shared" ca="1" si="123"/>
        <v/>
      </c>
    </row>
    <row r="1132" spans="1:22" ht="15" customHeight="1" x14ac:dyDescent="0.25">
      <c r="A1132" s="11">
        <v>1131</v>
      </c>
      <c r="B1132" s="50"/>
      <c r="C1132" s="11" t="s">
        <v>2315</v>
      </c>
      <c r="D1132" s="11" t="s">
        <v>1028</v>
      </c>
      <c r="E1132" s="11" t="s">
        <v>79</v>
      </c>
      <c r="F1132" s="11" t="s">
        <v>1027</v>
      </c>
      <c r="G1132" s="11" t="s">
        <v>79</v>
      </c>
      <c r="H1132" s="11">
        <v>19</v>
      </c>
      <c r="I1132" s="11" t="s">
        <v>1027</v>
      </c>
      <c r="L1132" s="11" t="s">
        <v>1316</v>
      </c>
      <c r="M1132" s="14" t="s">
        <v>860</v>
      </c>
      <c r="S1132" s="23"/>
      <c r="T1132" s="16">
        <f>S1132</f>
        <v>0</v>
      </c>
      <c r="U1132" s="17" t="str">
        <f t="array" aca="1" ref="U1132" ca="1">IFERROR(
IF(NOT(OR($G1132="OBX",$G1132="OBR")),INDEX(INDIRECT(U$2&amp;"!$A$1:$BJ$500"),MATCH("*"&amp;$G1132&amp;"*",INDIRECT(U$2&amp;"!$B$1:$B$500"),0),MATCH($H1132,INDIRECT(U$2&amp;"!$1:$1"),0)),
IF(OR($G1132="OBX",$G1132="OBR"),INDEX(INDIRECT(U$2&amp;"!$A$1:$BJ$500"),MATCH((("*"&amp;$G1132&amp;"*")&amp;("*"&amp;$I1132&amp;"*")&amp;("*"&amp;$J1132&amp;"*")&amp;("*"&amp;$K1132&amp;"*")),INDIRECT(U$2&amp;"!$B$1:$B$500")&amp;INDIRECT(U$2&amp;"!$E$1:$E$500")&amp;INDIRECT(U$2&amp;"!$G$1:$G$500")&amp;INDIRECT(U$2&amp;"!$F$1:$F$500"),0),MATCH($H1132,INDIRECT(U$2&amp;"!$1:$1"),0)))),
"Not found")</f>
        <v>Not found</v>
      </c>
      <c r="V1132" s="18" t="str">
        <f t="shared" ca="1" si="123"/>
        <v/>
      </c>
    </row>
    <row r="1133" spans="1:22" ht="15" customHeight="1" x14ac:dyDescent="0.25">
      <c r="A1133" s="11">
        <v>1132</v>
      </c>
      <c r="B1133" s="50"/>
      <c r="C1133" s="11" t="s">
        <v>2315</v>
      </c>
      <c r="D1133" s="11" t="s">
        <v>1028</v>
      </c>
      <c r="E1133" s="11" t="s">
        <v>79</v>
      </c>
      <c r="F1133" s="11" t="s">
        <v>1027</v>
      </c>
      <c r="G1133" s="11" t="s">
        <v>79</v>
      </c>
      <c r="H1133" s="11">
        <v>29</v>
      </c>
      <c r="I1133" s="11" t="s">
        <v>1027</v>
      </c>
      <c r="L1133" s="2" t="s">
        <v>515</v>
      </c>
      <c r="M1133" s="11" t="s">
        <v>515</v>
      </c>
      <c r="S1133" s="23" t="s">
        <v>520</v>
      </c>
      <c r="T1133" s="19" t="str">
        <f>S1133</f>
        <v>RSLT</v>
      </c>
      <c r="U1133" s="17" t="str">
        <f t="array" aca="1" ref="U1133" ca="1">IFERROR(
IF(NOT(OR($G1133="OBX",$G1133="OBR")),INDEX(INDIRECT(U$2&amp;"!$A$1:$BJ$500"),MATCH("*"&amp;$G1133&amp;"*",INDIRECT(U$2&amp;"!$B$1:$B$500"),0),MATCH($H1133,INDIRECT(U$2&amp;"!$1:$1"),0)),
IF(OR($G1133="OBX",$G1133="OBR"),INDEX(INDIRECT(U$2&amp;"!$A$1:$BJ$500"),MATCH((("*"&amp;$G1133&amp;"*")&amp;("*"&amp;$I1133&amp;"*")&amp;("*"&amp;$J1133&amp;"*")&amp;("*"&amp;$K1133&amp;"*")),INDIRECT(U$2&amp;"!$B$1:$B$500")&amp;INDIRECT(U$2&amp;"!$E$1:$E$500")&amp;INDIRECT(U$2&amp;"!$G$1:$G$500")&amp;INDIRECT(U$2&amp;"!$F$1:$F$500"),0),MATCH($H1133,INDIRECT(U$2&amp;"!$1:$1"),0)))),
"Not found")</f>
        <v>Not found</v>
      </c>
      <c r="V1133" s="18" t="str">
        <f t="shared" ca="1" si="123"/>
        <v/>
      </c>
    </row>
    <row r="1134" spans="1:22" ht="15" customHeight="1" x14ac:dyDescent="0.25">
      <c r="A1134" s="11">
        <v>1133</v>
      </c>
      <c r="B1134" s="50"/>
      <c r="C1134" s="26" t="s">
        <v>2315</v>
      </c>
      <c r="D1134" s="26"/>
      <c r="E1134" s="26" t="s">
        <v>79</v>
      </c>
      <c r="F1134" s="26"/>
      <c r="G1134" s="26"/>
      <c r="H1134" s="26"/>
      <c r="I1134" s="26"/>
      <c r="J1134" s="26"/>
      <c r="K1134" s="26"/>
      <c r="L1134" s="26"/>
      <c r="M1134" s="26" t="s">
        <v>1280</v>
      </c>
      <c r="N1134" s="26"/>
      <c r="O1134" s="26"/>
      <c r="P1134" s="26"/>
      <c r="Q1134" s="26"/>
      <c r="R1134" s="26"/>
      <c r="S1134" s="26"/>
      <c r="T1134" s="27"/>
      <c r="U1134" s="27"/>
      <c r="V1134" s="26"/>
    </row>
    <row r="1135" spans="1:22" ht="15" customHeight="1" x14ac:dyDescent="0.25">
      <c r="A1135" s="11">
        <v>1134</v>
      </c>
      <c r="B1135" s="50"/>
      <c r="C1135" s="11" t="s">
        <v>2315</v>
      </c>
      <c r="D1135" s="11" t="s">
        <v>1028</v>
      </c>
      <c r="E1135" s="11" t="s">
        <v>79</v>
      </c>
      <c r="F1135" s="11" t="s">
        <v>990</v>
      </c>
      <c r="G1135" s="11" t="s">
        <v>79</v>
      </c>
      <c r="H1135" s="11">
        <v>3</v>
      </c>
      <c r="I1135" s="11" t="s">
        <v>990</v>
      </c>
      <c r="L1135" s="11" t="s">
        <v>1280</v>
      </c>
      <c r="M1135" s="14" t="s">
        <v>534</v>
      </c>
      <c r="N1135" s="11" t="s">
        <v>273</v>
      </c>
      <c r="O1135" s="11" t="s">
        <v>613</v>
      </c>
      <c r="P1135" s="11" t="s">
        <v>320</v>
      </c>
      <c r="R1135" s="11"/>
      <c r="S1135" s="23"/>
      <c r="T1135" s="19" t="s">
        <v>2765</v>
      </c>
      <c r="U1135" s="17" t="str">
        <f t="array" aca="1" ref="U1135" ca="1">IFERROR(
IF(NOT(OR($G1135="OBX",$G1135="OBR")),INDEX(INDIRECT(U$2&amp;"!$A$1:$BJ$500"),MATCH("*"&amp;$G1135&amp;"*",INDIRECT(U$2&amp;"!$B$1:$B$500"),0),MATCH($H1135,INDIRECT(U$2&amp;"!$1:$1"),0)),
IF(OR($G1135="OBX",$G1135="OBR"),INDEX(INDIRECT(U$2&amp;"!$A$1:$BJ$500"),MATCH((("*"&amp;$G1135&amp;"*")&amp;("*"&amp;$I1135&amp;"*")&amp;("*"&amp;$J1135&amp;"*")&amp;("*"&amp;$K1135&amp;"*")),INDIRECT(U$2&amp;"!$B$1:$B$500")&amp;INDIRECT(U$2&amp;"!$E$1:$E$500")&amp;INDIRECT(U$2&amp;"!$G$1:$G$500")&amp;INDIRECT(U$2&amp;"!$F$1:$F$500"),0),MATCH($H1135,INDIRECT(U$2&amp;"!$1:$1"),0)))),
"Not found")</f>
        <v>Not found</v>
      </c>
      <c r="V1135" s="18" t="str">
        <f t="shared" ref="V1135:V1142" ca="1" si="124">IF(T1135=U1135,"Match","")</f>
        <v/>
      </c>
    </row>
    <row r="1136" spans="1:22" ht="15" customHeight="1" x14ac:dyDescent="0.25">
      <c r="A1136" s="11">
        <v>1135</v>
      </c>
      <c r="B1136" s="50"/>
      <c r="C1136" s="11" t="s">
        <v>2315</v>
      </c>
      <c r="D1136" s="11" t="s">
        <v>1028</v>
      </c>
      <c r="E1136" s="11" t="s">
        <v>79</v>
      </c>
      <c r="F1136" s="11" t="s">
        <v>990</v>
      </c>
      <c r="G1136" s="11" t="s">
        <v>79</v>
      </c>
      <c r="H1136" s="10">
        <v>5</v>
      </c>
      <c r="I1136" s="11" t="s">
        <v>990</v>
      </c>
      <c r="L1136" s="11" t="s">
        <v>1280</v>
      </c>
      <c r="M1136" s="11" t="s">
        <v>390</v>
      </c>
      <c r="S1136" s="23"/>
      <c r="T1136" s="16">
        <f>S1136</f>
        <v>0</v>
      </c>
      <c r="U1136" s="17" t="str">
        <f t="array" aca="1" ref="U1136" ca="1">IFERROR(
IF(NOT(OR($G1136="OBX",$G1136="OBR")),INDEX(INDIRECT(U$2&amp;"!$A$1:$BJ$500"),MATCH("*"&amp;$G1136&amp;"*",INDIRECT(U$2&amp;"!$B$1:$B$500"),0),MATCH($H1136,INDIRECT(U$2&amp;"!$1:$1"),0)),
IF(OR($G1136="OBX",$G1136="OBR"),INDEX(INDIRECT(U$2&amp;"!$A$1:$BJ$500"),MATCH((("*"&amp;$G1136&amp;"*")&amp;("*"&amp;$I1136&amp;"*")&amp;("*"&amp;$J1136&amp;"*")&amp;("*"&amp;$K1136&amp;"*")),INDIRECT(U$2&amp;"!$B$1:$B$500")&amp;INDIRECT(U$2&amp;"!$E$1:$E$500")&amp;INDIRECT(U$2&amp;"!$G$1:$G$500")&amp;INDIRECT(U$2&amp;"!$F$1:$F$500"),0),MATCH($H1136,INDIRECT(U$2&amp;"!$1:$1"),0)))),
"Not found")</f>
        <v>Not found</v>
      </c>
      <c r="V1136" s="18" t="str">
        <f t="shared" ca="1" si="124"/>
        <v/>
      </c>
    </row>
    <row r="1137" spans="1:22" ht="15" customHeight="1" x14ac:dyDescent="0.25">
      <c r="A1137" s="11">
        <v>1136</v>
      </c>
      <c r="B1137" s="50"/>
      <c r="C1137" s="11" t="s">
        <v>2315</v>
      </c>
      <c r="D1137" s="11" t="s">
        <v>1028</v>
      </c>
      <c r="E1137" s="11" t="s">
        <v>79</v>
      </c>
      <c r="F1137" s="11" t="s">
        <v>990</v>
      </c>
      <c r="G1137" s="11" t="s">
        <v>79</v>
      </c>
      <c r="H1137" s="10">
        <v>6</v>
      </c>
      <c r="I1137" s="11" t="s">
        <v>990</v>
      </c>
      <c r="L1137" s="11" t="s">
        <v>1280</v>
      </c>
      <c r="M1137" s="11" t="s">
        <v>543</v>
      </c>
      <c r="S1137" s="23"/>
      <c r="T1137" s="16">
        <f>S1137</f>
        <v>0</v>
      </c>
      <c r="U1137" s="17" t="str">
        <f t="array" aca="1" ref="U1137" ca="1">IFERROR(
IF(NOT(OR($G1137="OBX",$G1137="OBR")),INDEX(INDIRECT(U$2&amp;"!$A$1:$BJ$500"),MATCH("*"&amp;$G1137&amp;"*",INDIRECT(U$2&amp;"!$B$1:$B$500"),0),MATCH($H1137,INDIRECT(U$2&amp;"!$1:$1"),0)),
IF(OR($G1137="OBX",$G1137="OBR"),INDEX(INDIRECT(U$2&amp;"!$A$1:$BJ$500"),MATCH((("*"&amp;$G1137&amp;"*")&amp;("*"&amp;$I1137&amp;"*")&amp;("*"&amp;$J1137&amp;"*")&amp;("*"&amp;$K1137&amp;"*")),INDIRECT(U$2&amp;"!$B$1:$B$500")&amp;INDIRECT(U$2&amp;"!$E$1:$E$500")&amp;INDIRECT(U$2&amp;"!$G$1:$G$500")&amp;INDIRECT(U$2&amp;"!$F$1:$F$500"),0),MATCH($H1137,INDIRECT(U$2&amp;"!$1:$1"),0)))),
"Not found")</f>
        <v>Not found</v>
      </c>
      <c r="V1137" s="18" t="str">
        <f t="shared" ca="1" si="124"/>
        <v/>
      </c>
    </row>
    <row r="1138" spans="1:22" ht="15" customHeight="1" x14ac:dyDescent="0.25">
      <c r="A1138" s="11">
        <v>1137</v>
      </c>
      <c r="B1138" s="50"/>
      <c r="C1138" s="11" t="s">
        <v>2315</v>
      </c>
      <c r="D1138" s="11" t="s">
        <v>1028</v>
      </c>
      <c r="E1138" s="11" t="s">
        <v>79</v>
      </c>
      <c r="F1138" s="11" t="s">
        <v>990</v>
      </c>
      <c r="G1138" s="11" t="s">
        <v>79</v>
      </c>
      <c r="H1138" s="11">
        <v>2</v>
      </c>
      <c r="I1138" s="11" t="s">
        <v>990</v>
      </c>
      <c r="L1138" s="14" t="s">
        <v>397</v>
      </c>
      <c r="M1138" s="14" t="s">
        <v>397</v>
      </c>
      <c r="S1138" s="23"/>
      <c r="T1138" s="19" t="s">
        <v>415</v>
      </c>
      <c r="U1138" s="17" t="str">
        <f t="array" aca="1" ref="U1138" ca="1">IFERROR(
IF(NOT(OR($G1138="OBX",$G1138="OBR")),INDEX(INDIRECT(U$2&amp;"!$A$1:$BJ$500"),MATCH("*"&amp;$G1138&amp;"*",INDIRECT(U$2&amp;"!$B$1:$B$500"),0),MATCH($H1138,INDIRECT(U$2&amp;"!$1:$1"),0)),
IF(OR($G1138="OBX",$G1138="OBR"),INDEX(INDIRECT(U$2&amp;"!$A$1:$BJ$500"),MATCH((("*"&amp;$G1138&amp;"*")&amp;("*"&amp;$I1138&amp;"*")&amp;("*"&amp;$J1138&amp;"*")&amp;("*"&amp;$K1138&amp;"*")),INDIRECT(U$2&amp;"!$B$1:$B$500")&amp;INDIRECT(U$2&amp;"!$E$1:$E$500")&amp;INDIRECT(U$2&amp;"!$G$1:$G$500")&amp;INDIRECT(U$2&amp;"!$F$1:$F$500"),0),MATCH($H1138,INDIRECT(U$2&amp;"!$1:$1"),0)))),
"Not found")</f>
        <v>Not found</v>
      </c>
      <c r="V1138" s="18" t="str">
        <f t="shared" ca="1" si="124"/>
        <v/>
      </c>
    </row>
    <row r="1139" spans="1:22" ht="15" customHeight="1" x14ac:dyDescent="0.25">
      <c r="A1139" s="11">
        <v>1138</v>
      </c>
      <c r="B1139" s="50"/>
      <c r="C1139" s="11" t="s">
        <v>2315</v>
      </c>
      <c r="D1139" s="11" t="s">
        <v>1028</v>
      </c>
      <c r="E1139" s="11" t="s">
        <v>79</v>
      </c>
      <c r="F1139" s="11" t="s">
        <v>990</v>
      </c>
      <c r="G1139" s="11" t="s">
        <v>79</v>
      </c>
      <c r="H1139" s="11">
        <v>4</v>
      </c>
      <c r="I1139" s="11" t="s">
        <v>990</v>
      </c>
      <c r="L1139" s="11" t="s">
        <v>1280</v>
      </c>
      <c r="M1139" s="14" t="s">
        <v>848</v>
      </c>
      <c r="S1139" s="23"/>
      <c r="T1139" s="16">
        <f>S1139</f>
        <v>0</v>
      </c>
      <c r="U1139" s="17" t="str">
        <f t="array" aca="1" ref="U1139" ca="1">IFERROR(
IF(NOT(OR($G1139="OBX",$G1139="OBR")),INDEX(INDIRECT(U$2&amp;"!$A$1:$BJ$500"),MATCH("*"&amp;$G1139&amp;"*",INDIRECT(U$2&amp;"!$B$1:$B$500"),0),MATCH($H1139,INDIRECT(U$2&amp;"!$1:$1"),0)),
IF(OR($G1139="OBX",$G1139="OBR"),INDEX(INDIRECT(U$2&amp;"!$A$1:$BJ$500"),MATCH((("*"&amp;$G1139&amp;"*")&amp;("*"&amp;$I1139&amp;"*")&amp;("*"&amp;$J1139&amp;"*")&amp;("*"&amp;$K1139&amp;"*")),INDIRECT(U$2&amp;"!$B$1:$B$500")&amp;INDIRECT(U$2&amp;"!$E$1:$E$500")&amp;INDIRECT(U$2&amp;"!$G$1:$G$500")&amp;INDIRECT(U$2&amp;"!$F$1:$F$500"),0),MATCH($H1139,INDIRECT(U$2&amp;"!$1:$1"),0)))),
"Not found")</f>
        <v>Not found</v>
      </c>
      <c r="V1139" s="18" t="str">
        <f t="shared" ca="1" si="124"/>
        <v/>
      </c>
    </row>
    <row r="1140" spans="1:22" ht="15" customHeight="1" x14ac:dyDescent="0.25">
      <c r="A1140" s="11">
        <v>1139</v>
      </c>
      <c r="B1140" s="50"/>
      <c r="C1140" s="11" t="s">
        <v>2315</v>
      </c>
      <c r="D1140" s="11" t="s">
        <v>1028</v>
      </c>
      <c r="E1140" s="11" t="s">
        <v>79</v>
      </c>
      <c r="F1140" s="11" t="s">
        <v>990</v>
      </c>
      <c r="G1140" s="11" t="s">
        <v>79</v>
      </c>
      <c r="H1140" s="11">
        <v>11</v>
      </c>
      <c r="I1140" s="11" t="s">
        <v>990</v>
      </c>
      <c r="L1140" s="11" t="s">
        <v>366</v>
      </c>
      <c r="M1140" s="14" t="s">
        <v>366</v>
      </c>
      <c r="S1140" s="23" t="s">
        <v>78</v>
      </c>
      <c r="T1140" s="19" t="str">
        <f>S1140</f>
        <v>F</v>
      </c>
      <c r="U1140" s="17" t="str">
        <f t="array" aca="1" ref="U1140" ca="1">IFERROR(
IF(NOT(OR($G1140="OBX",$G1140="OBR")),INDEX(INDIRECT(U$2&amp;"!$A$1:$BJ$500"),MATCH("*"&amp;$G1140&amp;"*",INDIRECT(U$2&amp;"!$B$1:$B$500"),0),MATCH($H1140,INDIRECT(U$2&amp;"!$1:$1"),0)),
IF(OR($G1140="OBX",$G1140="OBR"),INDEX(INDIRECT(U$2&amp;"!$A$1:$BJ$500"),MATCH((("*"&amp;$G1140&amp;"*")&amp;("*"&amp;$I1140&amp;"*")&amp;("*"&amp;$J1140&amp;"*")&amp;("*"&amp;$K1140&amp;"*")),INDIRECT(U$2&amp;"!$B$1:$B$500")&amp;INDIRECT(U$2&amp;"!$E$1:$E$500")&amp;INDIRECT(U$2&amp;"!$G$1:$G$500")&amp;INDIRECT(U$2&amp;"!$F$1:$F$500"),0),MATCH($H1140,INDIRECT(U$2&amp;"!$1:$1"),0)))),
"Not found")</f>
        <v>Not found</v>
      </c>
      <c r="V1140" s="18" t="str">
        <f t="shared" ca="1" si="124"/>
        <v/>
      </c>
    </row>
    <row r="1141" spans="1:22" ht="15" customHeight="1" x14ac:dyDescent="0.25">
      <c r="A1141" s="11">
        <v>1140</v>
      </c>
      <c r="B1141" s="50"/>
      <c r="C1141" s="11" t="s">
        <v>2315</v>
      </c>
      <c r="D1141" s="11" t="s">
        <v>1028</v>
      </c>
      <c r="E1141" s="11" t="s">
        <v>79</v>
      </c>
      <c r="F1141" s="11" t="s">
        <v>990</v>
      </c>
      <c r="G1141" s="11" t="s">
        <v>79</v>
      </c>
      <c r="H1141" s="11">
        <v>19</v>
      </c>
      <c r="I1141" s="11" t="s">
        <v>990</v>
      </c>
      <c r="L1141" s="11" t="s">
        <v>1280</v>
      </c>
      <c r="M1141" s="14" t="s">
        <v>860</v>
      </c>
      <c r="S1141" s="23"/>
      <c r="T1141" s="16">
        <f>S1141</f>
        <v>0</v>
      </c>
      <c r="U1141" s="17" t="str">
        <f t="array" aca="1" ref="U1141" ca="1">IFERROR(
IF(NOT(OR($G1141="OBX",$G1141="OBR")),INDEX(INDIRECT(U$2&amp;"!$A$1:$BJ$500"),MATCH("*"&amp;$G1141&amp;"*",INDIRECT(U$2&amp;"!$B$1:$B$500"),0),MATCH($H1141,INDIRECT(U$2&amp;"!$1:$1"),0)),
IF(OR($G1141="OBX",$G1141="OBR"),INDEX(INDIRECT(U$2&amp;"!$A$1:$BJ$500"),MATCH((("*"&amp;$G1141&amp;"*")&amp;("*"&amp;$I1141&amp;"*")&amp;("*"&amp;$J1141&amp;"*")&amp;("*"&amp;$K1141&amp;"*")),INDIRECT(U$2&amp;"!$B$1:$B$500")&amp;INDIRECT(U$2&amp;"!$E$1:$E$500")&amp;INDIRECT(U$2&amp;"!$G$1:$G$500")&amp;INDIRECT(U$2&amp;"!$F$1:$F$500"),0),MATCH($H1141,INDIRECT(U$2&amp;"!$1:$1"),0)))),
"Not found")</f>
        <v>Not found</v>
      </c>
      <c r="V1141" s="18" t="str">
        <f t="shared" ca="1" si="124"/>
        <v/>
      </c>
    </row>
    <row r="1142" spans="1:22" ht="15" customHeight="1" x14ac:dyDescent="0.25">
      <c r="A1142" s="11">
        <v>1141</v>
      </c>
      <c r="B1142" s="50"/>
      <c r="C1142" s="11" t="s">
        <v>2315</v>
      </c>
      <c r="D1142" s="11" t="s">
        <v>1028</v>
      </c>
      <c r="E1142" s="11" t="s">
        <v>79</v>
      </c>
      <c r="F1142" s="11" t="s">
        <v>990</v>
      </c>
      <c r="G1142" s="11" t="s">
        <v>79</v>
      </c>
      <c r="H1142" s="11">
        <v>29</v>
      </c>
      <c r="I1142" s="11" t="s">
        <v>990</v>
      </c>
      <c r="L1142" s="2" t="s">
        <v>515</v>
      </c>
      <c r="M1142" s="11" t="s">
        <v>515</v>
      </c>
      <c r="S1142" s="23" t="s">
        <v>520</v>
      </c>
      <c r="T1142" s="19" t="str">
        <f>S1142</f>
        <v>RSLT</v>
      </c>
      <c r="U1142" s="17" t="str">
        <f t="array" aca="1" ref="U1142" ca="1">IFERROR(
IF(NOT(OR($G1142="OBX",$G1142="OBR")),INDEX(INDIRECT(U$2&amp;"!$A$1:$BJ$500"),MATCH("*"&amp;$G1142&amp;"*",INDIRECT(U$2&amp;"!$B$1:$B$500"),0),MATCH($H1142,INDIRECT(U$2&amp;"!$1:$1"),0)),
IF(OR($G1142="OBX",$G1142="OBR"),INDEX(INDIRECT(U$2&amp;"!$A$1:$BJ$500"),MATCH((("*"&amp;$G1142&amp;"*")&amp;("*"&amp;$I1142&amp;"*")&amp;("*"&amp;$J1142&amp;"*")&amp;("*"&amp;$K1142&amp;"*")),INDIRECT(U$2&amp;"!$B$1:$B$500")&amp;INDIRECT(U$2&amp;"!$E$1:$E$500")&amp;INDIRECT(U$2&amp;"!$G$1:$G$500")&amp;INDIRECT(U$2&amp;"!$F$1:$F$500"),0),MATCH($H1142,INDIRECT(U$2&amp;"!$1:$1"),0)))),
"Not found")</f>
        <v>Not found</v>
      </c>
      <c r="V1142" s="18" t="str">
        <f t="shared" ca="1" si="124"/>
        <v/>
      </c>
    </row>
    <row r="1143" spans="1:22" ht="15" customHeight="1" x14ac:dyDescent="0.25">
      <c r="A1143" s="11">
        <v>1142</v>
      </c>
      <c r="B1143" s="50"/>
      <c r="C1143" s="26" t="s">
        <v>2315</v>
      </c>
      <c r="D1143" s="26"/>
      <c r="E1143" s="26" t="s">
        <v>79</v>
      </c>
      <c r="F1143" s="26"/>
      <c r="G1143" s="26"/>
      <c r="H1143" s="26"/>
      <c r="I1143" s="26"/>
      <c r="J1143" s="26"/>
      <c r="K1143" s="26"/>
      <c r="L1143" s="26"/>
      <c r="M1143" s="26" t="s">
        <v>1281</v>
      </c>
      <c r="N1143" s="26"/>
      <c r="O1143" s="26"/>
      <c r="P1143" s="26"/>
      <c r="Q1143" s="26"/>
      <c r="R1143" s="26"/>
      <c r="S1143" s="26"/>
      <c r="T1143" s="27"/>
      <c r="U1143" s="27"/>
      <c r="V1143" s="26"/>
    </row>
    <row r="1144" spans="1:22" ht="15" customHeight="1" x14ac:dyDescent="0.25">
      <c r="A1144" s="11">
        <v>1143</v>
      </c>
      <c r="B1144" s="50"/>
      <c r="C1144" s="11" t="s">
        <v>2315</v>
      </c>
      <c r="D1144" s="11" t="s">
        <v>1028</v>
      </c>
      <c r="E1144" s="11" t="s">
        <v>79</v>
      </c>
      <c r="F1144" s="11" t="s">
        <v>991</v>
      </c>
      <c r="G1144" s="11" t="s">
        <v>79</v>
      </c>
      <c r="H1144" s="11">
        <v>3</v>
      </c>
      <c r="I1144" s="11" t="s">
        <v>991</v>
      </c>
      <c r="L1144" s="11" t="s">
        <v>1281</v>
      </c>
      <c r="M1144" s="14" t="s">
        <v>534</v>
      </c>
      <c r="N1144" s="11" t="s">
        <v>273</v>
      </c>
      <c r="O1144" s="11" t="s">
        <v>613</v>
      </c>
      <c r="P1144" s="11" t="s">
        <v>320</v>
      </c>
      <c r="R1144" s="11"/>
      <c r="S1144" s="23"/>
      <c r="T1144" s="19" t="s">
        <v>2867</v>
      </c>
      <c r="U1144" s="17" t="str">
        <f t="array" aca="1" ref="U1144" ca="1">IFERROR(
IF(NOT(OR($G1144="OBX",$G1144="OBR")),INDEX(INDIRECT(U$2&amp;"!$A$1:$BJ$500"),MATCH("*"&amp;$G1144&amp;"*",INDIRECT(U$2&amp;"!$B$1:$B$500"),0),MATCH($H1144,INDIRECT(U$2&amp;"!$1:$1"),0)),
IF(OR($G1144="OBX",$G1144="OBR"),INDEX(INDIRECT(U$2&amp;"!$A$1:$BJ$500"),MATCH((("*"&amp;$G1144&amp;"*")&amp;("*"&amp;$I1144&amp;"*")&amp;("*"&amp;$J1144&amp;"*")&amp;("*"&amp;$K1144&amp;"*")),INDIRECT(U$2&amp;"!$B$1:$B$500")&amp;INDIRECT(U$2&amp;"!$E$1:$E$500")&amp;INDIRECT(U$2&amp;"!$G$1:$G$500")&amp;INDIRECT(U$2&amp;"!$F$1:$F$500"),0),MATCH($H1144,INDIRECT(U$2&amp;"!$1:$1"),0)))),
"Not found")</f>
        <v>Not found</v>
      </c>
      <c r="V1144" s="18" t="str">
        <f t="shared" ref="V1144:V1151" ca="1" si="125">IF(T1144=U1144,"Match","")</f>
        <v/>
      </c>
    </row>
    <row r="1145" spans="1:22" ht="15" customHeight="1" x14ac:dyDescent="0.25">
      <c r="A1145" s="11">
        <v>1144</v>
      </c>
      <c r="B1145" s="50"/>
      <c r="C1145" s="11" t="s">
        <v>2315</v>
      </c>
      <c r="D1145" s="11" t="s">
        <v>1028</v>
      </c>
      <c r="E1145" s="11" t="s">
        <v>79</v>
      </c>
      <c r="F1145" s="11" t="s">
        <v>991</v>
      </c>
      <c r="G1145" s="11" t="s">
        <v>79</v>
      </c>
      <c r="H1145" s="10">
        <v>5</v>
      </c>
      <c r="I1145" s="11" t="s">
        <v>991</v>
      </c>
      <c r="L1145" s="11" t="s">
        <v>1281</v>
      </c>
      <c r="M1145" s="11" t="s">
        <v>390</v>
      </c>
      <c r="S1145" s="23"/>
      <c r="T1145" s="16">
        <f>S1145</f>
        <v>0</v>
      </c>
      <c r="U1145" s="17" t="str">
        <f t="array" aca="1" ref="U1145" ca="1">IFERROR(
IF(NOT(OR($G1145="OBX",$G1145="OBR")),INDEX(INDIRECT(U$2&amp;"!$A$1:$BJ$500"),MATCH("*"&amp;$G1145&amp;"*",INDIRECT(U$2&amp;"!$B$1:$B$500"),0),MATCH($H1145,INDIRECT(U$2&amp;"!$1:$1"),0)),
IF(OR($G1145="OBX",$G1145="OBR"),INDEX(INDIRECT(U$2&amp;"!$A$1:$BJ$500"),MATCH((("*"&amp;$G1145&amp;"*")&amp;("*"&amp;$I1145&amp;"*")&amp;("*"&amp;$J1145&amp;"*")&amp;("*"&amp;$K1145&amp;"*")),INDIRECT(U$2&amp;"!$B$1:$B$500")&amp;INDIRECT(U$2&amp;"!$E$1:$E$500")&amp;INDIRECT(U$2&amp;"!$G$1:$G$500")&amp;INDIRECT(U$2&amp;"!$F$1:$F$500"),0),MATCH($H1145,INDIRECT(U$2&amp;"!$1:$1"),0)))),
"Not found")</f>
        <v>Not found</v>
      </c>
      <c r="V1145" s="18" t="str">
        <f t="shared" ca="1" si="125"/>
        <v/>
      </c>
    </row>
    <row r="1146" spans="1:22" ht="15" customHeight="1" x14ac:dyDescent="0.25">
      <c r="A1146" s="11">
        <v>1145</v>
      </c>
      <c r="B1146" s="50"/>
      <c r="C1146" s="11" t="s">
        <v>2315</v>
      </c>
      <c r="D1146" s="11" t="s">
        <v>1028</v>
      </c>
      <c r="E1146" s="11" t="s">
        <v>79</v>
      </c>
      <c r="F1146" s="11" t="s">
        <v>991</v>
      </c>
      <c r="G1146" s="11" t="s">
        <v>79</v>
      </c>
      <c r="H1146" s="10">
        <v>6</v>
      </c>
      <c r="I1146" s="11" t="s">
        <v>991</v>
      </c>
      <c r="L1146" s="11" t="s">
        <v>1281</v>
      </c>
      <c r="M1146" s="11" t="s">
        <v>543</v>
      </c>
      <c r="S1146" s="23"/>
      <c r="T1146" s="16">
        <f>S1146</f>
        <v>0</v>
      </c>
      <c r="U1146" s="17" t="str">
        <f t="array" aca="1" ref="U1146" ca="1">IFERROR(
IF(NOT(OR($G1146="OBX",$G1146="OBR")),INDEX(INDIRECT(U$2&amp;"!$A$1:$BJ$500"),MATCH("*"&amp;$G1146&amp;"*",INDIRECT(U$2&amp;"!$B$1:$B$500"),0),MATCH($H1146,INDIRECT(U$2&amp;"!$1:$1"),0)),
IF(OR($G1146="OBX",$G1146="OBR"),INDEX(INDIRECT(U$2&amp;"!$A$1:$BJ$500"),MATCH((("*"&amp;$G1146&amp;"*")&amp;("*"&amp;$I1146&amp;"*")&amp;("*"&amp;$J1146&amp;"*")&amp;("*"&amp;$K1146&amp;"*")),INDIRECT(U$2&amp;"!$B$1:$B$500")&amp;INDIRECT(U$2&amp;"!$E$1:$E$500")&amp;INDIRECT(U$2&amp;"!$G$1:$G$500")&amp;INDIRECT(U$2&amp;"!$F$1:$F$500"),0),MATCH($H1146,INDIRECT(U$2&amp;"!$1:$1"),0)))),
"Not found")</f>
        <v>Not found</v>
      </c>
      <c r="V1146" s="18" t="str">
        <f t="shared" ca="1" si="125"/>
        <v/>
      </c>
    </row>
    <row r="1147" spans="1:22" ht="15" customHeight="1" x14ac:dyDescent="0.25">
      <c r="A1147" s="11">
        <v>1146</v>
      </c>
      <c r="B1147" s="50"/>
      <c r="C1147" s="11" t="s">
        <v>2315</v>
      </c>
      <c r="D1147" s="11" t="s">
        <v>1028</v>
      </c>
      <c r="E1147" s="11" t="s">
        <v>79</v>
      </c>
      <c r="F1147" s="11" t="s">
        <v>991</v>
      </c>
      <c r="G1147" s="11" t="s">
        <v>79</v>
      </c>
      <c r="H1147" s="11">
        <v>2</v>
      </c>
      <c r="I1147" s="11" t="s">
        <v>991</v>
      </c>
      <c r="L1147" s="14" t="s">
        <v>397</v>
      </c>
      <c r="M1147" s="14" t="s">
        <v>397</v>
      </c>
      <c r="S1147" s="23"/>
      <c r="T1147" s="19" t="s">
        <v>415</v>
      </c>
      <c r="U1147" s="17" t="str">
        <f t="array" aca="1" ref="U1147" ca="1">IFERROR(
IF(NOT(OR($G1147="OBX",$G1147="OBR")),INDEX(INDIRECT(U$2&amp;"!$A$1:$BJ$500"),MATCH("*"&amp;$G1147&amp;"*",INDIRECT(U$2&amp;"!$B$1:$B$500"),0),MATCH($H1147,INDIRECT(U$2&amp;"!$1:$1"),0)),
IF(OR($G1147="OBX",$G1147="OBR"),INDEX(INDIRECT(U$2&amp;"!$A$1:$BJ$500"),MATCH((("*"&amp;$G1147&amp;"*")&amp;("*"&amp;$I1147&amp;"*")&amp;("*"&amp;$J1147&amp;"*")&amp;("*"&amp;$K1147&amp;"*")),INDIRECT(U$2&amp;"!$B$1:$B$500")&amp;INDIRECT(U$2&amp;"!$E$1:$E$500")&amp;INDIRECT(U$2&amp;"!$G$1:$G$500")&amp;INDIRECT(U$2&amp;"!$F$1:$F$500"),0),MATCH($H1147,INDIRECT(U$2&amp;"!$1:$1"),0)))),
"Not found")</f>
        <v>Not found</v>
      </c>
      <c r="V1147" s="18" t="str">
        <f t="shared" ca="1" si="125"/>
        <v/>
      </c>
    </row>
    <row r="1148" spans="1:22" ht="15" customHeight="1" x14ac:dyDescent="0.25">
      <c r="A1148" s="11">
        <v>1147</v>
      </c>
      <c r="B1148" s="50"/>
      <c r="C1148" s="11" t="s">
        <v>2315</v>
      </c>
      <c r="D1148" s="11" t="s">
        <v>1028</v>
      </c>
      <c r="E1148" s="11" t="s">
        <v>79</v>
      </c>
      <c r="F1148" s="11" t="s">
        <v>991</v>
      </c>
      <c r="G1148" s="11" t="s">
        <v>79</v>
      </c>
      <c r="H1148" s="11">
        <v>4</v>
      </c>
      <c r="I1148" s="11" t="s">
        <v>991</v>
      </c>
      <c r="L1148" s="11" t="s">
        <v>1281</v>
      </c>
      <c r="M1148" s="14" t="s">
        <v>848</v>
      </c>
      <c r="S1148" s="23"/>
      <c r="T1148" s="16">
        <f>S1148</f>
        <v>0</v>
      </c>
      <c r="U1148" s="17" t="str">
        <f t="array" aca="1" ref="U1148" ca="1">IFERROR(
IF(NOT(OR($G1148="OBX",$G1148="OBR")),INDEX(INDIRECT(U$2&amp;"!$A$1:$BJ$500"),MATCH("*"&amp;$G1148&amp;"*",INDIRECT(U$2&amp;"!$B$1:$B$500"),0),MATCH($H1148,INDIRECT(U$2&amp;"!$1:$1"),0)),
IF(OR($G1148="OBX",$G1148="OBR"),INDEX(INDIRECT(U$2&amp;"!$A$1:$BJ$500"),MATCH((("*"&amp;$G1148&amp;"*")&amp;("*"&amp;$I1148&amp;"*")&amp;("*"&amp;$J1148&amp;"*")&amp;("*"&amp;$K1148&amp;"*")),INDIRECT(U$2&amp;"!$B$1:$B$500")&amp;INDIRECT(U$2&amp;"!$E$1:$E$500")&amp;INDIRECT(U$2&amp;"!$G$1:$G$500")&amp;INDIRECT(U$2&amp;"!$F$1:$F$500"),0),MATCH($H1148,INDIRECT(U$2&amp;"!$1:$1"),0)))),
"Not found")</f>
        <v>Not found</v>
      </c>
      <c r="V1148" s="18" t="str">
        <f t="shared" ca="1" si="125"/>
        <v/>
      </c>
    </row>
    <row r="1149" spans="1:22" ht="15" customHeight="1" x14ac:dyDescent="0.25">
      <c r="A1149" s="11">
        <v>1148</v>
      </c>
      <c r="B1149" s="50"/>
      <c r="C1149" s="11" t="s">
        <v>2315</v>
      </c>
      <c r="D1149" s="11" t="s">
        <v>1028</v>
      </c>
      <c r="E1149" s="11" t="s">
        <v>79</v>
      </c>
      <c r="F1149" s="11" t="s">
        <v>991</v>
      </c>
      <c r="G1149" s="11" t="s">
        <v>79</v>
      </c>
      <c r="H1149" s="11">
        <v>11</v>
      </c>
      <c r="I1149" s="11" t="s">
        <v>991</v>
      </c>
      <c r="L1149" s="11" t="s">
        <v>366</v>
      </c>
      <c r="M1149" s="14" t="s">
        <v>366</v>
      </c>
      <c r="S1149" s="23" t="s">
        <v>78</v>
      </c>
      <c r="T1149" s="19" t="str">
        <f>S1149</f>
        <v>F</v>
      </c>
      <c r="U1149" s="17" t="str">
        <f t="array" aca="1" ref="U1149" ca="1">IFERROR(
IF(NOT(OR($G1149="OBX",$G1149="OBR")),INDEX(INDIRECT(U$2&amp;"!$A$1:$BJ$500"),MATCH("*"&amp;$G1149&amp;"*",INDIRECT(U$2&amp;"!$B$1:$B$500"),0),MATCH($H1149,INDIRECT(U$2&amp;"!$1:$1"),0)),
IF(OR($G1149="OBX",$G1149="OBR"),INDEX(INDIRECT(U$2&amp;"!$A$1:$BJ$500"),MATCH((("*"&amp;$G1149&amp;"*")&amp;("*"&amp;$I1149&amp;"*")&amp;("*"&amp;$J1149&amp;"*")&amp;("*"&amp;$K1149&amp;"*")),INDIRECT(U$2&amp;"!$B$1:$B$500")&amp;INDIRECT(U$2&amp;"!$E$1:$E$500")&amp;INDIRECT(U$2&amp;"!$G$1:$G$500")&amp;INDIRECT(U$2&amp;"!$F$1:$F$500"),0),MATCH($H1149,INDIRECT(U$2&amp;"!$1:$1"),0)))),
"Not found")</f>
        <v>Not found</v>
      </c>
      <c r="V1149" s="18" t="str">
        <f t="shared" ca="1" si="125"/>
        <v/>
      </c>
    </row>
    <row r="1150" spans="1:22" ht="15" customHeight="1" x14ac:dyDescent="0.25">
      <c r="A1150" s="11">
        <v>1149</v>
      </c>
      <c r="B1150" s="50"/>
      <c r="C1150" s="11" t="s">
        <v>2315</v>
      </c>
      <c r="D1150" s="11" t="s">
        <v>1028</v>
      </c>
      <c r="E1150" s="11" t="s">
        <v>79</v>
      </c>
      <c r="F1150" s="11" t="s">
        <v>991</v>
      </c>
      <c r="G1150" s="11" t="s">
        <v>79</v>
      </c>
      <c r="H1150" s="11">
        <v>19</v>
      </c>
      <c r="I1150" s="11" t="s">
        <v>991</v>
      </c>
      <c r="L1150" s="11" t="s">
        <v>1281</v>
      </c>
      <c r="M1150" s="14" t="s">
        <v>860</v>
      </c>
      <c r="S1150" s="23"/>
      <c r="T1150" s="16">
        <f>S1150</f>
        <v>0</v>
      </c>
      <c r="U1150" s="17" t="str">
        <f t="array" aca="1" ref="U1150" ca="1">IFERROR(
IF(NOT(OR($G1150="OBX",$G1150="OBR")),INDEX(INDIRECT(U$2&amp;"!$A$1:$BJ$500"),MATCH("*"&amp;$G1150&amp;"*",INDIRECT(U$2&amp;"!$B$1:$B$500"),0),MATCH($H1150,INDIRECT(U$2&amp;"!$1:$1"),0)),
IF(OR($G1150="OBX",$G1150="OBR"),INDEX(INDIRECT(U$2&amp;"!$A$1:$BJ$500"),MATCH((("*"&amp;$G1150&amp;"*")&amp;("*"&amp;$I1150&amp;"*")&amp;("*"&amp;$J1150&amp;"*")&amp;("*"&amp;$K1150&amp;"*")),INDIRECT(U$2&amp;"!$B$1:$B$500")&amp;INDIRECT(U$2&amp;"!$E$1:$E$500")&amp;INDIRECT(U$2&amp;"!$G$1:$G$500")&amp;INDIRECT(U$2&amp;"!$F$1:$F$500"),0),MATCH($H1150,INDIRECT(U$2&amp;"!$1:$1"),0)))),
"Not found")</f>
        <v>Not found</v>
      </c>
      <c r="V1150" s="18" t="str">
        <f t="shared" ca="1" si="125"/>
        <v/>
      </c>
    </row>
    <row r="1151" spans="1:22" ht="15" customHeight="1" x14ac:dyDescent="0.25">
      <c r="A1151" s="11">
        <v>1150</v>
      </c>
      <c r="B1151" s="50"/>
      <c r="C1151" s="11" t="s">
        <v>2315</v>
      </c>
      <c r="D1151" s="11" t="s">
        <v>1028</v>
      </c>
      <c r="E1151" s="11" t="s">
        <v>79</v>
      </c>
      <c r="F1151" s="11" t="s">
        <v>991</v>
      </c>
      <c r="G1151" s="11" t="s">
        <v>79</v>
      </c>
      <c r="H1151" s="11">
        <v>29</v>
      </c>
      <c r="I1151" s="11" t="s">
        <v>991</v>
      </c>
      <c r="L1151" s="2" t="s">
        <v>515</v>
      </c>
      <c r="M1151" s="11" t="s">
        <v>515</v>
      </c>
      <c r="S1151" s="23"/>
      <c r="T1151" s="19">
        <f>S1151</f>
        <v>0</v>
      </c>
      <c r="U1151" s="17" t="str">
        <f t="array" aca="1" ref="U1151" ca="1">IFERROR(
IF(NOT(OR($G1151="OBX",$G1151="OBR")),INDEX(INDIRECT(U$2&amp;"!$A$1:$BJ$500"),MATCH("*"&amp;$G1151&amp;"*",INDIRECT(U$2&amp;"!$B$1:$B$500"),0),MATCH($H1151,INDIRECT(U$2&amp;"!$1:$1"),0)),
IF(OR($G1151="OBX",$G1151="OBR"),INDEX(INDIRECT(U$2&amp;"!$A$1:$BJ$500"),MATCH((("*"&amp;$G1151&amp;"*")&amp;("*"&amp;$I1151&amp;"*")&amp;("*"&amp;$J1151&amp;"*")&amp;("*"&amp;$K1151&amp;"*")),INDIRECT(U$2&amp;"!$B$1:$B$500")&amp;INDIRECT(U$2&amp;"!$E$1:$E$500")&amp;INDIRECT(U$2&amp;"!$G$1:$G$500")&amp;INDIRECT(U$2&amp;"!$F$1:$F$500"),0),MATCH($H1151,INDIRECT(U$2&amp;"!$1:$1"),0)))),
"Not found")</f>
        <v>Not found</v>
      </c>
      <c r="V1151" s="18" t="str">
        <f t="shared" ca="1" si="125"/>
        <v/>
      </c>
    </row>
    <row r="1152" spans="1:22" ht="15" customHeight="1" x14ac:dyDescent="0.25">
      <c r="A1152" s="11">
        <v>1151</v>
      </c>
      <c r="B1152" s="50"/>
      <c r="C1152" s="26" t="s">
        <v>2315</v>
      </c>
      <c r="D1152" s="26"/>
      <c r="E1152" s="26" t="s">
        <v>79</v>
      </c>
      <c r="F1152" s="26"/>
      <c r="G1152" s="26"/>
      <c r="H1152" s="26"/>
      <c r="I1152" s="26"/>
      <c r="J1152" s="26"/>
      <c r="K1152" s="26"/>
      <c r="L1152" s="26"/>
      <c r="M1152" s="26" t="s">
        <v>1283</v>
      </c>
      <c r="N1152" s="26"/>
      <c r="O1152" s="26"/>
      <c r="P1152" s="26"/>
      <c r="Q1152" s="26"/>
      <c r="R1152" s="26"/>
      <c r="S1152" s="26"/>
      <c r="T1152" s="27"/>
      <c r="U1152" s="27"/>
      <c r="V1152" s="26"/>
    </row>
    <row r="1153" spans="1:22" ht="15" customHeight="1" x14ac:dyDescent="0.25">
      <c r="A1153" s="11">
        <v>1152</v>
      </c>
      <c r="B1153" s="50"/>
      <c r="C1153" s="11" t="s">
        <v>2315</v>
      </c>
      <c r="D1153" s="11" t="s">
        <v>1028</v>
      </c>
      <c r="E1153" s="11" t="s">
        <v>79</v>
      </c>
      <c r="F1153" s="11" t="s">
        <v>993</v>
      </c>
      <c r="G1153" s="11" t="s">
        <v>79</v>
      </c>
      <c r="H1153" s="11">
        <v>3</v>
      </c>
      <c r="I1153" s="11" t="s">
        <v>993</v>
      </c>
      <c r="L1153" s="11" t="s">
        <v>1283</v>
      </c>
      <c r="M1153" s="14" t="s">
        <v>534</v>
      </c>
      <c r="N1153" s="11" t="s">
        <v>273</v>
      </c>
      <c r="O1153" s="11" t="s">
        <v>613</v>
      </c>
      <c r="P1153" s="11" t="s">
        <v>320</v>
      </c>
      <c r="R1153" s="11"/>
      <c r="S1153" s="23"/>
      <c r="T1153" s="19" t="s">
        <v>2868</v>
      </c>
      <c r="U1153" s="17" t="str">
        <f t="array" aca="1" ref="U1153" ca="1">IFERROR(
IF(NOT(OR($G1153="OBX",$G1153="OBR")),INDEX(INDIRECT(U$2&amp;"!$A$1:$BJ$500"),MATCH("*"&amp;$G1153&amp;"*",INDIRECT(U$2&amp;"!$B$1:$B$500"),0),MATCH($H1153,INDIRECT(U$2&amp;"!$1:$1"),0)),
IF(OR($G1153="OBX",$G1153="OBR"),INDEX(INDIRECT(U$2&amp;"!$A$1:$BJ$500"),MATCH((("*"&amp;$G1153&amp;"*")&amp;("*"&amp;$I1153&amp;"*")&amp;("*"&amp;$J1153&amp;"*")&amp;("*"&amp;$K1153&amp;"*")),INDIRECT(U$2&amp;"!$B$1:$B$500")&amp;INDIRECT(U$2&amp;"!$E$1:$E$500")&amp;INDIRECT(U$2&amp;"!$G$1:$G$500")&amp;INDIRECT(U$2&amp;"!$F$1:$F$500"),0),MATCH($H1153,INDIRECT(U$2&amp;"!$1:$1"),0)))),
"Not found")</f>
        <v>Not found</v>
      </c>
      <c r="V1153" s="18" t="str">
        <f t="shared" ref="V1153:V1160" ca="1" si="126">IF(T1153=U1153,"Match","")</f>
        <v/>
      </c>
    </row>
    <row r="1154" spans="1:22" ht="15" customHeight="1" x14ac:dyDescent="0.25">
      <c r="A1154" s="11">
        <v>1153</v>
      </c>
      <c r="B1154" s="50"/>
      <c r="C1154" s="11" t="s">
        <v>2315</v>
      </c>
      <c r="D1154" s="11" t="s">
        <v>1028</v>
      </c>
      <c r="E1154" s="11" t="s">
        <v>79</v>
      </c>
      <c r="F1154" s="11" t="s">
        <v>993</v>
      </c>
      <c r="G1154" s="11" t="s">
        <v>79</v>
      </c>
      <c r="H1154" s="10">
        <v>5</v>
      </c>
      <c r="I1154" s="11" t="s">
        <v>993</v>
      </c>
      <c r="L1154" s="11" t="s">
        <v>1283</v>
      </c>
      <c r="M1154" s="11" t="s">
        <v>390</v>
      </c>
      <c r="S1154" s="23"/>
      <c r="T1154" s="16">
        <f>S1154</f>
        <v>0</v>
      </c>
      <c r="U1154" s="17" t="str">
        <f t="array" aca="1" ref="U1154" ca="1">IFERROR(
IF(NOT(OR($G1154="OBX",$G1154="OBR")),INDEX(INDIRECT(U$2&amp;"!$A$1:$BJ$500"),MATCH("*"&amp;$G1154&amp;"*",INDIRECT(U$2&amp;"!$B$1:$B$500"),0),MATCH($H1154,INDIRECT(U$2&amp;"!$1:$1"),0)),
IF(OR($G1154="OBX",$G1154="OBR"),INDEX(INDIRECT(U$2&amp;"!$A$1:$BJ$500"),MATCH((("*"&amp;$G1154&amp;"*")&amp;("*"&amp;$I1154&amp;"*")&amp;("*"&amp;$J1154&amp;"*")&amp;("*"&amp;$K1154&amp;"*")),INDIRECT(U$2&amp;"!$B$1:$B$500")&amp;INDIRECT(U$2&amp;"!$E$1:$E$500")&amp;INDIRECT(U$2&amp;"!$G$1:$G$500")&amp;INDIRECT(U$2&amp;"!$F$1:$F$500"),0),MATCH($H1154,INDIRECT(U$2&amp;"!$1:$1"),0)))),
"Not found")</f>
        <v>Not found</v>
      </c>
      <c r="V1154" s="18" t="str">
        <f t="shared" ca="1" si="126"/>
        <v/>
      </c>
    </row>
    <row r="1155" spans="1:22" ht="15" customHeight="1" x14ac:dyDescent="0.25">
      <c r="A1155" s="11">
        <v>1154</v>
      </c>
      <c r="B1155" s="50"/>
      <c r="C1155" s="11" t="s">
        <v>2315</v>
      </c>
      <c r="D1155" s="11" t="s">
        <v>1028</v>
      </c>
      <c r="E1155" s="11" t="s">
        <v>79</v>
      </c>
      <c r="F1155" s="11" t="s">
        <v>993</v>
      </c>
      <c r="G1155" s="11" t="s">
        <v>79</v>
      </c>
      <c r="H1155" s="10">
        <v>6</v>
      </c>
      <c r="I1155" s="11" t="s">
        <v>993</v>
      </c>
      <c r="L1155" s="11" t="s">
        <v>1283</v>
      </c>
      <c r="M1155" s="11" t="s">
        <v>543</v>
      </c>
      <c r="S1155" s="23"/>
      <c r="T1155" s="16">
        <f>S1155</f>
        <v>0</v>
      </c>
      <c r="U1155" s="17" t="str">
        <f t="array" aca="1" ref="U1155" ca="1">IFERROR(
IF(NOT(OR($G1155="OBX",$G1155="OBR")),INDEX(INDIRECT(U$2&amp;"!$A$1:$BJ$500"),MATCH("*"&amp;$G1155&amp;"*",INDIRECT(U$2&amp;"!$B$1:$B$500"),0),MATCH($H1155,INDIRECT(U$2&amp;"!$1:$1"),0)),
IF(OR($G1155="OBX",$G1155="OBR"),INDEX(INDIRECT(U$2&amp;"!$A$1:$BJ$500"),MATCH((("*"&amp;$G1155&amp;"*")&amp;("*"&amp;$I1155&amp;"*")&amp;("*"&amp;$J1155&amp;"*")&amp;("*"&amp;$K1155&amp;"*")),INDIRECT(U$2&amp;"!$B$1:$B$500")&amp;INDIRECT(U$2&amp;"!$E$1:$E$500")&amp;INDIRECT(U$2&amp;"!$G$1:$G$500")&amp;INDIRECT(U$2&amp;"!$F$1:$F$500"),0),MATCH($H1155,INDIRECT(U$2&amp;"!$1:$1"),0)))),
"Not found")</f>
        <v>Not found</v>
      </c>
      <c r="V1155" s="18" t="str">
        <f t="shared" ca="1" si="126"/>
        <v/>
      </c>
    </row>
    <row r="1156" spans="1:22" ht="15" customHeight="1" x14ac:dyDescent="0.25">
      <c r="A1156" s="11">
        <v>1155</v>
      </c>
      <c r="B1156" s="50"/>
      <c r="C1156" s="11" t="s">
        <v>2315</v>
      </c>
      <c r="D1156" s="11" t="s">
        <v>1028</v>
      </c>
      <c r="E1156" s="11" t="s">
        <v>79</v>
      </c>
      <c r="F1156" s="11" t="s">
        <v>993</v>
      </c>
      <c r="G1156" s="11" t="s">
        <v>79</v>
      </c>
      <c r="H1156" s="11">
        <v>2</v>
      </c>
      <c r="I1156" s="11" t="s">
        <v>993</v>
      </c>
      <c r="L1156" s="14" t="s">
        <v>397</v>
      </c>
      <c r="M1156" s="14" t="s">
        <v>397</v>
      </c>
      <c r="S1156" s="23"/>
      <c r="T1156" s="19" t="s">
        <v>415</v>
      </c>
      <c r="U1156" s="17" t="str">
        <f t="array" aca="1" ref="U1156" ca="1">IFERROR(
IF(NOT(OR($G1156="OBX",$G1156="OBR")),INDEX(INDIRECT(U$2&amp;"!$A$1:$BJ$500"),MATCH("*"&amp;$G1156&amp;"*",INDIRECT(U$2&amp;"!$B$1:$B$500"),0),MATCH($H1156,INDIRECT(U$2&amp;"!$1:$1"),0)),
IF(OR($G1156="OBX",$G1156="OBR"),INDEX(INDIRECT(U$2&amp;"!$A$1:$BJ$500"),MATCH((("*"&amp;$G1156&amp;"*")&amp;("*"&amp;$I1156&amp;"*")&amp;("*"&amp;$J1156&amp;"*")&amp;("*"&amp;$K1156&amp;"*")),INDIRECT(U$2&amp;"!$B$1:$B$500")&amp;INDIRECT(U$2&amp;"!$E$1:$E$500")&amp;INDIRECT(U$2&amp;"!$G$1:$G$500")&amp;INDIRECT(U$2&amp;"!$F$1:$F$500"),0),MATCH($H1156,INDIRECT(U$2&amp;"!$1:$1"),0)))),
"Not found")</f>
        <v>Not found</v>
      </c>
      <c r="V1156" s="18" t="str">
        <f t="shared" ca="1" si="126"/>
        <v/>
      </c>
    </row>
    <row r="1157" spans="1:22" ht="15" customHeight="1" x14ac:dyDescent="0.25">
      <c r="A1157" s="11">
        <v>1156</v>
      </c>
      <c r="B1157" s="50"/>
      <c r="C1157" s="11" t="s">
        <v>2315</v>
      </c>
      <c r="D1157" s="11" t="s">
        <v>1028</v>
      </c>
      <c r="E1157" s="11" t="s">
        <v>79</v>
      </c>
      <c r="F1157" s="11" t="s">
        <v>993</v>
      </c>
      <c r="G1157" s="11" t="s">
        <v>79</v>
      </c>
      <c r="H1157" s="11">
        <v>4</v>
      </c>
      <c r="I1157" s="11" t="s">
        <v>993</v>
      </c>
      <c r="L1157" s="11" t="s">
        <v>1283</v>
      </c>
      <c r="M1157" s="14" t="s">
        <v>848</v>
      </c>
      <c r="S1157" s="23"/>
      <c r="T1157" s="16">
        <f>S1157</f>
        <v>0</v>
      </c>
      <c r="U1157" s="17" t="str">
        <f t="array" aca="1" ref="U1157" ca="1">IFERROR(
IF(NOT(OR($G1157="OBX",$G1157="OBR")),INDEX(INDIRECT(U$2&amp;"!$A$1:$BJ$500"),MATCH("*"&amp;$G1157&amp;"*",INDIRECT(U$2&amp;"!$B$1:$B$500"),0),MATCH($H1157,INDIRECT(U$2&amp;"!$1:$1"),0)),
IF(OR($G1157="OBX",$G1157="OBR"),INDEX(INDIRECT(U$2&amp;"!$A$1:$BJ$500"),MATCH((("*"&amp;$G1157&amp;"*")&amp;("*"&amp;$I1157&amp;"*")&amp;("*"&amp;$J1157&amp;"*")&amp;("*"&amp;$K1157&amp;"*")),INDIRECT(U$2&amp;"!$B$1:$B$500")&amp;INDIRECT(U$2&amp;"!$E$1:$E$500")&amp;INDIRECT(U$2&amp;"!$G$1:$G$500")&amp;INDIRECT(U$2&amp;"!$F$1:$F$500"),0),MATCH($H1157,INDIRECT(U$2&amp;"!$1:$1"),0)))),
"Not found")</f>
        <v>Not found</v>
      </c>
      <c r="V1157" s="18" t="str">
        <f t="shared" ca="1" si="126"/>
        <v/>
      </c>
    </row>
    <row r="1158" spans="1:22" ht="15" customHeight="1" x14ac:dyDescent="0.25">
      <c r="A1158" s="11">
        <v>1157</v>
      </c>
      <c r="B1158" s="50"/>
      <c r="C1158" s="11" t="s">
        <v>2315</v>
      </c>
      <c r="D1158" s="11" t="s">
        <v>1028</v>
      </c>
      <c r="E1158" s="11" t="s">
        <v>79</v>
      </c>
      <c r="F1158" s="11" t="s">
        <v>993</v>
      </c>
      <c r="G1158" s="11" t="s">
        <v>79</v>
      </c>
      <c r="H1158" s="11">
        <v>11</v>
      </c>
      <c r="I1158" s="11" t="s">
        <v>993</v>
      </c>
      <c r="L1158" s="11" t="s">
        <v>366</v>
      </c>
      <c r="M1158" s="14" t="s">
        <v>366</v>
      </c>
      <c r="S1158" s="23" t="s">
        <v>78</v>
      </c>
      <c r="T1158" s="19" t="str">
        <f>S1158</f>
        <v>F</v>
      </c>
      <c r="U1158" s="17" t="str">
        <f t="array" aca="1" ref="U1158" ca="1">IFERROR(
IF(NOT(OR($G1158="OBX",$G1158="OBR")),INDEX(INDIRECT(U$2&amp;"!$A$1:$BJ$500"),MATCH("*"&amp;$G1158&amp;"*",INDIRECT(U$2&amp;"!$B$1:$B$500"),0),MATCH($H1158,INDIRECT(U$2&amp;"!$1:$1"),0)),
IF(OR($G1158="OBX",$G1158="OBR"),INDEX(INDIRECT(U$2&amp;"!$A$1:$BJ$500"),MATCH((("*"&amp;$G1158&amp;"*")&amp;("*"&amp;$I1158&amp;"*")&amp;("*"&amp;$J1158&amp;"*")&amp;("*"&amp;$K1158&amp;"*")),INDIRECT(U$2&amp;"!$B$1:$B$500")&amp;INDIRECT(U$2&amp;"!$E$1:$E$500")&amp;INDIRECT(U$2&amp;"!$G$1:$G$500")&amp;INDIRECT(U$2&amp;"!$F$1:$F$500"),0),MATCH($H1158,INDIRECT(U$2&amp;"!$1:$1"),0)))),
"Not found")</f>
        <v>Not found</v>
      </c>
      <c r="V1158" s="18" t="str">
        <f t="shared" ca="1" si="126"/>
        <v/>
      </c>
    </row>
    <row r="1159" spans="1:22" ht="15" customHeight="1" x14ac:dyDescent="0.25">
      <c r="A1159" s="11">
        <v>1158</v>
      </c>
      <c r="B1159" s="50"/>
      <c r="C1159" s="11" t="s">
        <v>2315</v>
      </c>
      <c r="D1159" s="11" t="s">
        <v>1028</v>
      </c>
      <c r="E1159" s="11" t="s">
        <v>79</v>
      </c>
      <c r="F1159" s="11" t="s">
        <v>993</v>
      </c>
      <c r="G1159" s="11" t="s">
        <v>79</v>
      </c>
      <c r="H1159" s="11">
        <v>19</v>
      </c>
      <c r="I1159" s="11" t="s">
        <v>993</v>
      </c>
      <c r="L1159" s="11" t="s">
        <v>1283</v>
      </c>
      <c r="M1159" s="14" t="s">
        <v>860</v>
      </c>
      <c r="S1159" s="23"/>
      <c r="T1159" s="16">
        <f>S1159</f>
        <v>0</v>
      </c>
      <c r="U1159" s="17" t="str">
        <f t="array" aca="1" ref="U1159" ca="1">IFERROR(
IF(NOT(OR($G1159="OBX",$G1159="OBR")),INDEX(INDIRECT(U$2&amp;"!$A$1:$BJ$500"),MATCH("*"&amp;$G1159&amp;"*",INDIRECT(U$2&amp;"!$B$1:$B$500"),0),MATCH($H1159,INDIRECT(U$2&amp;"!$1:$1"),0)),
IF(OR($G1159="OBX",$G1159="OBR"),INDEX(INDIRECT(U$2&amp;"!$A$1:$BJ$500"),MATCH((("*"&amp;$G1159&amp;"*")&amp;("*"&amp;$I1159&amp;"*")&amp;("*"&amp;$J1159&amp;"*")&amp;("*"&amp;$K1159&amp;"*")),INDIRECT(U$2&amp;"!$B$1:$B$500")&amp;INDIRECT(U$2&amp;"!$E$1:$E$500")&amp;INDIRECT(U$2&amp;"!$G$1:$G$500")&amp;INDIRECT(U$2&amp;"!$F$1:$F$500"),0),MATCH($H1159,INDIRECT(U$2&amp;"!$1:$1"),0)))),
"Not found")</f>
        <v>Not found</v>
      </c>
      <c r="V1159" s="18" t="str">
        <f t="shared" ca="1" si="126"/>
        <v/>
      </c>
    </row>
    <row r="1160" spans="1:22" ht="15" customHeight="1" x14ac:dyDescent="0.25">
      <c r="A1160" s="11">
        <v>1159</v>
      </c>
      <c r="B1160" s="50"/>
      <c r="C1160" s="11" t="s">
        <v>2315</v>
      </c>
      <c r="D1160" s="11" t="s">
        <v>1028</v>
      </c>
      <c r="E1160" s="11" t="s">
        <v>79</v>
      </c>
      <c r="F1160" s="11" t="s">
        <v>993</v>
      </c>
      <c r="G1160" s="11" t="s">
        <v>79</v>
      </c>
      <c r="H1160" s="11">
        <v>29</v>
      </c>
      <c r="I1160" s="11" t="s">
        <v>993</v>
      </c>
      <c r="L1160" s="2" t="s">
        <v>515</v>
      </c>
      <c r="M1160" s="11" t="s">
        <v>515</v>
      </c>
      <c r="S1160" s="23"/>
      <c r="T1160" s="19">
        <f>S1160</f>
        <v>0</v>
      </c>
      <c r="U1160" s="17" t="str">
        <f t="array" aca="1" ref="U1160" ca="1">IFERROR(
IF(NOT(OR($G1160="OBX",$G1160="OBR")),INDEX(INDIRECT(U$2&amp;"!$A$1:$BJ$500"),MATCH("*"&amp;$G1160&amp;"*",INDIRECT(U$2&amp;"!$B$1:$B$500"),0),MATCH($H1160,INDIRECT(U$2&amp;"!$1:$1"),0)),
IF(OR($G1160="OBX",$G1160="OBR"),INDEX(INDIRECT(U$2&amp;"!$A$1:$BJ$500"),MATCH((("*"&amp;$G1160&amp;"*")&amp;("*"&amp;$I1160&amp;"*")&amp;("*"&amp;$J1160&amp;"*")&amp;("*"&amp;$K1160&amp;"*")),INDIRECT(U$2&amp;"!$B$1:$B$500")&amp;INDIRECT(U$2&amp;"!$E$1:$E$500")&amp;INDIRECT(U$2&amp;"!$G$1:$G$500")&amp;INDIRECT(U$2&amp;"!$F$1:$F$500"),0),MATCH($H1160,INDIRECT(U$2&amp;"!$1:$1"),0)))),
"Not found")</f>
        <v>Not found</v>
      </c>
      <c r="V1160" s="18" t="str">
        <f t="shared" ca="1" si="126"/>
        <v/>
      </c>
    </row>
    <row r="1161" spans="1:22" ht="15" customHeight="1" x14ac:dyDescent="0.25">
      <c r="A1161" s="11">
        <v>1160</v>
      </c>
      <c r="B1161" s="50"/>
      <c r="C1161" s="26" t="s">
        <v>2315</v>
      </c>
      <c r="D1161" s="26"/>
      <c r="E1161" s="26" t="s">
        <v>79</v>
      </c>
      <c r="F1161" s="26"/>
      <c r="G1161" s="26"/>
      <c r="H1161" s="26"/>
      <c r="I1161" s="26"/>
      <c r="J1161" s="26"/>
      <c r="K1161" s="26"/>
      <c r="L1161" s="26"/>
      <c r="M1161" s="26" t="s">
        <v>1282</v>
      </c>
      <c r="N1161" s="26"/>
      <c r="O1161" s="26"/>
      <c r="P1161" s="26"/>
      <c r="Q1161" s="26"/>
      <c r="R1161" s="26"/>
      <c r="S1161" s="26"/>
      <c r="T1161" s="27"/>
      <c r="U1161" s="27"/>
      <c r="V1161" s="26"/>
    </row>
    <row r="1162" spans="1:22" ht="15" customHeight="1" x14ac:dyDescent="0.25">
      <c r="A1162" s="11">
        <v>1161</v>
      </c>
      <c r="B1162" s="50"/>
      <c r="C1162" s="11" t="s">
        <v>2315</v>
      </c>
      <c r="D1162" s="11" t="s">
        <v>1028</v>
      </c>
      <c r="E1162" s="11" t="s">
        <v>79</v>
      </c>
      <c r="F1162" s="11" t="s">
        <v>992</v>
      </c>
      <c r="G1162" s="11" t="s">
        <v>79</v>
      </c>
      <c r="H1162" s="11">
        <v>3</v>
      </c>
      <c r="I1162" s="11" t="s">
        <v>992</v>
      </c>
      <c r="L1162" s="11" t="s">
        <v>1282</v>
      </c>
      <c r="M1162" s="14" t="s">
        <v>534</v>
      </c>
      <c r="N1162" s="11" t="s">
        <v>273</v>
      </c>
      <c r="O1162" s="11" t="s">
        <v>613</v>
      </c>
      <c r="P1162" s="11" t="s">
        <v>320</v>
      </c>
      <c r="R1162" s="11"/>
      <c r="S1162" s="23"/>
      <c r="T1162" s="19" t="s">
        <v>2869</v>
      </c>
      <c r="U1162" s="17" t="str">
        <f t="array" aca="1" ref="U1162" ca="1">IFERROR(
IF(NOT(OR($G1162="OBX",$G1162="OBR")),INDEX(INDIRECT(U$2&amp;"!$A$1:$BJ$500"),MATCH("*"&amp;$G1162&amp;"*",INDIRECT(U$2&amp;"!$B$1:$B$500"),0),MATCH($H1162,INDIRECT(U$2&amp;"!$1:$1"),0)),
IF(OR($G1162="OBX",$G1162="OBR"),INDEX(INDIRECT(U$2&amp;"!$A$1:$BJ$500"),MATCH((("*"&amp;$G1162&amp;"*")&amp;("*"&amp;$I1162&amp;"*")&amp;("*"&amp;$J1162&amp;"*")&amp;("*"&amp;$K1162&amp;"*")),INDIRECT(U$2&amp;"!$B$1:$B$500")&amp;INDIRECT(U$2&amp;"!$E$1:$E$500")&amp;INDIRECT(U$2&amp;"!$G$1:$G$500")&amp;INDIRECT(U$2&amp;"!$F$1:$F$500"),0),MATCH($H1162,INDIRECT(U$2&amp;"!$1:$1"),0)))),
"Not found")</f>
        <v>Not found</v>
      </c>
      <c r="V1162" s="18" t="str">
        <f t="shared" ref="V1162:V1169" ca="1" si="127">IF(T1162=U1162,"Match","")</f>
        <v/>
      </c>
    </row>
    <row r="1163" spans="1:22" ht="15" customHeight="1" x14ac:dyDescent="0.25">
      <c r="A1163" s="11">
        <v>1162</v>
      </c>
      <c r="B1163" s="50"/>
      <c r="C1163" s="11" t="s">
        <v>2315</v>
      </c>
      <c r="D1163" s="11" t="s">
        <v>1028</v>
      </c>
      <c r="E1163" s="11" t="s">
        <v>79</v>
      </c>
      <c r="F1163" s="11" t="s">
        <v>992</v>
      </c>
      <c r="G1163" s="11" t="s">
        <v>79</v>
      </c>
      <c r="H1163" s="10">
        <v>5</v>
      </c>
      <c r="I1163" s="11" t="s">
        <v>992</v>
      </c>
      <c r="L1163" s="11" t="s">
        <v>1282</v>
      </c>
      <c r="M1163" s="11" t="s">
        <v>390</v>
      </c>
      <c r="S1163" s="23"/>
      <c r="T1163" s="16">
        <f>S1163</f>
        <v>0</v>
      </c>
      <c r="U1163" s="17" t="str">
        <f t="array" aca="1" ref="U1163" ca="1">IFERROR(
IF(NOT(OR($G1163="OBX",$G1163="OBR")),INDEX(INDIRECT(U$2&amp;"!$A$1:$BJ$500"),MATCH("*"&amp;$G1163&amp;"*",INDIRECT(U$2&amp;"!$B$1:$B$500"),0),MATCH($H1163,INDIRECT(U$2&amp;"!$1:$1"),0)),
IF(OR($G1163="OBX",$G1163="OBR"),INDEX(INDIRECT(U$2&amp;"!$A$1:$BJ$500"),MATCH((("*"&amp;$G1163&amp;"*")&amp;("*"&amp;$I1163&amp;"*")&amp;("*"&amp;$J1163&amp;"*")&amp;("*"&amp;$K1163&amp;"*")),INDIRECT(U$2&amp;"!$B$1:$B$500")&amp;INDIRECT(U$2&amp;"!$E$1:$E$500")&amp;INDIRECT(U$2&amp;"!$G$1:$G$500")&amp;INDIRECT(U$2&amp;"!$F$1:$F$500"),0),MATCH($H1163,INDIRECT(U$2&amp;"!$1:$1"),0)))),
"Not found")</f>
        <v>Not found</v>
      </c>
      <c r="V1163" s="18" t="str">
        <f t="shared" ca="1" si="127"/>
        <v/>
      </c>
    </row>
    <row r="1164" spans="1:22" ht="15" customHeight="1" x14ac:dyDescent="0.25">
      <c r="A1164" s="11">
        <v>1163</v>
      </c>
      <c r="B1164" s="50"/>
      <c r="C1164" s="11" t="s">
        <v>2315</v>
      </c>
      <c r="D1164" s="11" t="s">
        <v>1028</v>
      </c>
      <c r="E1164" s="11" t="s">
        <v>79</v>
      </c>
      <c r="F1164" s="11" t="s">
        <v>992</v>
      </c>
      <c r="G1164" s="11" t="s">
        <v>79</v>
      </c>
      <c r="H1164" s="10">
        <v>6</v>
      </c>
      <c r="I1164" s="11" t="s">
        <v>992</v>
      </c>
      <c r="L1164" s="11" t="s">
        <v>1282</v>
      </c>
      <c r="M1164" s="11" t="s">
        <v>543</v>
      </c>
      <c r="S1164" s="23"/>
      <c r="T1164" s="16">
        <f>S1164</f>
        <v>0</v>
      </c>
      <c r="U1164" s="17" t="str">
        <f t="array" aca="1" ref="U1164" ca="1">IFERROR(
IF(NOT(OR($G1164="OBX",$G1164="OBR")),INDEX(INDIRECT(U$2&amp;"!$A$1:$BJ$500"),MATCH("*"&amp;$G1164&amp;"*",INDIRECT(U$2&amp;"!$B$1:$B$500"),0),MATCH($H1164,INDIRECT(U$2&amp;"!$1:$1"),0)),
IF(OR($G1164="OBX",$G1164="OBR"),INDEX(INDIRECT(U$2&amp;"!$A$1:$BJ$500"),MATCH((("*"&amp;$G1164&amp;"*")&amp;("*"&amp;$I1164&amp;"*")&amp;("*"&amp;$J1164&amp;"*")&amp;("*"&amp;$K1164&amp;"*")),INDIRECT(U$2&amp;"!$B$1:$B$500")&amp;INDIRECT(U$2&amp;"!$E$1:$E$500")&amp;INDIRECT(U$2&amp;"!$G$1:$G$500")&amp;INDIRECT(U$2&amp;"!$F$1:$F$500"),0),MATCH($H1164,INDIRECT(U$2&amp;"!$1:$1"),0)))),
"Not found")</f>
        <v>Not found</v>
      </c>
      <c r="V1164" s="18" t="str">
        <f t="shared" ca="1" si="127"/>
        <v/>
      </c>
    </row>
    <row r="1165" spans="1:22" ht="15" customHeight="1" x14ac:dyDescent="0.25">
      <c r="A1165" s="11">
        <v>1164</v>
      </c>
      <c r="B1165" s="50"/>
      <c r="C1165" s="11" t="s">
        <v>2315</v>
      </c>
      <c r="D1165" s="11" t="s">
        <v>1028</v>
      </c>
      <c r="E1165" s="11" t="s">
        <v>79</v>
      </c>
      <c r="F1165" s="11" t="s">
        <v>992</v>
      </c>
      <c r="G1165" s="11" t="s">
        <v>79</v>
      </c>
      <c r="H1165" s="11">
        <v>2</v>
      </c>
      <c r="I1165" s="11" t="s">
        <v>992</v>
      </c>
      <c r="L1165" s="14" t="s">
        <v>397</v>
      </c>
      <c r="M1165" s="14" t="s">
        <v>397</v>
      </c>
      <c r="S1165" s="23"/>
      <c r="T1165" s="19" t="s">
        <v>415</v>
      </c>
      <c r="U1165" s="17" t="str">
        <f t="array" aca="1" ref="U1165" ca="1">IFERROR(
IF(NOT(OR($G1165="OBX",$G1165="OBR")),INDEX(INDIRECT(U$2&amp;"!$A$1:$BJ$500"),MATCH("*"&amp;$G1165&amp;"*",INDIRECT(U$2&amp;"!$B$1:$B$500"),0),MATCH($H1165,INDIRECT(U$2&amp;"!$1:$1"),0)),
IF(OR($G1165="OBX",$G1165="OBR"),INDEX(INDIRECT(U$2&amp;"!$A$1:$BJ$500"),MATCH((("*"&amp;$G1165&amp;"*")&amp;("*"&amp;$I1165&amp;"*")&amp;("*"&amp;$J1165&amp;"*")&amp;("*"&amp;$K1165&amp;"*")),INDIRECT(U$2&amp;"!$B$1:$B$500")&amp;INDIRECT(U$2&amp;"!$E$1:$E$500")&amp;INDIRECT(U$2&amp;"!$G$1:$G$500")&amp;INDIRECT(U$2&amp;"!$F$1:$F$500"),0),MATCH($H1165,INDIRECT(U$2&amp;"!$1:$1"),0)))),
"Not found")</f>
        <v>Not found</v>
      </c>
      <c r="V1165" s="18" t="str">
        <f t="shared" ca="1" si="127"/>
        <v/>
      </c>
    </row>
    <row r="1166" spans="1:22" ht="15" customHeight="1" x14ac:dyDescent="0.25">
      <c r="A1166" s="11">
        <v>1165</v>
      </c>
      <c r="B1166" s="50"/>
      <c r="C1166" s="11" t="s">
        <v>2315</v>
      </c>
      <c r="D1166" s="11" t="s">
        <v>1028</v>
      </c>
      <c r="E1166" s="11" t="s">
        <v>79</v>
      </c>
      <c r="F1166" s="11" t="s">
        <v>992</v>
      </c>
      <c r="G1166" s="11" t="s">
        <v>79</v>
      </c>
      <c r="H1166" s="11">
        <v>4</v>
      </c>
      <c r="I1166" s="11" t="s">
        <v>992</v>
      </c>
      <c r="L1166" s="11" t="s">
        <v>1282</v>
      </c>
      <c r="M1166" s="14" t="s">
        <v>848</v>
      </c>
      <c r="S1166" s="23"/>
      <c r="T1166" s="16">
        <f>S1166</f>
        <v>0</v>
      </c>
      <c r="U1166" s="17" t="str">
        <f t="array" aca="1" ref="U1166" ca="1">IFERROR(
IF(NOT(OR($G1166="OBX",$G1166="OBR")),INDEX(INDIRECT(U$2&amp;"!$A$1:$BJ$500"),MATCH("*"&amp;$G1166&amp;"*",INDIRECT(U$2&amp;"!$B$1:$B$500"),0),MATCH($H1166,INDIRECT(U$2&amp;"!$1:$1"),0)),
IF(OR($G1166="OBX",$G1166="OBR"),INDEX(INDIRECT(U$2&amp;"!$A$1:$BJ$500"),MATCH((("*"&amp;$G1166&amp;"*")&amp;("*"&amp;$I1166&amp;"*")&amp;("*"&amp;$J1166&amp;"*")&amp;("*"&amp;$K1166&amp;"*")),INDIRECT(U$2&amp;"!$B$1:$B$500")&amp;INDIRECT(U$2&amp;"!$E$1:$E$500")&amp;INDIRECT(U$2&amp;"!$G$1:$G$500")&amp;INDIRECT(U$2&amp;"!$F$1:$F$500"),0),MATCH($H1166,INDIRECT(U$2&amp;"!$1:$1"),0)))),
"Not found")</f>
        <v>Not found</v>
      </c>
      <c r="V1166" s="18" t="str">
        <f t="shared" ca="1" si="127"/>
        <v/>
      </c>
    </row>
    <row r="1167" spans="1:22" ht="15" customHeight="1" x14ac:dyDescent="0.25">
      <c r="A1167" s="11">
        <v>1166</v>
      </c>
      <c r="B1167" s="50"/>
      <c r="C1167" s="11" t="s">
        <v>2315</v>
      </c>
      <c r="D1167" s="11" t="s">
        <v>1028</v>
      </c>
      <c r="E1167" s="11" t="s">
        <v>79</v>
      </c>
      <c r="F1167" s="11" t="s">
        <v>992</v>
      </c>
      <c r="G1167" s="11" t="s">
        <v>79</v>
      </c>
      <c r="H1167" s="11">
        <v>11</v>
      </c>
      <c r="I1167" s="11" t="s">
        <v>992</v>
      </c>
      <c r="L1167" s="11" t="s">
        <v>366</v>
      </c>
      <c r="M1167" s="14" t="s">
        <v>366</v>
      </c>
      <c r="S1167" s="23" t="s">
        <v>78</v>
      </c>
      <c r="T1167" s="19" t="str">
        <f>S1167</f>
        <v>F</v>
      </c>
      <c r="U1167" s="17" t="str">
        <f t="array" aca="1" ref="U1167" ca="1">IFERROR(
IF(NOT(OR($G1167="OBX",$G1167="OBR")),INDEX(INDIRECT(U$2&amp;"!$A$1:$BJ$500"),MATCH("*"&amp;$G1167&amp;"*",INDIRECT(U$2&amp;"!$B$1:$B$500"),0),MATCH($H1167,INDIRECT(U$2&amp;"!$1:$1"),0)),
IF(OR($G1167="OBX",$G1167="OBR"),INDEX(INDIRECT(U$2&amp;"!$A$1:$BJ$500"),MATCH((("*"&amp;$G1167&amp;"*")&amp;("*"&amp;$I1167&amp;"*")&amp;("*"&amp;$J1167&amp;"*")&amp;("*"&amp;$K1167&amp;"*")),INDIRECT(U$2&amp;"!$B$1:$B$500")&amp;INDIRECT(U$2&amp;"!$E$1:$E$500")&amp;INDIRECT(U$2&amp;"!$G$1:$G$500")&amp;INDIRECT(U$2&amp;"!$F$1:$F$500"),0),MATCH($H1167,INDIRECT(U$2&amp;"!$1:$1"),0)))),
"Not found")</f>
        <v>Not found</v>
      </c>
      <c r="V1167" s="18" t="str">
        <f t="shared" ca="1" si="127"/>
        <v/>
      </c>
    </row>
    <row r="1168" spans="1:22" ht="15" customHeight="1" x14ac:dyDescent="0.25">
      <c r="A1168" s="11">
        <v>1167</v>
      </c>
      <c r="B1168" s="50"/>
      <c r="C1168" s="11" t="s">
        <v>2315</v>
      </c>
      <c r="D1168" s="11" t="s">
        <v>1028</v>
      </c>
      <c r="E1168" s="11" t="s">
        <v>79</v>
      </c>
      <c r="F1168" s="11" t="s">
        <v>992</v>
      </c>
      <c r="G1168" s="11" t="s">
        <v>79</v>
      </c>
      <c r="H1168" s="11">
        <v>19</v>
      </c>
      <c r="I1168" s="11" t="s">
        <v>992</v>
      </c>
      <c r="L1168" s="11" t="s">
        <v>1282</v>
      </c>
      <c r="M1168" s="14" t="s">
        <v>860</v>
      </c>
      <c r="S1168" s="23"/>
      <c r="T1168" s="16">
        <f>S1168</f>
        <v>0</v>
      </c>
      <c r="U1168" s="17" t="str">
        <f t="array" aca="1" ref="U1168" ca="1">IFERROR(
IF(NOT(OR($G1168="OBX",$G1168="OBR")),INDEX(INDIRECT(U$2&amp;"!$A$1:$BJ$500"),MATCH("*"&amp;$G1168&amp;"*",INDIRECT(U$2&amp;"!$B$1:$B$500"),0),MATCH($H1168,INDIRECT(U$2&amp;"!$1:$1"),0)),
IF(OR($G1168="OBX",$G1168="OBR"),INDEX(INDIRECT(U$2&amp;"!$A$1:$BJ$500"),MATCH((("*"&amp;$G1168&amp;"*")&amp;("*"&amp;$I1168&amp;"*")&amp;("*"&amp;$J1168&amp;"*")&amp;("*"&amp;$K1168&amp;"*")),INDIRECT(U$2&amp;"!$B$1:$B$500")&amp;INDIRECT(U$2&amp;"!$E$1:$E$500")&amp;INDIRECT(U$2&amp;"!$G$1:$G$500")&amp;INDIRECT(U$2&amp;"!$F$1:$F$500"),0),MATCH($H1168,INDIRECT(U$2&amp;"!$1:$1"),0)))),
"Not found")</f>
        <v>Not found</v>
      </c>
      <c r="V1168" s="18" t="str">
        <f t="shared" ca="1" si="127"/>
        <v/>
      </c>
    </row>
    <row r="1169" spans="1:22" ht="15" customHeight="1" x14ac:dyDescent="0.25">
      <c r="A1169" s="11">
        <v>1168</v>
      </c>
      <c r="B1169" s="50"/>
      <c r="C1169" s="11" t="s">
        <v>2315</v>
      </c>
      <c r="D1169" s="11" t="s">
        <v>1028</v>
      </c>
      <c r="E1169" s="11" t="s">
        <v>79</v>
      </c>
      <c r="F1169" s="11" t="s">
        <v>992</v>
      </c>
      <c r="G1169" s="11" t="s">
        <v>79</v>
      </c>
      <c r="H1169" s="11">
        <v>29</v>
      </c>
      <c r="I1169" s="11" t="s">
        <v>992</v>
      </c>
      <c r="L1169" s="2" t="s">
        <v>515</v>
      </c>
      <c r="M1169" s="11" t="s">
        <v>515</v>
      </c>
      <c r="S1169" s="23"/>
      <c r="T1169" s="19">
        <f>S1169</f>
        <v>0</v>
      </c>
      <c r="U1169" s="17" t="str">
        <f t="array" aca="1" ref="U1169" ca="1">IFERROR(
IF(NOT(OR($G1169="OBX",$G1169="OBR")),INDEX(INDIRECT(U$2&amp;"!$A$1:$BJ$500"),MATCH("*"&amp;$G1169&amp;"*",INDIRECT(U$2&amp;"!$B$1:$B$500"),0),MATCH($H1169,INDIRECT(U$2&amp;"!$1:$1"),0)),
IF(OR($G1169="OBX",$G1169="OBR"),INDEX(INDIRECT(U$2&amp;"!$A$1:$BJ$500"),MATCH((("*"&amp;$G1169&amp;"*")&amp;("*"&amp;$I1169&amp;"*")&amp;("*"&amp;$J1169&amp;"*")&amp;("*"&amp;$K1169&amp;"*")),INDIRECT(U$2&amp;"!$B$1:$B$500")&amp;INDIRECT(U$2&amp;"!$E$1:$E$500")&amp;INDIRECT(U$2&amp;"!$G$1:$G$500")&amp;INDIRECT(U$2&amp;"!$F$1:$F$500"),0),MATCH($H1169,INDIRECT(U$2&amp;"!$1:$1"),0)))),
"Not found")</f>
        <v>Not found</v>
      </c>
      <c r="V1169" s="18" t="str">
        <f t="shared" ca="1" si="127"/>
        <v/>
      </c>
    </row>
    <row r="1170" spans="1:22" ht="15" customHeight="1" x14ac:dyDescent="0.25">
      <c r="A1170" s="11">
        <v>1169</v>
      </c>
      <c r="B1170" s="50"/>
      <c r="C1170" s="26" t="s">
        <v>2315</v>
      </c>
      <c r="D1170" s="26"/>
      <c r="E1170" s="26" t="s">
        <v>79</v>
      </c>
      <c r="F1170" s="26"/>
      <c r="G1170" s="26"/>
      <c r="H1170" s="26"/>
      <c r="I1170" s="26"/>
      <c r="J1170" s="26"/>
      <c r="K1170" s="26"/>
      <c r="L1170" s="26"/>
      <c r="M1170" s="26" t="s">
        <v>1284</v>
      </c>
      <c r="N1170" s="26"/>
      <c r="O1170" s="26"/>
      <c r="P1170" s="26"/>
      <c r="Q1170" s="26"/>
      <c r="R1170" s="26"/>
      <c r="S1170" s="26"/>
      <c r="T1170" s="27"/>
      <c r="U1170" s="27"/>
      <c r="V1170" s="26"/>
    </row>
    <row r="1171" spans="1:22" ht="15" customHeight="1" x14ac:dyDescent="0.25">
      <c r="A1171" s="11">
        <v>1170</v>
      </c>
      <c r="B1171" s="50"/>
      <c r="C1171" s="11" t="s">
        <v>2315</v>
      </c>
      <c r="D1171" s="11" t="s">
        <v>1028</v>
      </c>
      <c r="E1171" s="11" t="s">
        <v>79</v>
      </c>
      <c r="F1171" s="11" t="s">
        <v>994</v>
      </c>
      <c r="G1171" s="11" t="s">
        <v>79</v>
      </c>
      <c r="H1171" s="11">
        <v>3</v>
      </c>
      <c r="I1171" s="11" t="s">
        <v>994</v>
      </c>
      <c r="L1171" s="11" t="s">
        <v>1284</v>
      </c>
      <c r="M1171" s="14" t="s">
        <v>534</v>
      </c>
      <c r="N1171" s="11" t="s">
        <v>273</v>
      </c>
      <c r="O1171" s="11" t="s">
        <v>613</v>
      </c>
      <c r="P1171" s="11" t="s">
        <v>320</v>
      </c>
      <c r="R1171" s="11"/>
      <c r="S1171" s="23"/>
      <c r="T1171" s="19" t="s">
        <v>2870</v>
      </c>
      <c r="U1171" s="17" t="str">
        <f t="array" aca="1" ref="U1171" ca="1">IFERROR(
IF(NOT(OR($G1171="OBX",$G1171="OBR")),INDEX(INDIRECT(U$2&amp;"!$A$1:$BJ$500"),MATCH("*"&amp;$G1171&amp;"*",INDIRECT(U$2&amp;"!$B$1:$B$500"),0),MATCH($H1171,INDIRECT(U$2&amp;"!$1:$1"),0)),
IF(OR($G1171="OBX",$G1171="OBR"),INDEX(INDIRECT(U$2&amp;"!$A$1:$BJ$500"),MATCH((("*"&amp;$G1171&amp;"*")&amp;("*"&amp;$I1171&amp;"*")&amp;("*"&amp;$J1171&amp;"*")&amp;("*"&amp;$K1171&amp;"*")),INDIRECT(U$2&amp;"!$B$1:$B$500")&amp;INDIRECT(U$2&amp;"!$E$1:$E$500")&amp;INDIRECT(U$2&amp;"!$G$1:$G$500")&amp;INDIRECT(U$2&amp;"!$F$1:$F$500"),0),MATCH($H1171,INDIRECT(U$2&amp;"!$1:$1"),0)))),
"Not found")</f>
        <v>Not found</v>
      </c>
      <c r="V1171" s="18" t="str">
        <f t="shared" ref="V1171:V1178" ca="1" si="128">IF(T1171=U1171,"Match","")</f>
        <v/>
      </c>
    </row>
    <row r="1172" spans="1:22" ht="15" customHeight="1" x14ac:dyDescent="0.25">
      <c r="A1172" s="11">
        <v>1171</v>
      </c>
      <c r="B1172" s="50"/>
      <c r="C1172" s="11" t="s">
        <v>2315</v>
      </c>
      <c r="D1172" s="11" t="s">
        <v>1028</v>
      </c>
      <c r="E1172" s="11" t="s">
        <v>79</v>
      </c>
      <c r="F1172" s="11" t="s">
        <v>994</v>
      </c>
      <c r="G1172" s="11" t="s">
        <v>79</v>
      </c>
      <c r="H1172" s="10">
        <v>5</v>
      </c>
      <c r="I1172" s="11" t="s">
        <v>994</v>
      </c>
      <c r="L1172" s="11" t="s">
        <v>1284</v>
      </c>
      <c r="M1172" s="11" t="s">
        <v>390</v>
      </c>
      <c r="S1172" s="23"/>
      <c r="T1172" s="16">
        <f>S1172</f>
        <v>0</v>
      </c>
      <c r="U1172" s="17" t="str">
        <f t="array" aca="1" ref="U1172" ca="1">IFERROR(
IF(NOT(OR($G1172="OBX",$G1172="OBR")),INDEX(INDIRECT(U$2&amp;"!$A$1:$BJ$500"),MATCH("*"&amp;$G1172&amp;"*",INDIRECT(U$2&amp;"!$B$1:$B$500"),0),MATCH($H1172,INDIRECT(U$2&amp;"!$1:$1"),0)),
IF(OR($G1172="OBX",$G1172="OBR"),INDEX(INDIRECT(U$2&amp;"!$A$1:$BJ$500"),MATCH((("*"&amp;$G1172&amp;"*")&amp;("*"&amp;$I1172&amp;"*")&amp;("*"&amp;$J1172&amp;"*")&amp;("*"&amp;$K1172&amp;"*")),INDIRECT(U$2&amp;"!$B$1:$B$500")&amp;INDIRECT(U$2&amp;"!$E$1:$E$500")&amp;INDIRECT(U$2&amp;"!$G$1:$G$500")&amp;INDIRECT(U$2&amp;"!$F$1:$F$500"),0),MATCH($H1172,INDIRECT(U$2&amp;"!$1:$1"),0)))),
"Not found")</f>
        <v>Not found</v>
      </c>
      <c r="V1172" s="18" t="str">
        <f t="shared" ca="1" si="128"/>
        <v/>
      </c>
    </row>
    <row r="1173" spans="1:22" ht="15" customHeight="1" x14ac:dyDescent="0.25">
      <c r="A1173" s="11">
        <v>1172</v>
      </c>
      <c r="B1173" s="50"/>
      <c r="C1173" s="11" t="s">
        <v>2315</v>
      </c>
      <c r="D1173" s="11" t="s">
        <v>1028</v>
      </c>
      <c r="E1173" s="11" t="s">
        <v>79</v>
      </c>
      <c r="F1173" s="11" t="s">
        <v>994</v>
      </c>
      <c r="G1173" s="11" t="s">
        <v>79</v>
      </c>
      <c r="H1173" s="10">
        <v>6</v>
      </c>
      <c r="I1173" s="11" t="s">
        <v>994</v>
      </c>
      <c r="L1173" s="11" t="s">
        <v>1284</v>
      </c>
      <c r="M1173" s="11" t="s">
        <v>543</v>
      </c>
      <c r="S1173" s="23"/>
      <c r="T1173" s="16">
        <f>S1173</f>
        <v>0</v>
      </c>
      <c r="U1173" s="17" t="str">
        <f t="array" aca="1" ref="U1173" ca="1">IFERROR(
IF(NOT(OR($G1173="OBX",$G1173="OBR")),INDEX(INDIRECT(U$2&amp;"!$A$1:$BJ$500"),MATCH("*"&amp;$G1173&amp;"*",INDIRECT(U$2&amp;"!$B$1:$B$500"),0),MATCH($H1173,INDIRECT(U$2&amp;"!$1:$1"),0)),
IF(OR($G1173="OBX",$G1173="OBR"),INDEX(INDIRECT(U$2&amp;"!$A$1:$BJ$500"),MATCH((("*"&amp;$G1173&amp;"*")&amp;("*"&amp;$I1173&amp;"*")&amp;("*"&amp;$J1173&amp;"*")&amp;("*"&amp;$K1173&amp;"*")),INDIRECT(U$2&amp;"!$B$1:$B$500")&amp;INDIRECT(U$2&amp;"!$E$1:$E$500")&amp;INDIRECT(U$2&amp;"!$G$1:$G$500")&amp;INDIRECT(U$2&amp;"!$F$1:$F$500"),0),MATCH($H1173,INDIRECT(U$2&amp;"!$1:$1"),0)))),
"Not found")</f>
        <v>Not found</v>
      </c>
      <c r="V1173" s="18" t="str">
        <f t="shared" ca="1" si="128"/>
        <v/>
      </c>
    </row>
    <row r="1174" spans="1:22" ht="15" customHeight="1" x14ac:dyDescent="0.25">
      <c r="A1174" s="11">
        <v>1173</v>
      </c>
      <c r="B1174" s="50"/>
      <c r="C1174" s="11" t="s">
        <v>2315</v>
      </c>
      <c r="D1174" s="11" t="s">
        <v>1028</v>
      </c>
      <c r="E1174" s="11" t="s">
        <v>79</v>
      </c>
      <c r="F1174" s="11" t="s">
        <v>994</v>
      </c>
      <c r="G1174" s="11" t="s">
        <v>79</v>
      </c>
      <c r="H1174" s="11">
        <v>2</v>
      </c>
      <c r="I1174" s="11" t="s">
        <v>994</v>
      </c>
      <c r="L1174" s="14" t="s">
        <v>397</v>
      </c>
      <c r="M1174" s="14" t="s">
        <v>397</v>
      </c>
      <c r="S1174" s="23"/>
      <c r="T1174" s="19" t="s">
        <v>415</v>
      </c>
      <c r="U1174" s="17" t="str">
        <f t="array" aca="1" ref="U1174" ca="1">IFERROR(
IF(NOT(OR($G1174="OBX",$G1174="OBR")),INDEX(INDIRECT(U$2&amp;"!$A$1:$BJ$500"),MATCH("*"&amp;$G1174&amp;"*",INDIRECT(U$2&amp;"!$B$1:$B$500"),0),MATCH($H1174,INDIRECT(U$2&amp;"!$1:$1"),0)),
IF(OR($G1174="OBX",$G1174="OBR"),INDEX(INDIRECT(U$2&amp;"!$A$1:$BJ$500"),MATCH((("*"&amp;$G1174&amp;"*")&amp;("*"&amp;$I1174&amp;"*")&amp;("*"&amp;$J1174&amp;"*")&amp;("*"&amp;$K1174&amp;"*")),INDIRECT(U$2&amp;"!$B$1:$B$500")&amp;INDIRECT(U$2&amp;"!$E$1:$E$500")&amp;INDIRECT(U$2&amp;"!$G$1:$G$500")&amp;INDIRECT(U$2&amp;"!$F$1:$F$500"),0),MATCH($H1174,INDIRECT(U$2&amp;"!$1:$1"),0)))),
"Not found")</f>
        <v>Not found</v>
      </c>
      <c r="V1174" s="18" t="str">
        <f t="shared" ca="1" si="128"/>
        <v/>
      </c>
    </row>
    <row r="1175" spans="1:22" ht="15" customHeight="1" x14ac:dyDescent="0.25">
      <c r="A1175" s="11">
        <v>1174</v>
      </c>
      <c r="B1175" s="50"/>
      <c r="C1175" s="11" t="s">
        <v>2315</v>
      </c>
      <c r="D1175" s="11" t="s">
        <v>1028</v>
      </c>
      <c r="E1175" s="11" t="s">
        <v>79</v>
      </c>
      <c r="F1175" s="11" t="s">
        <v>994</v>
      </c>
      <c r="G1175" s="11" t="s">
        <v>79</v>
      </c>
      <c r="H1175" s="11">
        <v>4</v>
      </c>
      <c r="I1175" s="11" t="s">
        <v>994</v>
      </c>
      <c r="L1175" s="11" t="s">
        <v>1284</v>
      </c>
      <c r="M1175" s="14" t="s">
        <v>848</v>
      </c>
      <c r="S1175" s="23"/>
      <c r="T1175" s="16">
        <f>S1175</f>
        <v>0</v>
      </c>
      <c r="U1175" s="17" t="str">
        <f t="array" aca="1" ref="U1175" ca="1">IFERROR(
IF(NOT(OR($G1175="OBX",$G1175="OBR")),INDEX(INDIRECT(U$2&amp;"!$A$1:$BJ$500"),MATCH("*"&amp;$G1175&amp;"*",INDIRECT(U$2&amp;"!$B$1:$B$500"),0),MATCH($H1175,INDIRECT(U$2&amp;"!$1:$1"),0)),
IF(OR($G1175="OBX",$G1175="OBR"),INDEX(INDIRECT(U$2&amp;"!$A$1:$BJ$500"),MATCH((("*"&amp;$G1175&amp;"*")&amp;("*"&amp;$I1175&amp;"*")&amp;("*"&amp;$J1175&amp;"*")&amp;("*"&amp;$K1175&amp;"*")),INDIRECT(U$2&amp;"!$B$1:$B$500")&amp;INDIRECT(U$2&amp;"!$E$1:$E$500")&amp;INDIRECT(U$2&amp;"!$G$1:$G$500")&amp;INDIRECT(U$2&amp;"!$F$1:$F$500"),0),MATCH($H1175,INDIRECT(U$2&amp;"!$1:$1"),0)))),
"Not found")</f>
        <v>Not found</v>
      </c>
      <c r="V1175" s="18" t="str">
        <f t="shared" ca="1" si="128"/>
        <v/>
      </c>
    </row>
    <row r="1176" spans="1:22" ht="15" customHeight="1" x14ac:dyDescent="0.25">
      <c r="A1176" s="11">
        <v>1175</v>
      </c>
      <c r="B1176" s="50"/>
      <c r="C1176" s="11" t="s">
        <v>2315</v>
      </c>
      <c r="D1176" s="11" t="s">
        <v>1028</v>
      </c>
      <c r="E1176" s="11" t="s">
        <v>79</v>
      </c>
      <c r="F1176" s="11" t="s">
        <v>994</v>
      </c>
      <c r="G1176" s="11" t="s">
        <v>79</v>
      </c>
      <c r="H1176" s="11">
        <v>11</v>
      </c>
      <c r="I1176" s="11" t="s">
        <v>994</v>
      </c>
      <c r="L1176" s="11" t="s">
        <v>366</v>
      </c>
      <c r="M1176" s="14" t="s">
        <v>366</v>
      </c>
      <c r="S1176" s="23" t="s">
        <v>78</v>
      </c>
      <c r="T1176" s="19" t="str">
        <f>S1176</f>
        <v>F</v>
      </c>
      <c r="U1176" s="17" t="str">
        <f t="array" aca="1" ref="U1176" ca="1">IFERROR(
IF(NOT(OR($G1176="OBX",$G1176="OBR")),INDEX(INDIRECT(U$2&amp;"!$A$1:$BJ$500"),MATCH("*"&amp;$G1176&amp;"*",INDIRECT(U$2&amp;"!$B$1:$B$500"),0),MATCH($H1176,INDIRECT(U$2&amp;"!$1:$1"),0)),
IF(OR($G1176="OBX",$G1176="OBR"),INDEX(INDIRECT(U$2&amp;"!$A$1:$BJ$500"),MATCH((("*"&amp;$G1176&amp;"*")&amp;("*"&amp;$I1176&amp;"*")&amp;("*"&amp;$J1176&amp;"*")&amp;("*"&amp;$K1176&amp;"*")),INDIRECT(U$2&amp;"!$B$1:$B$500")&amp;INDIRECT(U$2&amp;"!$E$1:$E$500")&amp;INDIRECT(U$2&amp;"!$G$1:$G$500")&amp;INDIRECT(U$2&amp;"!$F$1:$F$500"),0),MATCH($H1176,INDIRECT(U$2&amp;"!$1:$1"),0)))),
"Not found")</f>
        <v>Not found</v>
      </c>
      <c r="V1176" s="18" t="str">
        <f t="shared" ca="1" si="128"/>
        <v/>
      </c>
    </row>
    <row r="1177" spans="1:22" ht="15" customHeight="1" x14ac:dyDescent="0.25">
      <c r="A1177" s="11">
        <v>1176</v>
      </c>
      <c r="B1177" s="50"/>
      <c r="C1177" s="11" t="s">
        <v>2315</v>
      </c>
      <c r="D1177" s="11" t="s">
        <v>1028</v>
      </c>
      <c r="E1177" s="11" t="s">
        <v>79</v>
      </c>
      <c r="F1177" s="11" t="s">
        <v>994</v>
      </c>
      <c r="G1177" s="11" t="s">
        <v>79</v>
      </c>
      <c r="H1177" s="11">
        <v>19</v>
      </c>
      <c r="I1177" s="11" t="s">
        <v>994</v>
      </c>
      <c r="L1177" s="11" t="s">
        <v>1284</v>
      </c>
      <c r="M1177" s="14" t="s">
        <v>860</v>
      </c>
      <c r="S1177" s="23"/>
      <c r="T1177" s="16">
        <f>S1177</f>
        <v>0</v>
      </c>
      <c r="U1177" s="17" t="str">
        <f t="array" aca="1" ref="U1177" ca="1">IFERROR(
IF(NOT(OR($G1177="OBX",$G1177="OBR")),INDEX(INDIRECT(U$2&amp;"!$A$1:$BJ$500"),MATCH("*"&amp;$G1177&amp;"*",INDIRECT(U$2&amp;"!$B$1:$B$500"),0),MATCH($H1177,INDIRECT(U$2&amp;"!$1:$1"),0)),
IF(OR($G1177="OBX",$G1177="OBR"),INDEX(INDIRECT(U$2&amp;"!$A$1:$BJ$500"),MATCH((("*"&amp;$G1177&amp;"*")&amp;("*"&amp;$I1177&amp;"*")&amp;("*"&amp;$J1177&amp;"*")&amp;("*"&amp;$K1177&amp;"*")),INDIRECT(U$2&amp;"!$B$1:$B$500")&amp;INDIRECT(U$2&amp;"!$E$1:$E$500")&amp;INDIRECT(U$2&amp;"!$G$1:$G$500")&amp;INDIRECT(U$2&amp;"!$F$1:$F$500"),0),MATCH($H1177,INDIRECT(U$2&amp;"!$1:$1"),0)))),
"Not found")</f>
        <v>Not found</v>
      </c>
      <c r="V1177" s="18" t="str">
        <f t="shared" ca="1" si="128"/>
        <v/>
      </c>
    </row>
    <row r="1178" spans="1:22" ht="15" customHeight="1" x14ac:dyDescent="0.25">
      <c r="A1178" s="11">
        <v>1177</v>
      </c>
      <c r="B1178" s="50"/>
      <c r="C1178" s="11" t="s">
        <v>2315</v>
      </c>
      <c r="D1178" s="11" t="s">
        <v>1028</v>
      </c>
      <c r="E1178" s="11" t="s">
        <v>79</v>
      </c>
      <c r="F1178" s="11" t="s">
        <v>994</v>
      </c>
      <c r="G1178" s="11" t="s">
        <v>79</v>
      </c>
      <c r="H1178" s="11">
        <v>29</v>
      </c>
      <c r="I1178" s="11" t="s">
        <v>994</v>
      </c>
      <c r="L1178" s="2" t="s">
        <v>515</v>
      </c>
      <c r="M1178" s="11" t="s">
        <v>515</v>
      </c>
      <c r="S1178" s="23"/>
      <c r="T1178" s="19">
        <f>S1178</f>
        <v>0</v>
      </c>
      <c r="U1178" s="17" t="str">
        <f t="array" aca="1" ref="U1178" ca="1">IFERROR(
IF(NOT(OR($G1178="OBX",$G1178="OBR")),INDEX(INDIRECT(U$2&amp;"!$A$1:$BJ$500"),MATCH("*"&amp;$G1178&amp;"*",INDIRECT(U$2&amp;"!$B$1:$B$500"),0),MATCH($H1178,INDIRECT(U$2&amp;"!$1:$1"),0)),
IF(OR($G1178="OBX",$G1178="OBR"),INDEX(INDIRECT(U$2&amp;"!$A$1:$BJ$500"),MATCH((("*"&amp;$G1178&amp;"*")&amp;("*"&amp;$I1178&amp;"*")&amp;("*"&amp;$J1178&amp;"*")&amp;("*"&amp;$K1178&amp;"*")),INDIRECT(U$2&amp;"!$B$1:$B$500")&amp;INDIRECT(U$2&amp;"!$E$1:$E$500")&amp;INDIRECT(U$2&amp;"!$G$1:$G$500")&amp;INDIRECT(U$2&amp;"!$F$1:$F$500"),0),MATCH($H1178,INDIRECT(U$2&amp;"!$1:$1"),0)))),
"Not found")</f>
        <v>Not found</v>
      </c>
      <c r="V1178" s="18" t="str">
        <f t="shared" ca="1" si="128"/>
        <v/>
      </c>
    </row>
    <row r="1179" spans="1:22" ht="15" customHeight="1" x14ac:dyDescent="0.25">
      <c r="A1179" s="11">
        <v>1178</v>
      </c>
      <c r="B1179" s="50"/>
      <c r="C1179" s="26" t="s">
        <v>2315</v>
      </c>
      <c r="D1179" s="26"/>
      <c r="E1179" s="26" t="s">
        <v>79</v>
      </c>
      <c r="F1179" s="26"/>
      <c r="G1179" s="26"/>
      <c r="H1179" s="26"/>
      <c r="I1179" s="26"/>
      <c r="J1179" s="26"/>
      <c r="K1179" s="26"/>
      <c r="L1179" s="26"/>
      <c r="M1179" s="26" t="s">
        <v>1458</v>
      </c>
      <c r="N1179" s="26"/>
      <c r="O1179" s="26"/>
      <c r="P1179" s="26"/>
      <c r="Q1179" s="26"/>
      <c r="R1179" s="26"/>
      <c r="S1179" s="26"/>
      <c r="T1179" s="27"/>
      <c r="U1179" s="27"/>
      <c r="V1179" s="26"/>
    </row>
    <row r="1180" spans="1:22" ht="15" customHeight="1" x14ac:dyDescent="0.25">
      <c r="A1180" s="11">
        <v>1179</v>
      </c>
      <c r="B1180" s="50"/>
      <c r="C1180" s="11" t="s">
        <v>2315</v>
      </c>
      <c r="D1180" s="11" t="s">
        <v>1028</v>
      </c>
      <c r="E1180" s="11" t="s">
        <v>79</v>
      </c>
      <c r="F1180" s="11" t="s">
        <v>1170</v>
      </c>
      <c r="G1180" s="11" t="s">
        <v>79</v>
      </c>
      <c r="H1180" s="11">
        <v>3</v>
      </c>
      <c r="I1180" s="11" t="s">
        <v>1170</v>
      </c>
      <c r="L1180" s="11" t="s">
        <v>1458</v>
      </c>
      <c r="M1180" s="14" t="s">
        <v>534</v>
      </c>
      <c r="N1180" s="11" t="s">
        <v>273</v>
      </c>
      <c r="O1180" s="11" t="s">
        <v>613</v>
      </c>
      <c r="P1180" s="11" t="s">
        <v>320</v>
      </c>
      <c r="R1180" s="11"/>
      <c r="S1180" s="23"/>
      <c r="T1180" s="19" t="s">
        <v>3020</v>
      </c>
      <c r="U1180" s="17" t="str">
        <f t="array" aca="1" ref="U1180" ca="1">IFERROR(
IF(NOT(OR($G1180="OBX",$G1180="OBR")),INDEX(INDIRECT(U$2&amp;"!$A$1:$BJ$500"),MATCH("*"&amp;$G1180&amp;"*",INDIRECT(U$2&amp;"!$B$1:$B$500"),0),MATCH($H1180,INDIRECT(U$2&amp;"!$1:$1"),0)),
IF(OR($G1180="OBX",$G1180="OBR"),INDEX(INDIRECT(U$2&amp;"!$A$1:$BJ$500"),MATCH((("*"&amp;$G1180&amp;"*")&amp;("*"&amp;$I1180&amp;"*")&amp;("*"&amp;$J1180&amp;"*")&amp;("*"&amp;$K1180&amp;"*")),INDIRECT(U$2&amp;"!$B$1:$B$500")&amp;INDIRECT(U$2&amp;"!$E$1:$E$500")&amp;INDIRECT(U$2&amp;"!$G$1:$G$500")&amp;INDIRECT(U$2&amp;"!$F$1:$F$500"),0),MATCH($H1180,INDIRECT(U$2&amp;"!$1:$1"),0)))),
"Not found")</f>
        <v>Not found</v>
      </c>
      <c r="V1180" s="18" t="str">
        <f t="shared" ref="V1180:V1187" ca="1" si="129">IF(T1180=U1180,"Match","")</f>
        <v/>
      </c>
    </row>
    <row r="1181" spans="1:22" ht="15" customHeight="1" x14ac:dyDescent="0.25">
      <c r="A1181" s="11">
        <v>1180</v>
      </c>
      <c r="B1181" s="50"/>
      <c r="C1181" s="11" t="s">
        <v>2315</v>
      </c>
      <c r="D1181" s="11" t="s">
        <v>1028</v>
      </c>
      <c r="E1181" s="11" t="s">
        <v>79</v>
      </c>
      <c r="F1181" s="11" t="s">
        <v>1170</v>
      </c>
      <c r="G1181" s="11" t="s">
        <v>79</v>
      </c>
      <c r="H1181" s="10">
        <v>5</v>
      </c>
      <c r="I1181" s="11" t="s">
        <v>1170</v>
      </c>
      <c r="L1181" s="11" t="s">
        <v>1458</v>
      </c>
      <c r="M1181" s="11" t="s">
        <v>390</v>
      </c>
      <c r="S1181" s="23"/>
      <c r="T1181" s="16">
        <f>S1181</f>
        <v>0</v>
      </c>
      <c r="U1181" s="17" t="str">
        <f t="array" aca="1" ref="U1181" ca="1">IFERROR(
IF(NOT(OR($G1181="OBX",$G1181="OBR")),INDEX(INDIRECT(U$2&amp;"!$A$1:$BJ$500"),MATCH("*"&amp;$G1181&amp;"*",INDIRECT(U$2&amp;"!$B$1:$B$500"),0),MATCH($H1181,INDIRECT(U$2&amp;"!$1:$1"),0)),
IF(OR($G1181="OBX",$G1181="OBR"),INDEX(INDIRECT(U$2&amp;"!$A$1:$BJ$500"),MATCH((("*"&amp;$G1181&amp;"*")&amp;("*"&amp;$I1181&amp;"*")&amp;("*"&amp;$J1181&amp;"*")&amp;("*"&amp;$K1181&amp;"*")),INDIRECT(U$2&amp;"!$B$1:$B$500")&amp;INDIRECT(U$2&amp;"!$E$1:$E$500")&amp;INDIRECT(U$2&amp;"!$G$1:$G$500")&amp;INDIRECT(U$2&amp;"!$F$1:$F$500"),0),MATCH($H1181,INDIRECT(U$2&amp;"!$1:$1"),0)))),
"Not found")</f>
        <v>Not found</v>
      </c>
      <c r="V1181" s="18" t="str">
        <f t="shared" ca="1" si="129"/>
        <v/>
      </c>
    </row>
    <row r="1182" spans="1:22" ht="15" customHeight="1" x14ac:dyDescent="0.25">
      <c r="A1182" s="11">
        <v>1181</v>
      </c>
      <c r="B1182" s="50"/>
      <c r="C1182" s="11" t="s">
        <v>2315</v>
      </c>
      <c r="D1182" s="11" t="s">
        <v>1028</v>
      </c>
      <c r="E1182" s="11" t="s">
        <v>79</v>
      </c>
      <c r="F1182" s="11" t="s">
        <v>1170</v>
      </c>
      <c r="G1182" s="11" t="s">
        <v>79</v>
      </c>
      <c r="H1182" s="10">
        <v>6</v>
      </c>
      <c r="I1182" s="11" t="s">
        <v>1170</v>
      </c>
      <c r="L1182" s="11" t="s">
        <v>1458</v>
      </c>
      <c r="M1182" s="11" t="s">
        <v>543</v>
      </c>
      <c r="S1182" s="23"/>
      <c r="T1182" s="16">
        <f>S1182</f>
        <v>0</v>
      </c>
      <c r="U1182" s="17" t="str">
        <f t="array" aca="1" ref="U1182" ca="1">IFERROR(
IF(NOT(OR($G1182="OBX",$G1182="OBR")),INDEX(INDIRECT(U$2&amp;"!$A$1:$BJ$500"),MATCH("*"&amp;$G1182&amp;"*",INDIRECT(U$2&amp;"!$B$1:$B$500"),0),MATCH($H1182,INDIRECT(U$2&amp;"!$1:$1"),0)),
IF(OR($G1182="OBX",$G1182="OBR"),INDEX(INDIRECT(U$2&amp;"!$A$1:$BJ$500"),MATCH((("*"&amp;$G1182&amp;"*")&amp;("*"&amp;$I1182&amp;"*")&amp;("*"&amp;$J1182&amp;"*")&amp;("*"&amp;$K1182&amp;"*")),INDIRECT(U$2&amp;"!$B$1:$B$500")&amp;INDIRECT(U$2&amp;"!$E$1:$E$500")&amp;INDIRECT(U$2&amp;"!$G$1:$G$500")&amp;INDIRECT(U$2&amp;"!$F$1:$F$500"),0),MATCH($H1182,INDIRECT(U$2&amp;"!$1:$1"),0)))),
"Not found")</f>
        <v>Not found</v>
      </c>
      <c r="V1182" s="18" t="str">
        <f t="shared" ca="1" si="129"/>
        <v/>
      </c>
    </row>
    <row r="1183" spans="1:22" ht="15" customHeight="1" x14ac:dyDescent="0.25">
      <c r="A1183" s="11">
        <v>1182</v>
      </c>
      <c r="B1183" s="50"/>
      <c r="C1183" s="11" t="s">
        <v>2315</v>
      </c>
      <c r="D1183" s="11" t="s">
        <v>1028</v>
      </c>
      <c r="E1183" s="11" t="s">
        <v>79</v>
      </c>
      <c r="F1183" s="11" t="s">
        <v>1170</v>
      </c>
      <c r="G1183" s="11" t="s">
        <v>79</v>
      </c>
      <c r="H1183" s="11">
        <v>2</v>
      </c>
      <c r="I1183" s="11" t="s">
        <v>1170</v>
      </c>
      <c r="L1183" s="14" t="s">
        <v>397</v>
      </c>
      <c r="M1183" s="14" t="s">
        <v>397</v>
      </c>
      <c r="S1183" s="23"/>
      <c r="T1183" s="19" t="s">
        <v>415</v>
      </c>
      <c r="U1183" s="17" t="str">
        <f t="array" aca="1" ref="U1183" ca="1">IFERROR(
IF(NOT(OR($G1183="OBX",$G1183="OBR")),INDEX(INDIRECT(U$2&amp;"!$A$1:$BJ$500"),MATCH("*"&amp;$G1183&amp;"*",INDIRECT(U$2&amp;"!$B$1:$B$500"),0),MATCH($H1183,INDIRECT(U$2&amp;"!$1:$1"),0)),
IF(OR($G1183="OBX",$G1183="OBR"),INDEX(INDIRECT(U$2&amp;"!$A$1:$BJ$500"),MATCH((("*"&amp;$G1183&amp;"*")&amp;("*"&amp;$I1183&amp;"*")&amp;("*"&amp;$J1183&amp;"*")&amp;("*"&amp;$K1183&amp;"*")),INDIRECT(U$2&amp;"!$B$1:$B$500")&amp;INDIRECT(U$2&amp;"!$E$1:$E$500")&amp;INDIRECT(U$2&amp;"!$G$1:$G$500")&amp;INDIRECT(U$2&amp;"!$F$1:$F$500"),0),MATCH($H1183,INDIRECT(U$2&amp;"!$1:$1"),0)))),
"Not found")</f>
        <v>Not found</v>
      </c>
      <c r="V1183" s="18" t="str">
        <f t="shared" ca="1" si="129"/>
        <v/>
      </c>
    </row>
    <row r="1184" spans="1:22" ht="15" customHeight="1" x14ac:dyDescent="0.25">
      <c r="A1184" s="11">
        <v>1183</v>
      </c>
      <c r="B1184" s="50"/>
      <c r="C1184" s="11" t="s">
        <v>2315</v>
      </c>
      <c r="D1184" s="11" t="s">
        <v>1028</v>
      </c>
      <c r="E1184" s="11" t="s">
        <v>79</v>
      </c>
      <c r="F1184" s="11" t="s">
        <v>1170</v>
      </c>
      <c r="G1184" s="11" t="s">
        <v>79</v>
      </c>
      <c r="H1184" s="11">
        <v>4</v>
      </c>
      <c r="I1184" s="11" t="s">
        <v>1170</v>
      </c>
      <c r="L1184" s="11" t="s">
        <v>1458</v>
      </c>
      <c r="M1184" s="14" t="s">
        <v>848</v>
      </c>
      <c r="S1184" s="23"/>
      <c r="T1184" s="16">
        <f>S1184</f>
        <v>0</v>
      </c>
      <c r="U1184" s="17" t="str">
        <f t="array" aca="1" ref="U1184" ca="1">IFERROR(
IF(NOT(OR($G1184="OBX",$G1184="OBR")),INDEX(INDIRECT(U$2&amp;"!$A$1:$BJ$500"),MATCH("*"&amp;$G1184&amp;"*",INDIRECT(U$2&amp;"!$B$1:$B$500"),0),MATCH($H1184,INDIRECT(U$2&amp;"!$1:$1"),0)),
IF(OR($G1184="OBX",$G1184="OBR"),INDEX(INDIRECT(U$2&amp;"!$A$1:$BJ$500"),MATCH((("*"&amp;$G1184&amp;"*")&amp;("*"&amp;$I1184&amp;"*")&amp;("*"&amp;$J1184&amp;"*")&amp;("*"&amp;$K1184&amp;"*")),INDIRECT(U$2&amp;"!$B$1:$B$500")&amp;INDIRECT(U$2&amp;"!$E$1:$E$500")&amp;INDIRECT(U$2&amp;"!$G$1:$G$500")&amp;INDIRECT(U$2&amp;"!$F$1:$F$500"),0),MATCH($H1184,INDIRECT(U$2&amp;"!$1:$1"),0)))),
"Not found")</f>
        <v>Not found</v>
      </c>
      <c r="V1184" s="18" t="str">
        <f t="shared" ca="1" si="129"/>
        <v/>
      </c>
    </row>
    <row r="1185" spans="1:22" ht="15" customHeight="1" x14ac:dyDescent="0.25">
      <c r="A1185" s="11">
        <v>1184</v>
      </c>
      <c r="B1185" s="50"/>
      <c r="C1185" s="11" t="s">
        <v>2315</v>
      </c>
      <c r="D1185" s="11" t="s">
        <v>1028</v>
      </c>
      <c r="E1185" s="11" t="s">
        <v>79</v>
      </c>
      <c r="F1185" s="11" t="s">
        <v>1170</v>
      </c>
      <c r="G1185" s="11" t="s">
        <v>79</v>
      </c>
      <c r="H1185" s="11">
        <v>11</v>
      </c>
      <c r="I1185" s="11" t="s">
        <v>1170</v>
      </c>
      <c r="L1185" s="11" t="s">
        <v>366</v>
      </c>
      <c r="M1185" s="14" t="s">
        <v>366</v>
      </c>
      <c r="S1185" s="23" t="s">
        <v>78</v>
      </c>
      <c r="T1185" s="19" t="str">
        <f>S1185</f>
        <v>F</v>
      </c>
      <c r="U1185" s="17" t="str">
        <f t="array" aca="1" ref="U1185" ca="1">IFERROR(
IF(NOT(OR($G1185="OBX",$G1185="OBR")),INDEX(INDIRECT(U$2&amp;"!$A$1:$BJ$500"),MATCH("*"&amp;$G1185&amp;"*",INDIRECT(U$2&amp;"!$B$1:$B$500"),0),MATCH($H1185,INDIRECT(U$2&amp;"!$1:$1"),0)),
IF(OR($G1185="OBX",$G1185="OBR"),INDEX(INDIRECT(U$2&amp;"!$A$1:$BJ$500"),MATCH((("*"&amp;$G1185&amp;"*")&amp;("*"&amp;$I1185&amp;"*")&amp;("*"&amp;$J1185&amp;"*")&amp;("*"&amp;$K1185&amp;"*")),INDIRECT(U$2&amp;"!$B$1:$B$500")&amp;INDIRECT(U$2&amp;"!$E$1:$E$500")&amp;INDIRECT(U$2&amp;"!$G$1:$G$500")&amp;INDIRECT(U$2&amp;"!$F$1:$F$500"),0),MATCH($H1185,INDIRECT(U$2&amp;"!$1:$1"),0)))),
"Not found")</f>
        <v>Not found</v>
      </c>
      <c r="V1185" s="18" t="str">
        <f t="shared" ca="1" si="129"/>
        <v/>
      </c>
    </row>
    <row r="1186" spans="1:22" ht="15" customHeight="1" x14ac:dyDescent="0.25">
      <c r="A1186" s="11">
        <v>1185</v>
      </c>
      <c r="B1186" s="50"/>
      <c r="C1186" s="11" t="s">
        <v>2315</v>
      </c>
      <c r="D1186" s="11" t="s">
        <v>1028</v>
      </c>
      <c r="E1186" s="11" t="s">
        <v>79</v>
      </c>
      <c r="F1186" s="11" t="s">
        <v>1170</v>
      </c>
      <c r="G1186" s="11" t="s">
        <v>79</v>
      </c>
      <c r="H1186" s="11">
        <v>19</v>
      </c>
      <c r="I1186" s="11" t="s">
        <v>1170</v>
      </c>
      <c r="L1186" s="11" t="s">
        <v>1458</v>
      </c>
      <c r="M1186" s="14" t="s">
        <v>860</v>
      </c>
      <c r="S1186" s="23"/>
      <c r="T1186" s="16">
        <f>S1186</f>
        <v>0</v>
      </c>
      <c r="U1186" s="17" t="str">
        <f t="array" aca="1" ref="U1186" ca="1">IFERROR(
IF(NOT(OR($G1186="OBX",$G1186="OBR")),INDEX(INDIRECT(U$2&amp;"!$A$1:$BJ$500"),MATCH("*"&amp;$G1186&amp;"*",INDIRECT(U$2&amp;"!$B$1:$B$500"),0),MATCH($H1186,INDIRECT(U$2&amp;"!$1:$1"),0)),
IF(OR($G1186="OBX",$G1186="OBR"),INDEX(INDIRECT(U$2&amp;"!$A$1:$BJ$500"),MATCH((("*"&amp;$G1186&amp;"*")&amp;("*"&amp;$I1186&amp;"*")&amp;("*"&amp;$J1186&amp;"*")&amp;("*"&amp;$K1186&amp;"*")),INDIRECT(U$2&amp;"!$B$1:$B$500")&amp;INDIRECT(U$2&amp;"!$E$1:$E$500")&amp;INDIRECT(U$2&amp;"!$G$1:$G$500")&amp;INDIRECT(U$2&amp;"!$F$1:$F$500"),0),MATCH($H1186,INDIRECT(U$2&amp;"!$1:$1"),0)))),
"Not found")</f>
        <v>Not found</v>
      </c>
      <c r="V1186" s="18" t="str">
        <f t="shared" ca="1" si="129"/>
        <v/>
      </c>
    </row>
    <row r="1187" spans="1:22" ht="15" customHeight="1" x14ac:dyDescent="0.25">
      <c r="A1187" s="11">
        <v>1186</v>
      </c>
      <c r="B1187" s="50"/>
      <c r="C1187" s="11" t="s">
        <v>2315</v>
      </c>
      <c r="D1187" s="11" t="s">
        <v>1028</v>
      </c>
      <c r="E1187" s="11" t="s">
        <v>79</v>
      </c>
      <c r="F1187" s="11" t="s">
        <v>1170</v>
      </c>
      <c r="G1187" s="11" t="s">
        <v>79</v>
      </c>
      <c r="H1187" s="11">
        <v>29</v>
      </c>
      <c r="I1187" s="11" t="s">
        <v>1170</v>
      </c>
      <c r="L1187" s="2" t="s">
        <v>515</v>
      </c>
      <c r="M1187" s="11" t="s">
        <v>515</v>
      </c>
      <c r="S1187" s="23"/>
      <c r="T1187" s="19">
        <f>S1187</f>
        <v>0</v>
      </c>
      <c r="U1187" s="17" t="str">
        <f t="array" aca="1" ref="U1187" ca="1">IFERROR(
IF(NOT(OR($G1187="OBX",$G1187="OBR")),INDEX(INDIRECT(U$2&amp;"!$A$1:$BJ$500"),MATCH("*"&amp;$G1187&amp;"*",INDIRECT(U$2&amp;"!$B$1:$B$500"),0),MATCH($H1187,INDIRECT(U$2&amp;"!$1:$1"),0)),
IF(OR($G1187="OBX",$G1187="OBR"),INDEX(INDIRECT(U$2&amp;"!$A$1:$BJ$500"),MATCH((("*"&amp;$G1187&amp;"*")&amp;("*"&amp;$I1187&amp;"*")&amp;("*"&amp;$J1187&amp;"*")&amp;("*"&amp;$K1187&amp;"*")),INDIRECT(U$2&amp;"!$B$1:$B$500")&amp;INDIRECT(U$2&amp;"!$E$1:$E$500")&amp;INDIRECT(U$2&amp;"!$G$1:$G$500")&amp;INDIRECT(U$2&amp;"!$F$1:$F$500"),0),MATCH($H1187,INDIRECT(U$2&amp;"!$1:$1"),0)))),
"Not found")</f>
        <v>Not found</v>
      </c>
      <c r="V1187" s="18" t="str">
        <f t="shared" ca="1" si="129"/>
        <v/>
      </c>
    </row>
    <row r="1188" spans="1:22" ht="15" customHeight="1" x14ac:dyDescent="0.25">
      <c r="A1188" s="11">
        <v>1187</v>
      </c>
      <c r="B1188" s="50"/>
      <c r="C1188" s="26" t="s">
        <v>2315</v>
      </c>
      <c r="D1188" s="26"/>
      <c r="E1188" s="26" t="s">
        <v>79</v>
      </c>
      <c r="F1188" s="26"/>
      <c r="G1188" s="26"/>
      <c r="H1188" s="26"/>
      <c r="I1188" s="26"/>
      <c r="J1188" s="26"/>
      <c r="K1188" s="26"/>
      <c r="L1188" s="26"/>
      <c r="M1188" s="26" t="s">
        <v>1389</v>
      </c>
      <c r="N1188" s="26"/>
      <c r="O1188" s="26"/>
      <c r="P1188" s="26"/>
      <c r="Q1188" s="26"/>
      <c r="R1188" s="26"/>
      <c r="S1188" s="26"/>
      <c r="T1188" s="27"/>
      <c r="U1188" s="27"/>
      <c r="V1188" s="26"/>
    </row>
    <row r="1189" spans="1:22" ht="15" customHeight="1" x14ac:dyDescent="0.25">
      <c r="A1189" s="11">
        <v>1188</v>
      </c>
      <c r="B1189" s="50"/>
      <c r="C1189" s="11" t="s">
        <v>2315</v>
      </c>
      <c r="D1189" s="11" t="s">
        <v>1028</v>
      </c>
      <c r="E1189" s="11" t="s">
        <v>79</v>
      </c>
      <c r="F1189" s="11" t="s">
        <v>1101</v>
      </c>
      <c r="G1189" s="11" t="s">
        <v>79</v>
      </c>
      <c r="H1189" s="11">
        <v>3</v>
      </c>
      <c r="I1189" s="11" t="s">
        <v>1101</v>
      </c>
      <c r="L1189" s="11" t="s">
        <v>1389</v>
      </c>
      <c r="M1189" s="14" t="s">
        <v>534</v>
      </c>
      <c r="N1189" s="11" t="s">
        <v>273</v>
      </c>
      <c r="O1189" s="11" t="s">
        <v>613</v>
      </c>
      <c r="P1189" s="11" t="s">
        <v>320</v>
      </c>
      <c r="R1189" s="11"/>
      <c r="S1189" s="23"/>
      <c r="T1189" s="19" t="s">
        <v>3021</v>
      </c>
      <c r="U1189" s="17" t="str">
        <f t="array" aca="1" ref="U1189" ca="1">IFERROR(
IF(NOT(OR($G1189="OBX",$G1189="OBR")),INDEX(INDIRECT(U$2&amp;"!$A$1:$BJ$500"),MATCH("*"&amp;$G1189&amp;"*",INDIRECT(U$2&amp;"!$B$1:$B$500"),0),MATCH($H1189,INDIRECT(U$2&amp;"!$1:$1"),0)),
IF(OR($G1189="OBX",$G1189="OBR"),INDEX(INDIRECT(U$2&amp;"!$A$1:$BJ$500"),MATCH((("*"&amp;$G1189&amp;"*")&amp;("*"&amp;$I1189&amp;"*")&amp;("*"&amp;$J1189&amp;"*")&amp;("*"&amp;$K1189&amp;"*")),INDIRECT(U$2&amp;"!$B$1:$B$500")&amp;INDIRECT(U$2&amp;"!$E$1:$E$500")&amp;INDIRECT(U$2&amp;"!$G$1:$G$500")&amp;INDIRECT(U$2&amp;"!$F$1:$F$500"),0),MATCH($H1189,INDIRECT(U$2&amp;"!$1:$1"),0)))),
"Not found")</f>
        <v>Not found</v>
      </c>
      <c r="V1189" s="18" t="str">
        <f t="shared" ref="V1189:V1196" ca="1" si="130">IF(T1189=U1189,"Match","")</f>
        <v/>
      </c>
    </row>
    <row r="1190" spans="1:22" ht="15" customHeight="1" x14ac:dyDescent="0.25">
      <c r="A1190" s="11">
        <v>1189</v>
      </c>
      <c r="B1190" s="50"/>
      <c r="C1190" s="11" t="s">
        <v>2315</v>
      </c>
      <c r="D1190" s="11" t="s">
        <v>1028</v>
      </c>
      <c r="E1190" s="11" t="s">
        <v>79</v>
      </c>
      <c r="F1190" s="11" t="s">
        <v>1101</v>
      </c>
      <c r="G1190" s="11" t="s">
        <v>79</v>
      </c>
      <c r="H1190" s="11">
        <v>5</v>
      </c>
      <c r="I1190" s="11" t="s">
        <v>1101</v>
      </c>
      <c r="L1190" s="11" t="s">
        <v>1389</v>
      </c>
      <c r="M1190" s="11" t="s">
        <v>390</v>
      </c>
      <c r="S1190" s="23"/>
      <c r="T1190" s="16">
        <f>S1190</f>
        <v>0</v>
      </c>
      <c r="U1190" s="17" t="str">
        <f t="array" aca="1" ref="U1190" ca="1">IFERROR(
IF(NOT(OR($G1190="OBX",$G1190="OBR")),INDEX(INDIRECT(U$2&amp;"!$A$1:$BJ$500"),MATCH("*"&amp;$G1190&amp;"*",INDIRECT(U$2&amp;"!$B$1:$B$500"),0),MATCH($H1190,INDIRECT(U$2&amp;"!$1:$1"),0)),
IF(OR($G1190="OBX",$G1190="OBR"),INDEX(INDIRECT(U$2&amp;"!$A$1:$BJ$500"),MATCH((("*"&amp;$G1190&amp;"*")&amp;("*"&amp;$I1190&amp;"*")&amp;("*"&amp;$J1190&amp;"*")&amp;("*"&amp;$K1190&amp;"*")),INDIRECT(U$2&amp;"!$B$1:$B$500")&amp;INDIRECT(U$2&amp;"!$E$1:$E$500")&amp;INDIRECT(U$2&amp;"!$G$1:$G$500")&amp;INDIRECT(U$2&amp;"!$F$1:$F$500"),0),MATCH($H1190,INDIRECT(U$2&amp;"!$1:$1"),0)))),
"Not found")</f>
        <v>Not found</v>
      </c>
      <c r="V1190" s="18" t="str">
        <f t="shared" ca="1" si="130"/>
        <v/>
      </c>
    </row>
    <row r="1191" spans="1:22" ht="15" customHeight="1" x14ac:dyDescent="0.25">
      <c r="A1191" s="11">
        <v>1190</v>
      </c>
      <c r="B1191" s="50"/>
      <c r="C1191" s="11" t="s">
        <v>2315</v>
      </c>
      <c r="D1191" s="11" t="s">
        <v>1028</v>
      </c>
      <c r="E1191" s="11" t="s">
        <v>79</v>
      </c>
      <c r="F1191" s="11" t="s">
        <v>1101</v>
      </c>
      <c r="G1191" s="11" t="s">
        <v>79</v>
      </c>
      <c r="H1191" s="11">
        <v>6</v>
      </c>
      <c r="I1191" s="11" t="s">
        <v>1101</v>
      </c>
      <c r="L1191" s="11" t="s">
        <v>1389</v>
      </c>
      <c r="M1191" s="11" t="s">
        <v>543</v>
      </c>
      <c r="S1191" s="23"/>
      <c r="T1191" s="16">
        <f>S1191</f>
        <v>0</v>
      </c>
      <c r="U1191" s="17" t="str">
        <f t="array" aca="1" ref="U1191" ca="1">IFERROR(
IF(NOT(OR($G1191="OBX",$G1191="OBR")),INDEX(INDIRECT(U$2&amp;"!$A$1:$BJ$500"),MATCH("*"&amp;$G1191&amp;"*",INDIRECT(U$2&amp;"!$B$1:$B$500"),0),MATCH($H1191,INDIRECT(U$2&amp;"!$1:$1"),0)),
IF(OR($G1191="OBX",$G1191="OBR"),INDEX(INDIRECT(U$2&amp;"!$A$1:$BJ$500"),MATCH((("*"&amp;$G1191&amp;"*")&amp;("*"&amp;$I1191&amp;"*")&amp;("*"&amp;$J1191&amp;"*")&amp;("*"&amp;$K1191&amp;"*")),INDIRECT(U$2&amp;"!$B$1:$B$500")&amp;INDIRECT(U$2&amp;"!$E$1:$E$500")&amp;INDIRECT(U$2&amp;"!$G$1:$G$500")&amp;INDIRECT(U$2&amp;"!$F$1:$F$500"),0),MATCH($H1191,INDIRECT(U$2&amp;"!$1:$1"),0)))),
"Not found")</f>
        <v>Not found</v>
      </c>
      <c r="V1191" s="18" t="str">
        <f t="shared" ca="1" si="130"/>
        <v/>
      </c>
    </row>
    <row r="1192" spans="1:22" ht="15" customHeight="1" x14ac:dyDescent="0.25">
      <c r="A1192" s="11">
        <v>1191</v>
      </c>
      <c r="B1192" s="50"/>
      <c r="C1192" s="11" t="s">
        <v>2315</v>
      </c>
      <c r="D1192" s="11" t="s">
        <v>1028</v>
      </c>
      <c r="E1192" s="11" t="s">
        <v>79</v>
      </c>
      <c r="F1192" s="11" t="s">
        <v>1101</v>
      </c>
      <c r="G1192" s="11" t="s">
        <v>79</v>
      </c>
      <c r="H1192" s="11">
        <v>2</v>
      </c>
      <c r="I1192" s="11" t="s">
        <v>1101</v>
      </c>
      <c r="L1192" s="14" t="s">
        <v>397</v>
      </c>
      <c r="M1192" s="14" t="s">
        <v>397</v>
      </c>
      <c r="S1192" s="23"/>
      <c r="T1192" s="19" t="s">
        <v>415</v>
      </c>
      <c r="U1192" s="17" t="str">
        <f t="array" aca="1" ref="U1192" ca="1">IFERROR(
IF(NOT(OR($G1192="OBX",$G1192="OBR")),INDEX(INDIRECT(U$2&amp;"!$A$1:$BJ$500"),MATCH("*"&amp;$G1192&amp;"*",INDIRECT(U$2&amp;"!$B$1:$B$500"),0),MATCH($H1192,INDIRECT(U$2&amp;"!$1:$1"),0)),
IF(OR($G1192="OBX",$G1192="OBR"),INDEX(INDIRECT(U$2&amp;"!$A$1:$BJ$500"),MATCH((("*"&amp;$G1192&amp;"*")&amp;("*"&amp;$I1192&amp;"*")&amp;("*"&amp;$J1192&amp;"*")&amp;("*"&amp;$K1192&amp;"*")),INDIRECT(U$2&amp;"!$B$1:$B$500")&amp;INDIRECT(U$2&amp;"!$E$1:$E$500")&amp;INDIRECT(U$2&amp;"!$G$1:$G$500")&amp;INDIRECT(U$2&amp;"!$F$1:$F$500"),0),MATCH($H1192,INDIRECT(U$2&amp;"!$1:$1"),0)))),
"Not found")</f>
        <v>Not found</v>
      </c>
      <c r="V1192" s="18" t="str">
        <f t="shared" ca="1" si="130"/>
        <v/>
      </c>
    </row>
    <row r="1193" spans="1:22" ht="15" customHeight="1" x14ac:dyDescent="0.25">
      <c r="A1193" s="11">
        <v>1192</v>
      </c>
      <c r="B1193" s="50"/>
      <c r="C1193" s="11" t="s">
        <v>2315</v>
      </c>
      <c r="D1193" s="11" t="s">
        <v>1028</v>
      </c>
      <c r="E1193" s="11" t="s">
        <v>79</v>
      </c>
      <c r="F1193" s="11" t="s">
        <v>1101</v>
      </c>
      <c r="G1193" s="11" t="s">
        <v>79</v>
      </c>
      <c r="H1193" s="11">
        <v>4</v>
      </c>
      <c r="I1193" s="11" t="s">
        <v>1101</v>
      </c>
      <c r="L1193" s="11" t="s">
        <v>1389</v>
      </c>
      <c r="M1193" s="14" t="s">
        <v>848</v>
      </c>
      <c r="S1193" s="23"/>
      <c r="T1193" s="16">
        <f>S1193</f>
        <v>0</v>
      </c>
      <c r="U1193" s="17" t="str">
        <f t="array" aca="1" ref="U1193" ca="1">IFERROR(
IF(NOT(OR($G1193="OBX",$G1193="OBR")),INDEX(INDIRECT(U$2&amp;"!$A$1:$BJ$500"),MATCH("*"&amp;$G1193&amp;"*",INDIRECT(U$2&amp;"!$B$1:$B$500"),0),MATCH($H1193,INDIRECT(U$2&amp;"!$1:$1"),0)),
IF(OR($G1193="OBX",$G1193="OBR"),INDEX(INDIRECT(U$2&amp;"!$A$1:$BJ$500"),MATCH((("*"&amp;$G1193&amp;"*")&amp;("*"&amp;$I1193&amp;"*")&amp;("*"&amp;$J1193&amp;"*")&amp;("*"&amp;$K1193&amp;"*")),INDIRECT(U$2&amp;"!$B$1:$B$500")&amp;INDIRECT(U$2&amp;"!$E$1:$E$500")&amp;INDIRECT(U$2&amp;"!$G$1:$G$500")&amp;INDIRECT(U$2&amp;"!$F$1:$F$500"),0),MATCH($H1193,INDIRECT(U$2&amp;"!$1:$1"),0)))),
"Not found")</f>
        <v>Not found</v>
      </c>
      <c r="V1193" s="18" t="str">
        <f t="shared" ca="1" si="130"/>
        <v/>
      </c>
    </row>
    <row r="1194" spans="1:22" ht="15" customHeight="1" x14ac:dyDescent="0.25">
      <c r="A1194" s="11">
        <v>1193</v>
      </c>
      <c r="B1194" s="50"/>
      <c r="C1194" s="11" t="s">
        <v>2315</v>
      </c>
      <c r="D1194" s="11" t="s">
        <v>1028</v>
      </c>
      <c r="E1194" s="11" t="s">
        <v>79</v>
      </c>
      <c r="F1194" s="11" t="s">
        <v>1101</v>
      </c>
      <c r="G1194" s="11" t="s">
        <v>79</v>
      </c>
      <c r="H1194" s="11">
        <v>11</v>
      </c>
      <c r="I1194" s="11" t="s">
        <v>1101</v>
      </c>
      <c r="L1194" s="11" t="s">
        <v>366</v>
      </c>
      <c r="M1194" s="14" t="s">
        <v>366</v>
      </c>
      <c r="S1194" s="23" t="s">
        <v>78</v>
      </c>
      <c r="T1194" s="19" t="str">
        <f>S1194</f>
        <v>F</v>
      </c>
      <c r="U1194" s="17" t="str">
        <f t="array" aca="1" ref="U1194" ca="1">IFERROR(
IF(NOT(OR($G1194="OBX",$G1194="OBR")),INDEX(INDIRECT(U$2&amp;"!$A$1:$BJ$500"),MATCH("*"&amp;$G1194&amp;"*",INDIRECT(U$2&amp;"!$B$1:$B$500"),0),MATCH($H1194,INDIRECT(U$2&amp;"!$1:$1"),0)),
IF(OR($G1194="OBX",$G1194="OBR"),INDEX(INDIRECT(U$2&amp;"!$A$1:$BJ$500"),MATCH((("*"&amp;$G1194&amp;"*")&amp;("*"&amp;$I1194&amp;"*")&amp;("*"&amp;$J1194&amp;"*")&amp;("*"&amp;$K1194&amp;"*")),INDIRECT(U$2&amp;"!$B$1:$B$500")&amp;INDIRECT(U$2&amp;"!$E$1:$E$500")&amp;INDIRECT(U$2&amp;"!$G$1:$G$500")&amp;INDIRECT(U$2&amp;"!$F$1:$F$500"),0),MATCH($H1194,INDIRECT(U$2&amp;"!$1:$1"),0)))),
"Not found")</f>
        <v>Not found</v>
      </c>
      <c r="V1194" s="18" t="str">
        <f t="shared" ca="1" si="130"/>
        <v/>
      </c>
    </row>
    <row r="1195" spans="1:22" ht="15" customHeight="1" x14ac:dyDescent="0.25">
      <c r="A1195" s="11">
        <v>1194</v>
      </c>
      <c r="B1195" s="50"/>
      <c r="C1195" s="11" t="s">
        <v>2315</v>
      </c>
      <c r="D1195" s="11" t="s">
        <v>1028</v>
      </c>
      <c r="E1195" s="11" t="s">
        <v>79</v>
      </c>
      <c r="F1195" s="11" t="s">
        <v>1101</v>
      </c>
      <c r="G1195" s="11" t="s">
        <v>79</v>
      </c>
      <c r="H1195" s="11">
        <v>19</v>
      </c>
      <c r="I1195" s="11" t="s">
        <v>1101</v>
      </c>
      <c r="L1195" s="11" t="s">
        <v>1389</v>
      </c>
      <c r="M1195" s="14" t="s">
        <v>860</v>
      </c>
      <c r="S1195" s="23"/>
      <c r="T1195" s="16">
        <f>S1195</f>
        <v>0</v>
      </c>
      <c r="U1195" s="17" t="str">
        <f t="array" aca="1" ref="U1195" ca="1">IFERROR(
IF(NOT(OR($G1195="OBX",$G1195="OBR")),INDEX(INDIRECT(U$2&amp;"!$A$1:$BJ$500"),MATCH("*"&amp;$G1195&amp;"*",INDIRECT(U$2&amp;"!$B$1:$B$500"),0),MATCH($H1195,INDIRECT(U$2&amp;"!$1:$1"),0)),
IF(OR($G1195="OBX",$G1195="OBR"),INDEX(INDIRECT(U$2&amp;"!$A$1:$BJ$500"),MATCH((("*"&amp;$G1195&amp;"*")&amp;("*"&amp;$I1195&amp;"*")&amp;("*"&amp;$J1195&amp;"*")&amp;("*"&amp;$K1195&amp;"*")),INDIRECT(U$2&amp;"!$B$1:$B$500")&amp;INDIRECT(U$2&amp;"!$E$1:$E$500")&amp;INDIRECT(U$2&amp;"!$G$1:$G$500")&amp;INDIRECT(U$2&amp;"!$F$1:$F$500"),0),MATCH($H1195,INDIRECT(U$2&amp;"!$1:$1"),0)))),
"Not found")</f>
        <v>Not found</v>
      </c>
      <c r="V1195" s="18" t="str">
        <f t="shared" ca="1" si="130"/>
        <v/>
      </c>
    </row>
    <row r="1196" spans="1:22" ht="15" customHeight="1" x14ac:dyDescent="0.25">
      <c r="A1196" s="11">
        <v>1195</v>
      </c>
      <c r="B1196" s="50"/>
      <c r="C1196" s="11" t="s">
        <v>2315</v>
      </c>
      <c r="D1196" s="11" t="s">
        <v>1028</v>
      </c>
      <c r="E1196" s="11" t="s">
        <v>79</v>
      </c>
      <c r="F1196" s="11" t="s">
        <v>1101</v>
      </c>
      <c r="G1196" s="11" t="s">
        <v>79</v>
      </c>
      <c r="H1196" s="11">
        <v>29</v>
      </c>
      <c r="I1196" s="11" t="s">
        <v>1101</v>
      </c>
      <c r="L1196" s="2" t="s">
        <v>515</v>
      </c>
      <c r="M1196" s="11" t="s">
        <v>515</v>
      </c>
      <c r="S1196" s="23"/>
      <c r="T1196" s="19">
        <f>S1196</f>
        <v>0</v>
      </c>
      <c r="U1196" s="17" t="str">
        <f t="array" aca="1" ref="U1196" ca="1">IFERROR(
IF(NOT(OR($G1196="OBX",$G1196="OBR")),INDEX(INDIRECT(U$2&amp;"!$A$1:$BJ$500"),MATCH("*"&amp;$G1196&amp;"*",INDIRECT(U$2&amp;"!$B$1:$B$500"),0),MATCH($H1196,INDIRECT(U$2&amp;"!$1:$1"),0)),
IF(OR($G1196="OBX",$G1196="OBR"),INDEX(INDIRECT(U$2&amp;"!$A$1:$BJ$500"),MATCH((("*"&amp;$G1196&amp;"*")&amp;("*"&amp;$I1196&amp;"*")&amp;("*"&amp;$J1196&amp;"*")&amp;("*"&amp;$K1196&amp;"*")),INDIRECT(U$2&amp;"!$B$1:$B$500")&amp;INDIRECT(U$2&amp;"!$E$1:$E$500")&amp;INDIRECT(U$2&amp;"!$G$1:$G$500")&amp;INDIRECT(U$2&amp;"!$F$1:$F$500"),0),MATCH($H1196,INDIRECT(U$2&amp;"!$1:$1"),0)))),
"Not found")</f>
        <v>Not found</v>
      </c>
      <c r="V1196" s="18" t="str">
        <f t="shared" ca="1" si="130"/>
        <v/>
      </c>
    </row>
    <row r="1197" spans="1:22" ht="15" customHeight="1" x14ac:dyDescent="0.25">
      <c r="A1197" s="11">
        <v>1196</v>
      </c>
      <c r="B1197" s="50"/>
      <c r="C1197" s="26" t="s">
        <v>2315</v>
      </c>
      <c r="D1197" s="26"/>
      <c r="E1197" s="26" t="s">
        <v>79</v>
      </c>
      <c r="F1197" s="26"/>
      <c r="G1197" s="26"/>
      <c r="H1197" s="26"/>
      <c r="I1197" s="26"/>
      <c r="J1197" s="26"/>
      <c r="K1197" s="26"/>
      <c r="L1197" s="26"/>
      <c r="M1197" s="26" t="s">
        <v>1391</v>
      </c>
      <c r="N1197" s="26"/>
      <c r="O1197" s="26"/>
      <c r="P1197" s="26"/>
      <c r="Q1197" s="26"/>
      <c r="R1197" s="26"/>
      <c r="S1197" s="26"/>
      <c r="T1197" s="27"/>
      <c r="U1197" s="27"/>
      <c r="V1197" s="26"/>
    </row>
    <row r="1198" spans="1:22" ht="15" customHeight="1" x14ac:dyDescent="0.25">
      <c r="A1198" s="11">
        <v>1197</v>
      </c>
      <c r="B1198" s="50"/>
      <c r="C1198" s="11" t="s">
        <v>2315</v>
      </c>
      <c r="D1198" s="11" t="s">
        <v>1028</v>
      </c>
      <c r="E1198" s="11" t="s">
        <v>79</v>
      </c>
      <c r="F1198" s="11" t="s">
        <v>1103</v>
      </c>
      <c r="G1198" s="11" t="s">
        <v>79</v>
      </c>
      <c r="H1198" s="11">
        <v>3</v>
      </c>
      <c r="I1198" s="11" t="s">
        <v>1103</v>
      </c>
      <c r="L1198" s="11" t="s">
        <v>1391</v>
      </c>
      <c r="M1198" s="14" t="s">
        <v>534</v>
      </c>
      <c r="N1198" s="11" t="s">
        <v>273</v>
      </c>
      <c r="O1198" s="11" t="s">
        <v>613</v>
      </c>
      <c r="P1198" s="11" t="s">
        <v>320</v>
      </c>
      <c r="R1198" s="11"/>
      <c r="S1198" s="23"/>
      <c r="T1198" s="19" t="s">
        <v>2910</v>
      </c>
      <c r="U1198" s="17" t="str">
        <f t="array" aca="1" ref="U1198" ca="1">IFERROR(
IF(NOT(OR($G1198="OBX",$G1198="OBR")),INDEX(INDIRECT(U$2&amp;"!$A$1:$BJ$500"),MATCH("*"&amp;$G1198&amp;"*",INDIRECT(U$2&amp;"!$B$1:$B$500"),0),MATCH($H1198,INDIRECT(U$2&amp;"!$1:$1"),0)),
IF(OR($G1198="OBX",$G1198="OBR"),INDEX(INDIRECT(U$2&amp;"!$A$1:$BJ$500"),MATCH((("*"&amp;$G1198&amp;"*")&amp;("*"&amp;$I1198&amp;"*")&amp;("*"&amp;$J1198&amp;"*")&amp;("*"&amp;$K1198&amp;"*")),INDIRECT(U$2&amp;"!$B$1:$B$500")&amp;INDIRECT(U$2&amp;"!$E$1:$E$500")&amp;INDIRECT(U$2&amp;"!$G$1:$G$500")&amp;INDIRECT(U$2&amp;"!$F$1:$F$500"),0),MATCH($H1198,INDIRECT(U$2&amp;"!$1:$1"),0)))),
"Not found")</f>
        <v>Not found</v>
      </c>
      <c r="V1198" s="18" t="str">
        <f t="shared" ref="V1198:V1205" ca="1" si="131">IF(T1198=U1198,"Match","")</f>
        <v/>
      </c>
    </row>
    <row r="1199" spans="1:22" ht="15" customHeight="1" x14ac:dyDescent="0.25">
      <c r="A1199" s="11">
        <v>1198</v>
      </c>
      <c r="B1199" s="50"/>
      <c r="C1199" s="11" t="s">
        <v>2315</v>
      </c>
      <c r="D1199" s="11" t="s">
        <v>1028</v>
      </c>
      <c r="E1199" s="11" t="s">
        <v>79</v>
      </c>
      <c r="F1199" s="11" t="s">
        <v>1103</v>
      </c>
      <c r="G1199" s="11" t="s">
        <v>79</v>
      </c>
      <c r="H1199" s="10">
        <v>5</v>
      </c>
      <c r="I1199" s="11" t="s">
        <v>1103</v>
      </c>
      <c r="L1199" s="11" t="s">
        <v>1391</v>
      </c>
      <c r="M1199" s="11" t="s">
        <v>390</v>
      </c>
      <c r="S1199" s="23"/>
      <c r="T1199" s="16">
        <f>S1199</f>
        <v>0</v>
      </c>
      <c r="U1199" s="17" t="str">
        <f t="array" aca="1" ref="U1199" ca="1">IFERROR(
IF(NOT(OR($G1199="OBX",$G1199="OBR")),INDEX(INDIRECT(U$2&amp;"!$A$1:$BJ$500"),MATCH("*"&amp;$G1199&amp;"*",INDIRECT(U$2&amp;"!$B$1:$B$500"),0),MATCH($H1199,INDIRECT(U$2&amp;"!$1:$1"),0)),
IF(OR($G1199="OBX",$G1199="OBR"),INDEX(INDIRECT(U$2&amp;"!$A$1:$BJ$500"),MATCH((("*"&amp;$G1199&amp;"*")&amp;("*"&amp;$I1199&amp;"*")&amp;("*"&amp;$J1199&amp;"*")&amp;("*"&amp;$K1199&amp;"*")),INDIRECT(U$2&amp;"!$B$1:$B$500")&amp;INDIRECT(U$2&amp;"!$E$1:$E$500")&amp;INDIRECT(U$2&amp;"!$G$1:$G$500")&amp;INDIRECT(U$2&amp;"!$F$1:$F$500"),0),MATCH($H1199,INDIRECT(U$2&amp;"!$1:$1"),0)))),
"Not found")</f>
        <v>Not found</v>
      </c>
      <c r="V1199" s="18" t="str">
        <f t="shared" ca="1" si="131"/>
        <v/>
      </c>
    </row>
    <row r="1200" spans="1:22" ht="15" customHeight="1" x14ac:dyDescent="0.25">
      <c r="A1200" s="11">
        <v>1199</v>
      </c>
      <c r="B1200" s="50"/>
      <c r="C1200" s="11" t="s">
        <v>2315</v>
      </c>
      <c r="D1200" s="11" t="s">
        <v>1028</v>
      </c>
      <c r="E1200" s="11" t="s">
        <v>79</v>
      </c>
      <c r="F1200" s="11" t="s">
        <v>1103</v>
      </c>
      <c r="G1200" s="11" t="s">
        <v>79</v>
      </c>
      <c r="H1200" s="10">
        <v>6</v>
      </c>
      <c r="I1200" s="11" t="s">
        <v>1103</v>
      </c>
      <c r="L1200" s="11" t="s">
        <v>1391</v>
      </c>
      <c r="M1200" s="11" t="s">
        <v>543</v>
      </c>
      <c r="S1200" s="23"/>
      <c r="T1200" s="16">
        <f>S1200</f>
        <v>0</v>
      </c>
      <c r="U1200" s="17" t="str">
        <f t="array" aca="1" ref="U1200" ca="1">IFERROR(
IF(NOT(OR($G1200="OBX",$G1200="OBR")),INDEX(INDIRECT(U$2&amp;"!$A$1:$BJ$500"),MATCH("*"&amp;$G1200&amp;"*",INDIRECT(U$2&amp;"!$B$1:$B$500"),0),MATCH($H1200,INDIRECT(U$2&amp;"!$1:$1"),0)),
IF(OR($G1200="OBX",$G1200="OBR"),INDEX(INDIRECT(U$2&amp;"!$A$1:$BJ$500"),MATCH((("*"&amp;$G1200&amp;"*")&amp;("*"&amp;$I1200&amp;"*")&amp;("*"&amp;$J1200&amp;"*")&amp;("*"&amp;$K1200&amp;"*")),INDIRECT(U$2&amp;"!$B$1:$B$500")&amp;INDIRECT(U$2&amp;"!$E$1:$E$500")&amp;INDIRECT(U$2&amp;"!$G$1:$G$500")&amp;INDIRECT(U$2&amp;"!$F$1:$F$500"),0),MATCH($H1200,INDIRECT(U$2&amp;"!$1:$1"),0)))),
"Not found")</f>
        <v>Not found</v>
      </c>
      <c r="V1200" s="18" t="str">
        <f t="shared" ca="1" si="131"/>
        <v/>
      </c>
    </row>
    <row r="1201" spans="1:22" ht="15" customHeight="1" x14ac:dyDescent="0.25">
      <c r="A1201" s="11">
        <v>1200</v>
      </c>
      <c r="B1201" s="50"/>
      <c r="C1201" s="11" t="s">
        <v>2315</v>
      </c>
      <c r="D1201" s="11" t="s">
        <v>1028</v>
      </c>
      <c r="E1201" s="11" t="s">
        <v>79</v>
      </c>
      <c r="F1201" s="11" t="s">
        <v>1103</v>
      </c>
      <c r="G1201" s="11" t="s">
        <v>79</v>
      </c>
      <c r="H1201" s="11">
        <v>2</v>
      </c>
      <c r="I1201" s="11" t="s">
        <v>1103</v>
      </c>
      <c r="L1201" s="14" t="s">
        <v>397</v>
      </c>
      <c r="M1201" s="14" t="s">
        <v>397</v>
      </c>
      <c r="S1201" s="23"/>
      <c r="T1201" s="19" t="s">
        <v>415</v>
      </c>
      <c r="U1201" s="17" t="str">
        <f t="array" aca="1" ref="U1201" ca="1">IFERROR(
IF(NOT(OR($G1201="OBX",$G1201="OBR")),INDEX(INDIRECT(U$2&amp;"!$A$1:$BJ$500"),MATCH("*"&amp;$G1201&amp;"*",INDIRECT(U$2&amp;"!$B$1:$B$500"),0),MATCH($H1201,INDIRECT(U$2&amp;"!$1:$1"),0)),
IF(OR($G1201="OBX",$G1201="OBR"),INDEX(INDIRECT(U$2&amp;"!$A$1:$BJ$500"),MATCH((("*"&amp;$G1201&amp;"*")&amp;("*"&amp;$I1201&amp;"*")&amp;("*"&amp;$J1201&amp;"*")&amp;("*"&amp;$K1201&amp;"*")),INDIRECT(U$2&amp;"!$B$1:$B$500")&amp;INDIRECT(U$2&amp;"!$E$1:$E$500")&amp;INDIRECT(U$2&amp;"!$G$1:$G$500")&amp;INDIRECT(U$2&amp;"!$F$1:$F$500"),0),MATCH($H1201,INDIRECT(U$2&amp;"!$1:$1"),0)))),
"Not found")</f>
        <v>Not found</v>
      </c>
      <c r="V1201" s="18" t="str">
        <f t="shared" ca="1" si="131"/>
        <v/>
      </c>
    </row>
    <row r="1202" spans="1:22" ht="15" customHeight="1" x14ac:dyDescent="0.25">
      <c r="A1202" s="11">
        <v>1201</v>
      </c>
      <c r="B1202" s="50"/>
      <c r="C1202" s="11" t="s">
        <v>2315</v>
      </c>
      <c r="D1202" s="11" t="s">
        <v>1028</v>
      </c>
      <c r="E1202" s="11" t="s">
        <v>79</v>
      </c>
      <c r="F1202" s="11" t="s">
        <v>1103</v>
      </c>
      <c r="G1202" s="11" t="s">
        <v>79</v>
      </c>
      <c r="H1202" s="11">
        <v>4</v>
      </c>
      <c r="I1202" s="11" t="s">
        <v>1103</v>
      </c>
      <c r="L1202" s="11" t="s">
        <v>1391</v>
      </c>
      <c r="M1202" s="14" t="s">
        <v>848</v>
      </c>
      <c r="S1202" s="23"/>
      <c r="T1202" s="16">
        <f>S1202</f>
        <v>0</v>
      </c>
      <c r="U1202" s="17" t="str">
        <f t="array" aca="1" ref="U1202" ca="1">IFERROR(
IF(NOT(OR($G1202="OBX",$G1202="OBR")),INDEX(INDIRECT(U$2&amp;"!$A$1:$BJ$500"),MATCH("*"&amp;$G1202&amp;"*",INDIRECT(U$2&amp;"!$B$1:$B$500"),0),MATCH($H1202,INDIRECT(U$2&amp;"!$1:$1"),0)),
IF(OR($G1202="OBX",$G1202="OBR"),INDEX(INDIRECT(U$2&amp;"!$A$1:$BJ$500"),MATCH((("*"&amp;$G1202&amp;"*")&amp;("*"&amp;$I1202&amp;"*")&amp;("*"&amp;$J1202&amp;"*")&amp;("*"&amp;$K1202&amp;"*")),INDIRECT(U$2&amp;"!$B$1:$B$500")&amp;INDIRECT(U$2&amp;"!$E$1:$E$500")&amp;INDIRECT(U$2&amp;"!$G$1:$G$500")&amp;INDIRECT(U$2&amp;"!$F$1:$F$500"),0),MATCH($H1202,INDIRECT(U$2&amp;"!$1:$1"),0)))),
"Not found")</f>
        <v>Not found</v>
      </c>
      <c r="V1202" s="18" t="str">
        <f t="shared" ca="1" si="131"/>
        <v/>
      </c>
    </row>
    <row r="1203" spans="1:22" ht="15" customHeight="1" x14ac:dyDescent="0.25">
      <c r="A1203" s="11">
        <v>1202</v>
      </c>
      <c r="B1203" s="50"/>
      <c r="C1203" s="11" t="s">
        <v>2315</v>
      </c>
      <c r="D1203" s="11" t="s">
        <v>1028</v>
      </c>
      <c r="E1203" s="11" t="s">
        <v>79</v>
      </c>
      <c r="F1203" s="11" t="s">
        <v>1103</v>
      </c>
      <c r="G1203" s="11" t="s">
        <v>79</v>
      </c>
      <c r="H1203" s="11">
        <v>11</v>
      </c>
      <c r="I1203" s="11" t="s">
        <v>1103</v>
      </c>
      <c r="L1203" s="11" t="s">
        <v>366</v>
      </c>
      <c r="M1203" s="14" t="s">
        <v>366</v>
      </c>
      <c r="S1203" s="23" t="s">
        <v>78</v>
      </c>
      <c r="T1203" s="19" t="str">
        <f>S1203</f>
        <v>F</v>
      </c>
      <c r="U1203" s="17" t="str">
        <f t="array" aca="1" ref="U1203" ca="1">IFERROR(
IF(NOT(OR($G1203="OBX",$G1203="OBR")),INDEX(INDIRECT(U$2&amp;"!$A$1:$BJ$500"),MATCH("*"&amp;$G1203&amp;"*",INDIRECT(U$2&amp;"!$B$1:$B$500"),0),MATCH($H1203,INDIRECT(U$2&amp;"!$1:$1"),0)),
IF(OR($G1203="OBX",$G1203="OBR"),INDEX(INDIRECT(U$2&amp;"!$A$1:$BJ$500"),MATCH((("*"&amp;$G1203&amp;"*")&amp;("*"&amp;$I1203&amp;"*")&amp;("*"&amp;$J1203&amp;"*")&amp;("*"&amp;$K1203&amp;"*")),INDIRECT(U$2&amp;"!$B$1:$B$500")&amp;INDIRECT(U$2&amp;"!$E$1:$E$500")&amp;INDIRECT(U$2&amp;"!$G$1:$G$500")&amp;INDIRECT(U$2&amp;"!$F$1:$F$500"),0),MATCH($H1203,INDIRECT(U$2&amp;"!$1:$1"),0)))),
"Not found")</f>
        <v>Not found</v>
      </c>
      <c r="V1203" s="18" t="str">
        <f t="shared" ca="1" si="131"/>
        <v/>
      </c>
    </row>
    <row r="1204" spans="1:22" ht="15" customHeight="1" x14ac:dyDescent="0.25">
      <c r="A1204" s="11">
        <v>1203</v>
      </c>
      <c r="B1204" s="50"/>
      <c r="C1204" s="11" t="s">
        <v>2315</v>
      </c>
      <c r="D1204" s="11" t="s">
        <v>1028</v>
      </c>
      <c r="E1204" s="11" t="s">
        <v>79</v>
      </c>
      <c r="F1204" s="11" t="s">
        <v>1103</v>
      </c>
      <c r="G1204" s="11" t="s">
        <v>79</v>
      </c>
      <c r="H1204" s="11">
        <v>19</v>
      </c>
      <c r="I1204" s="11" t="s">
        <v>1103</v>
      </c>
      <c r="L1204" s="11" t="s">
        <v>1391</v>
      </c>
      <c r="M1204" s="14" t="s">
        <v>860</v>
      </c>
      <c r="S1204" s="23"/>
      <c r="T1204" s="16">
        <f>S1204</f>
        <v>0</v>
      </c>
      <c r="U1204" s="17" t="str">
        <f t="array" aca="1" ref="U1204" ca="1">IFERROR(
IF(NOT(OR($G1204="OBX",$G1204="OBR")),INDEX(INDIRECT(U$2&amp;"!$A$1:$BJ$500"),MATCH("*"&amp;$G1204&amp;"*",INDIRECT(U$2&amp;"!$B$1:$B$500"),0),MATCH($H1204,INDIRECT(U$2&amp;"!$1:$1"),0)),
IF(OR($G1204="OBX",$G1204="OBR"),INDEX(INDIRECT(U$2&amp;"!$A$1:$BJ$500"),MATCH((("*"&amp;$G1204&amp;"*")&amp;("*"&amp;$I1204&amp;"*")&amp;("*"&amp;$J1204&amp;"*")&amp;("*"&amp;$K1204&amp;"*")),INDIRECT(U$2&amp;"!$B$1:$B$500")&amp;INDIRECT(U$2&amp;"!$E$1:$E$500")&amp;INDIRECT(U$2&amp;"!$G$1:$G$500")&amp;INDIRECT(U$2&amp;"!$F$1:$F$500"),0),MATCH($H1204,INDIRECT(U$2&amp;"!$1:$1"),0)))),
"Not found")</f>
        <v>Not found</v>
      </c>
      <c r="V1204" s="18" t="str">
        <f t="shared" ca="1" si="131"/>
        <v/>
      </c>
    </row>
    <row r="1205" spans="1:22" ht="15" customHeight="1" x14ac:dyDescent="0.25">
      <c r="A1205" s="11">
        <v>1204</v>
      </c>
      <c r="B1205" s="50"/>
      <c r="C1205" s="11" t="s">
        <v>2315</v>
      </c>
      <c r="D1205" s="11" t="s">
        <v>1028</v>
      </c>
      <c r="E1205" s="11" t="s">
        <v>79</v>
      </c>
      <c r="F1205" s="11" t="s">
        <v>1103</v>
      </c>
      <c r="G1205" s="11" t="s">
        <v>79</v>
      </c>
      <c r="H1205" s="11">
        <v>29</v>
      </c>
      <c r="I1205" s="11" t="s">
        <v>1103</v>
      </c>
      <c r="L1205" s="2" t="s">
        <v>515</v>
      </c>
      <c r="M1205" s="11" t="s">
        <v>515</v>
      </c>
      <c r="S1205" s="23"/>
      <c r="T1205" s="19">
        <f>S1205</f>
        <v>0</v>
      </c>
      <c r="U1205" s="17" t="str">
        <f t="array" aca="1" ref="U1205" ca="1">IFERROR(
IF(NOT(OR($G1205="OBX",$G1205="OBR")),INDEX(INDIRECT(U$2&amp;"!$A$1:$BJ$500"),MATCH("*"&amp;$G1205&amp;"*",INDIRECT(U$2&amp;"!$B$1:$B$500"),0),MATCH($H1205,INDIRECT(U$2&amp;"!$1:$1"),0)),
IF(OR($G1205="OBX",$G1205="OBR"),INDEX(INDIRECT(U$2&amp;"!$A$1:$BJ$500"),MATCH((("*"&amp;$G1205&amp;"*")&amp;("*"&amp;$I1205&amp;"*")&amp;("*"&amp;$J1205&amp;"*")&amp;("*"&amp;$K1205&amp;"*")),INDIRECT(U$2&amp;"!$B$1:$B$500")&amp;INDIRECT(U$2&amp;"!$E$1:$E$500")&amp;INDIRECT(U$2&amp;"!$G$1:$G$500")&amp;INDIRECT(U$2&amp;"!$F$1:$F$500"),0),MATCH($H1205,INDIRECT(U$2&amp;"!$1:$1"),0)))),
"Not found")</f>
        <v>Not found</v>
      </c>
      <c r="V1205" s="18" t="str">
        <f t="shared" ca="1" si="131"/>
        <v/>
      </c>
    </row>
    <row r="1206" spans="1:22" ht="15" customHeight="1" x14ac:dyDescent="0.25">
      <c r="A1206" s="11">
        <v>1205</v>
      </c>
      <c r="B1206" s="50"/>
      <c r="C1206" s="26" t="s">
        <v>2315</v>
      </c>
      <c r="D1206" s="26"/>
      <c r="E1206" s="26" t="s">
        <v>79</v>
      </c>
      <c r="F1206" s="26"/>
      <c r="G1206" s="26"/>
      <c r="H1206" s="26"/>
      <c r="I1206" s="26"/>
      <c r="J1206" s="26"/>
      <c r="K1206" s="26"/>
      <c r="L1206" s="26"/>
      <c r="M1206" s="26" t="s">
        <v>2344</v>
      </c>
      <c r="N1206" s="26"/>
      <c r="O1206" s="26"/>
      <c r="P1206" s="26"/>
      <c r="Q1206" s="26"/>
      <c r="R1206" s="26"/>
      <c r="S1206" s="26"/>
      <c r="T1206" s="27"/>
      <c r="U1206" s="27"/>
      <c r="V1206" s="26"/>
    </row>
    <row r="1207" spans="1:22" ht="15" customHeight="1" x14ac:dyDescent="0.25">
      <c r="A1207" s="11">
        <v>1206</v>
      </c>
      <c r="B1207" s="50"/>
      <c r="C1207" s="11" t="s">
        <v>2315</v>
      </c>
      <c r="D1207" s="11" t="s">
        <v>1028</v>
      </c>
      <c r="E1207" s="11" t="s">
        <v>79</v>
      </c>
      <c r="F1207" s="11" t="s">
        <v>2336</v>
      </c>
      <c r="G1207" s="11" t="s">
        <v>79</v>
      </c>
      <c r="H1207" s="11">
        <v>3</v>
      </c>
      <c r="I1207" s="11" t="s">
        <v>2336</v>
      </c>
      <c r="L1207" s="11" t="s">
        <v>2344</v>
      </c>
      <c r="M1207" s="14" t="s">
        <v>534</v>
      </c>
      <c r="N1207" s="11" t="s">
        <v>273</v>
      </c>
      <c r="O1207" s="11" t="s">
        <v>613</v>
      </c>
      <c r="P1207" s="11" t="s">
        <v>320</v>
      </c>
      <c r="R1207" s="11"/>
      <c r="S1207" s="23"/>
      <c r="T1207" s="19" t="s">
        <v>3022</v>
      </c>
      <c r="U1207" s="17" t="str">
        <f t="array" aca="1" ref="U1207" ca="1">IFERROR(
IF(NOT(OR($G1207="OBX",$G1207="OBR")),INDEX(INDIRECT(U$2&amp;"!$A$1:$BJ$500"),MATCH("*"&amp;$G1207&amp;"*",INDIRECT(U$2&amp;"!$B$1:$B$500"),0),MATCH($H1207,INDIRECT(U$2&amp;"!$1:$1"),0)),
IF(OR($G1207="OBX",$G1207="OBR"),INDEX(INDIRECT(U$2&amp;"!$A$1:$BJ$500"),MATCH((("*"&amp;$G1207&amp;"*")&amp;("*"&amp;$I1207&amp;"*")&amp;("*"&amp;$J1207&amp;"*")&amp;("*"&amp;$K1207&amp;"*")),INDIRECT(U$2&amp;"!$B$1:$B$500")&amp;INDIRECT(U$2&amp;"!$E$1:$E$500")&amp;INDIRECT(U$2&amp;"!$G$1:$G$500")&amp;INDIRECT(U$2&amp;"!$F$1:$F$500"),0),MATCH($H1207,INDIRECT(U$2&amp;"!$1:$1"),0)))),
"Not found")</f>
        <v>Not found</v>
      </c>
      <c r="V1207" s="18" t="str">
        <f t="shared" ref="V1207:V1214" ca="1" si="132">IF(T1207=U1207,"Match","")</f>
        <v/>
      </c>
    </row>
    <row r="1208" spans="1:22" ht="15" customHeight="1" x14ac:dyDescent="0.25">
      <c r="A1208" s="11">
        <v>1207</v>
      </c>
      <c r="B1208" s="50"/>
      <c r="C1208" s="11" t="s">
        <v>2315</v>
      </c>
      <c r="D1208" s="11" t="s">
        <v>1028</v>
      </c>
      <c r="E1208" s="11" t="s">
        <v>79</v>
      </c>
      <c r="F1208" s="11" t="s">
        <v>2336</v>
      </c>
      <c r="G1208" s="11" t="s">
        <v>79</v>
      </c>
      <c r="H1208" s="10">
        <v>5</v>
      </c>
      <c r="I1208" s="11" t="s">
        <v>2336</v>
      </c>
      <c r="L1208" s="11" t="s">
        <v>2344</v>
      </c>
      <c r="M1208" s="11" t="s">
        <v>390</v>
      </c>
      <c r="S1208" s="23"/>
      <c r="T1208" s="16">
        <f>S1208</f>
        <v>0</v>
      </c>
      <c r="U1208" s="17" t="str">
        <f t="array" aca="1" ref="U1208" ca="1">IFERROR(
IF(NOT(OR($G1208="OBX",$G1208="OBR")),INDEX(INDIRECT(U$2&amp;"!$A$1:$BJ$500"),MATCH("*"&amp;$G1208&amp;"*",INDIRECT(U$2&amp;"!$B$1:$B$500"),0),MATCH($H1208,INDIRECT(U$2&amp;"!$1:$1"),0)),
IF(OR($G1208="OBX",$G1208="OBR"),INDEX(INDIRECT(U$2&amp;"!$A$1:$BJ$500"),MATCH((("*"&amp;$G1208&amp;"*")&amp;("*"&amp;$I1208&amp;"*")&amp;("*"&amp;$J1208&amp;"*")&amp;("*"&amp;$K1208&amp;"*")),INDIRECT(U$2&amp;"!$B$1:$B$500")&amp;INDIRECT(U$2&amp;"!$E$1:$E$500")&amp;INDIRECT(U$2&amp;"!$G$1:$G$500")&amp;INDIRECT(U$2&amp;"!$F$1:$F$500"),0),MATCH($H1208,INDIRECT(U$2&amp;"!$1:$1"),0)))),
"Not found")</f>
        <v>Not found</v>
      </c>
      <c r="V1208" s="18" t="str">
        <f t="shared" ca="1" si="132"/>
        <v/>
      </c>
    </row>
    <row r="1209" spans="1:22" ht="15" customHeight="1" x14ac:dyDescent="0.25">
      <c r="A1209" s="11">
        <v>1208</v>
      </c>
      <c r="B1209" s="50"/>
      <c r="C1209" s="11" t="s">
        <v>2315</v>
      </c>
      <c r="D1209" s="11" t="s">
        <v>1028</v>
      </c>
      <c r="E1209" s="11" t="s">
        <v>79</v>
      </c>
      <c r="F1209" s="11" t="s">
        <v>2336</v>
      </c>
      <c r="G1209" s="11" t="s">
        <v>79</v>
      </c>
      <c r="H1209" s="10">
        <v>6</v>
      </c>
      <c r="I1209" s="11" t="s">
        <v>2336</v>
      </c>
      <c r="L1209" s="11" t="s">
        <v>2344</v>
      </c>
      <c r="M1209" s="11" t="s">
        <v>543</v>
      </c>
      <c r="S1209" s="23"/>
      <c r="T1209" s="16">
        <f>S1209</f>
        <v>0</v>
      </c>
      <c r="U1209" s="17" t="str">
        <f t="array" aca="1" ref="U1209" ca="1">IFERROR(
IF(NOT(OR($G1209="OBX",$G1209="OBR")),INDEX(INDIRECT(U$2&amp;"!$A$1:$BJ$500"),MATCH("*"&amp;$G1209&amp;"*",INDIRECT(U$2&amp;"!$B$1:$B$500"),0),MATCH($H1209,INDIRECT(U$2&amp;"!$1:$1"),0)),
IF(OR($G1209="OBX",$G1209="OBR"),INDEX(INDIRECT(U$2&amp;"!$A$1:$BJ$500"),MATCH((("*"&amp;$G1209&amp;"*")&amp;("*"&amp;$I1209&amp;"*")&amp;("*"&amp;$J1209&amp;"*")&amp;("*"&amp;$K1209&amp;"*")),INDIRECT(U$2&amp;"!$B$1:$B$500")&amp;INDIRECT(U$2&amp;"!$E$1:$E$500")&amp;INDIRECT(U$2&amp;"!$G$1:$G$500")&amp;INDIRECT(U$2&amp;"!$F$1:$F$500"),0),MATCH($H1209,INDIRECT(U$2&amp;"!$1:$1"),0)))),
"Not found")</f>
        <v>Not found</v>
      </c>
      <c r="V1209" s="18" t="str">
        <f t="shared" ca="1" si="132"/>
        <v/>
      </c>
    </row>
    <row r="1210" spans="1:22" ht="15" customHeight="1" x14ac:dyDescent="0.25">
      <c r="A1210" s="11">
        <v>1209</v>
      </c>
      <c r="B1210" s="50"/>
      <c r="C1210" s="11" t="s">
        <v>2315</v>
      </c>
      <c r="D1210" s="11" t="s">
        <v>1028</v>
      </c>
      <c r="E1210" s="11" t="s">
        <v>79</v>
      </c>
      <c r="F1210" s="11" t="s">
        <v>2336</v>
      </c>
      <c r="G1210" s="11" t="s">
        <v>79</v>
      </c>
      <c r="H1210" s="11">
        <v>2</v>
      </c>
      <c r="I1210" s="11" t="s">
        <v>2336</v>
      </c>
      <c r="L1210" s="14" t="s">
        <v>397</v>
      </c>
      <c r="M1210" s="14" t="s">
        <v>397</v>
      </c>
      <c r="S1210" s="23"/>
      <c r="T1210" s="19" t="s">
        <v>415</v>
      </c>
      <c r="U1210" s="17" t="str">
        <f t="array" aca="1" ref="U1210" ca="1">IFERROR(
IF(NOT(OR($G1210="OBX",$G1210="OBR")),INDEX(INDIRECT(U$2&amp;"!$A$1:$BJ$500"),MATCH("*"&amp;$G1210&amp;"*",INDIRECT(U$2&amp;"!$B$1:$B$500"),0),MATCH($H1210,INDIRECT(U$2&amp;"!$1:$1"),0)),
IF(OR($G1210="OBX",$G1210="OBR"),INDEX(INDIRECT(U$2&amp;"!$A$1:$BJ$500"),MATCH((("*"&amp;$G1210&amp;"*")&amp;("*"&amp;$I1210&amp;"*")&amp;("*"&amp;$J1210&amp;"*")&amp;("*"&amp;$K1210&amp;"*")),INDIRECT(U$2&amp;"!$B$1:$B$500")&amp;INDIRECT(U$2&amp;"!$E$1:$E$500")&amp;INDIRECT(U$2&amp;"!$G$1:$G$500")&amp;INDIRECT(U$2&amp;"!$F$1:$F$500"),0),MATCH($H1210,INDIRECT(U$2&amp;"!$1:$1"),0)))),
"Not found")</f>
        <v>Not found</v>
      </c>
      <c r="V1210" s="18" t="str">
        <f t="shared" ca="1" si="132"/>
        <v/>
      </c>
    </row>
    <row r="1211" spans="1:22" ht="15" customHeight="1" x14ac:dyDescent="0.25">
      <c r="A1211" s="11">
        <v>1210</v>
      </c>
      <c r="B1211" s="50"/>
      <c r="C1211" s="11" t="s">
        <v>2315</v>
      </c>
      <c r="D1211" s="11" t="s">
        <v>1028</v>
      </c>
      <c r="E1211" s="11" t="s">
        <v>79</v>
      </c>
      <c r="F1211" s="11" t="s">
        <v>2336</v>
      </c>
      <c r="G1211" s="11" t="s">
        <v>79</v>
      </c>
      <c r="H1211" s="11">
        <v>4</v>
      </c>
      <c r="I1211" s="11" t="s">
        <v>2336</v>
      </c>
      <c r="L1211" s="11" t="s">
        <v>2344</v>
      </c>
      <c r="M1211" s="14" t="s">
        <v>848</v>
      </c>
      <c r="S1211" s="23"/>
      <c r="T1211" s="16">
        <f>S1211</f>
        <v>0</v>
      </c>
      <c r="U1211" s="17" t="str">
        <f t="array" aca="1" ref="U1211" ca="1">IFERROR(
IF(NOT(OR($G1211="OBX",$G1211="OBR")),INDEX(INDIRECT(U$2&amp;"!$A$1:$BJ$500"),MATCH("*"&amp;$G1211&amp;"*",INDIRECT(U$2&amp;"!$B$1:$B$500"),0),MATCH($H1211,INDIRECT(U$2&amp;"!$1:$1"),0)),
IF(OR($G1211="OBX",$G1211="OBR"),INDEX(INDIRECT(U$2&amp;"!$A$1:$BJ$500"),MATCH((("*"&amp;$G1211&amp;"*")&amp;("*"&amp;$I1211&amp;"*")&amp;("*"&amp;$J1211&amp;"*")&amp;("*"&amp;$K1211&amp;"*")),INDIRECT(U$2&amp;"!$B$1:$B$500")&amp;INDIRECT(U$2&amp;"!$E$1:$E$500")&amp;INDIRECT(U$2&amp;"!$G$1:$G$500")&amp;INDIRECT(U$2&amp;"!$F$1:$F$500"),0),MATCH($H1211,INDIRECT(U$2&amp;"!$1:$1"),0)))),
"Not found")</f>
        <v>Not found</v>
      </c>
      <c r="V1211" s="18" t="str">
        <f t="shared" ca="1" si="132"/>
        <v/>
      </c>
    </row>
    <row r="1212" spans="1:22" ht="15" customHeight="1" x14ac:dyDescent="0.25">
      <c r="A1212" s="11">
        <v>1211</v>
      </c>
      <c r="B1212" s="50"/>
      <c r="C1212" s="11" t="s">
        <v>2315</v>
      </c>
      <c r="D1212" s="11" t="s">
        <v>1028</v>
      </c>
      <c r="E1212" s="11" t="s">
        <v>79</v>
      </c>
      <c r="F1212" s="11" t="s">
        <v>2336</v>
      </c>
      <c r="G1212" s="11" t="s">
        <v>79</v>
      </c>
      <c r="H1212" s="11">
        <v>11</v>
      </c>
      <c r="I1212" s="11" t="s">
        <v>2336</v>
      </c>
      <c r="L1212" s="11" t="s">
        <v>366</v>
      </c>
      <c r="M1212" s="14" t="s">
        <v>366</v>
      </c>
      <c r="S1212" s="23" t="s">
        <v>78</v>
      </c>
      <c r="T1212" s="19" t="str">
        <f>S1212</f>
        <v>F</v>
      </c>
      <c r="U1212" s="17" t="str">
        <f t="array" aca="1" ref="U1212" ca="1">IFERROR(
IF(NOT(OR($G1212="OBX",$G1212="OBR")),INDEX(INDIRECT(U$2&amp;"!$A$1:$BJ$500"),MATCH("*"&amp;$G1212&amp;"*",INDIRECT(U$2&amp;"!$B$1:$B$500"),0),MATCH($H1212,INDIRECT(U$2&amp;"!$1:$1"),0)),
IF(OR($G1212="OBX",$G1212="OBR"),INDEX(INDIRECT(U$2&amp;"!$A$1:$BJ$500"),MATCH((("*"&amp;$G1212&amp;"*")&amp;("*"&amp;$I1212&amp;"*")&amp;("*"&amp;$J1212&amp;"*")&amp;("*"&amp;$K1212&amp;"*")),INDIRECT(U$2&amp;"!$B$1:$B$500")&amp;INDIRECT(U$2&amp;"!$E$1:$E$500")&amp;INDIRECT(U$2&amp;"!$G$1:$G$500")&amp;INDIRECT(U$2&amp;"!$F$1:$F$500"),0),MATCH($H1212,INDIRECT(U$2&amp;"!$1:$1"),0)))),
"Not found")</f>
        <v>Not found</v>
      </c>
      <c r="V1212" s="18" t="str">
        <f t="shared" ca="1" si="132"/>
        <v/>
      </c>
    </row>
    <row r="1213" spans="1:22" ht="15" customHeight="1" x14ac:dyDescent="0.25">
      <c r="A1213" s="11">
        <v>1212</v>
      </c>
      <c r="B1213" s="50"/>
      <c r="C1213" s="11" t="s">
        <v>2315</v>
      </c>
      <c r="D1213" s="11" t="s">
        <v>1028</v>
      </c>
      <c r="E1213" s="11" t="s">
        <v>79</v>
      </c>
      <c r="F1213" s="11" t="s">
        <v>2336</v>
      </c>
      <c r="G1213" s="11" t="s">
        <v>79</v>
      </c>
      <c r="H1213" s="11">
        <v>19</v>
      </c>
      <c r="I1213" s="11" t="s">
        <v>2336</v>
      </c>
      <c r="L1213" s="11" t="s">
        <v>2344</v>
      </c>
      <c r="M1213" s="14" t="s">
        <v>860</v>
      </c>
      <c r="S1213" s="23"/>
      <c r="T1213" s="16">
        <f>S1213</f>
        <v>0</v>
      </c>
      <c r="U1213" s="17" t="str">
        <f t="array" aca="1" ref="U1213" ca="1">IFERROR(
IF(NOT(OR($G1213="OBX",$G1213="OBR")),INDEX(INDIRECT(U$2&amp;"!$A$1:$BJ$500"),MATCH("*"&amp;$G1213&amp;"*",INDIRECT(U$2&amp;"!$B$1:$B$500"),0),MATCH($H1213,INDIRECT(U$2&amp;"!$1:$1"),0)),
IF(OR($G1213="OBX",$G1213="OBR"),INDEX(INDIRECT(U$2&amp;"!$A$1:$BJ$500"),MATCH((("*"&amp;$G1213&amp;"*")&amp;("*"&amp;$I1213&amp;"*")&amp;("*"&amp;$J1213&amp;"*")&amp;("*"&amp;$K1213&amp;"*")),INDIRECT(U$2&amp;"!$B$1:$B$500")&amp;INDIRECT(U$2&amp;"!$E$1:$E$500")&amp;INDIRECT(U$2&amp;"!$G$1:$G$500")&amp;INDIRECT(U$2&amp;"!$F$1:$F$500"),0),MATCH($H1213,INDIRECT(U$2&amp;"!$1:$1"),0)))),
"Not found")</f>
        <v>Not found</v>
      </c>
      <c r="V1213" s="18" t="str">
        <f t="shared" ca="1" si="132"/>
        <v/>
      </c>
    </row>
    <row r="1214" spans="1:22" ht="15" customHeight="1" x14ac:dyDescent="0.25">
      <c r="A1214" s="11">
        <v>1213</v>
      </c>
      <c r="B1214" s="50"/>
      <c r="C1214" s="11" t="s">
        <v>2315</v>
      </c>
      <c r="D1214" s="11" t="s">
        <v>1028</v>
      </c>
      <c r="E1214" s="11" t="s">
        <v>79</v>
      </c>
      <c r="F1214" s="11" t="s">
        <v>2336</v>
      </c>
      <c r="G1214" s="11" t="s">
        <v>79</v>
      </c>
      <c r="H1214" s="11">
        <v>29</v>
      </c>
      <c r="I1214" s="11" t="s">
        <v>2336</v>
      </c>
      <c r="L1214" s="2" t="s">
        <v>515</v>
      </c>
      <c r="M1214" s="11" t="s">
        <v>515</v>
      </c>
      <c r="S1214" s="23"/>
      <c r="T1214" s="19">
        <f>S1214</f>
        <v>0</v>
      </c>
      <c r="U1214" s="17" t="str">
        <f t="array" aca="1" ref="U1214" ca="1">IFERROR(
IF(NOT(OR($G1214="OBX",$G1214="OBR")),INDEX(INDIRECT(U$2&amp;"!$A$1:$BJ$500"),MATCH("*"&amp;$G1214&amp;"*",INDIRECT(U$2&amp;"!$B$1:$B$500"),0),MATCH($H1214,INDIRECT(U$2&amp;"!$1:$1"),0)),
IF(OR($G1214="OBX",$G1214="OBR"),INDEX(INDIRECT(U$2&amp;"!$A$1:$BJ$500"),MATCH((("*"&amp;$G1214&amp;"*")&amp;("*"&amp;$I1214&amp;"*")&amp;("*"&amp;$J1214&amp;"*")&amp;("*"&amp;$K1214&amp;"*")),INDIRECT(U$2&amp;"!$B$1:$B$500")&amp;INDIRECT(U$2&amp;"!$E$1:$E$500")&amp;INDIRECT(U$2&amp;"!$G$1:$G$500")&amp;INDIRECT(U$2&amp;"!$F$1:$F$500"),0),MATCH($H1214,INDIRECT(U$2&amp;"!$1:$1"),0)))),
"Not found")</f>
        <v>Not found</v>
      </c>
      <c r="V1214" s="18" t="str">
        <f t="shared" ca="1" si="132"/>
        <v/>
      </c>
    </row>
    <row r="1215" spans="1:22" ht="15" customHeight="1" x14ac:dyDescent="0.25">
      <c r="A1215" s="11">
        <v>1214</v>
      </c>
      <c r="B1215" s="50"/>
      <c r="C1215" s="26" t="s">
        <v>2315</v>
      </c>
      <c r="D1215" s="26"/>
      <c r="E1215" s="26" t="s">
        <v>79</v>
      </c>
      <c r="F1215" s="26"/>
      <c r="G1215" s="26"/>
      <c r="H1215" s="26"/>
      <c r="I1215" s="26"/>
      <c r="J1215" s="26"/>
      <c r="K1215" s="26"/>
      <c r="L1215" s="26"/>
      <c r="M1215" s="26" t="s">
        <v>1241</v>
      </c>
      <c r="N1215" s="26"/>
      <c r="O1215" s="26"/>
      <c r="P1215" s="26"/>
      <c r="Q1215" s="26"/>
      <c r="R1215" s="26"/>
      <c r="S1215" s="26"/>
      <c r="T1215" s="27"/>
      <c r="U1215" s="27"/>
      <c r="V1215" s="26"/>
    </row>
    <row r="1216" spans="1:22" ht="15" customHeight="1" x14ac:dyDescent="0.25">
      <c r="A1216" s="11">
        <v>1215</v>
      </c>
      <c r="B1216" s="50"/>
      <c r="C1216" s="11" t="s">
        <v>2315</v>
      </c>
      <c r="D1216" s="11" t="s">
        <v>1028</v>
      </c>
      <c r="E1216" s="11" t="s">
        <v>79</v>
      </c>
      <c r="F1216" s="11" t="s">
        <v>952</v>
      </c>
      <c r="G1216" s="11" t="s">
        <v>79</v>
      </c>
      <c r="H1216" s="11">
        <v>3</v>
      </c>
      <c r="I1216" s="11" t="s">
        <v>952</v>
      </c>
      <c r="L1216" s="11" t="s">
        <v>1241</v>
      </c>
      <c r="M1216" s="14" t="s">
        <v>534</v>
      </c>
      <c r="N1216" s="11" t="s">
        <v>273</v>
      </c>
      <c r="O1216" s="11" t="s">
        <v>613</v>
      </c>
      <c r="P1216" s="11" t="s">
        <v>320</v>
      </c>
      <c r="R1216" s="11"/>
      <c r="S1216" s="23"/>
      <c r="T1216" s="19" t="s">
        <v>2809</v>
      </c>
      <c r="U1216" s="17" t="str">
        <f t="array" aca="1" ref="U1216" ca="1">IFERROR(
IF(NOT(OR($G1216="OBX",$G1216="OBR")),INDEX(INDIRECT(U$2&amp;"!$A$1:$BJ$500"),MATCH("*"&amp;$G1216&amp;"*",INDIRECT(U$2&amp;"!$B$1:$B$500"),0),MATCH($H1216,INDIRECT(U$2&amp;"!$1:$1"),0)),
IF(OR($G1216="OBX",$G1216="OBR"),INDEX(INDIRECT(U$2&amp;"!$A$1:$BJ$500"),MATCH((("*"&amp;$G1216&amp;"*")&amp;("*"&amp;$I1216&amp;"*")&amp;("*"&amp;$J1216&amp;"*")&amp;("*"&amp;$K1216&amp;"*")),INDIRECT(U$2&amp;"!$B$1:$B$500")&amp;INDIRECT(U$2&amp;"!$E$1:$E$500")&amp;INDIRECT(U$2&amp;"!$G$1:$G$500")&amp;INDIRECT(U$2&amp;"!$F$1:$F$500"),0),MATCH($H1216,INDIRECT(U$2&amp;"!$1:$1"),0)))),
"Not found")</f>
        <v>Not found</v>
      </c>
      <c r="V1216" s="18" t="str">
        <f t="shared" ref="V1216:V1223" ca="1" si="133">IF(T1216=U1216,"Match","")</f>
        <v/>
      </c>
    </row>
    <row r="1217" spans="1:22" ht="15" customHeight="1" x14ac:dyDescent="0.25">
      <c r="A1217" s="11">
        <v>1216</v>
      </c>
      <c r="B1217" s="50"/>
      <c r="C1217" s="11" t="s">
        <v>2315</v>
      </c>
      <c r="D1217" s="11" t="s">
        <v>1028</v>
      </c>
      <c r="E1217" s="11" t="s">
        <v>79</v>
      </c>
      <c r="F1217" s="11" t="s">
        <v>952</v>
      </c>
      <c r="G1217" s="11" t="s">
        <v>79</v>
      </c>
      <c r="H1217" s="10">
        <v>5</v>
      </c>
      <c r="I1217" s="11" t="s">
        <v>952</v>
      </c>
      <c r="L1217" s="11" t="s">
        <v>1241</v>
      </c>
      <c r="M1217" s="11" t="s">
        <v>390</v>
      </c>
      <c r="S1217" s="23"/>
      <c r="T1217" s="16">
        <f>S1217</f>
        <v>0</v>
      </c>
      <c r="U1217" s="17" t="str">
        <f t="array" aca="1" ref="U1217" ca="1">IFERROR(
IF(NOT(OR($G1217="OBX",$G1217="OBR")),INDEX(INDIRECT(U$2&amp;"!$A$1:$BJ$500"),MATCH("*"&amp;$G1217&amp;"*",INDIRECT(U$2&amp;"!$B$1:$B$500"),0),MATCH($H1217,INDIRECT(U$2&amp;"!$1:$1"),0)),
IF(OR($G1217="OBX",$G1217="OBR"),INDEX(INDIRECT(U$2&amp;"!$A$1:$BJ$500"),MATCH((("*"&amp;$G1217&amp;"*")&amp;("*"&amp;$I1217&amp;"*")&amp;("*"&amp;$J1217&amp;"*")&amp;("*"&amp;$K1217&amp;"*")),INDIRECT(U$2&amp;"!$B$1:$B$500")&amp;INDIRECT(U$2&amp;"!$E$1:$E$500")&amp;INDIRECT(U$2&amp;"!$G$1:$G$500")&amp;INDIRECT(U$2&amp;"!$F$1:$F$500"),0),MATCH($H1217,INDIRECT(U$2&amp;"!$1:$1"),0)))),
"Not found")</f>
        <v>Not found</v>
      </c>
      <c r="V1217" s="18" t="str">
        <f t="shared" ca="1" si="133"/>
        <v/>
      </c>
    </row>
    <row r="1218" spans="1:22" ht="15" customHeight="1" x14ac:dyDescent="0.25">
      <c r="A1218" s="11">
        <v>1217</v>
      </c>
      <c r="B1218" s="50"/>
      <c r="C1218" s="11" t="s">
        <v>2315</v>
      </c>
      <c r="D1218" s="11" t="s">
        <v>1028</v>
      </c>
      <c r="E1218" s="11" t="s">
        <v>79</v>
      </c>
      <c r="F1218" s="11" t="s">
        <v>952</v>
      </c>
      <c r="G1218" s="11" t="s">
        <v>79</v>
      </c>
      <c r="H1218" s="10">
        <v>6</v>
      </c>
      <c r="I1218" s="11" t="s">
        <v>952</v>
      </c>
      <c r="L1218" s="11" t="s">
        <v>1241</v>
      </c>
      <c r="M1218" s="11" t="s">
        <v>543</v>
      </c>
      <c r="S1218" s="23"/>
      <c r="T1218" s="16">
        <f>S1218</f>
        <v>0</v>
      </c>
      <c r="U1218" s="17" t="str">
        <f t="array" aca="1" ref="U1218" ca="1">IFERROR(
IF(NOT(OR($G1218="OBX",$G1218="OBR")),INDEX(INDIRECT(U$2&amp;"!$A$1:$BJ$500"),MATCH("*"&amp;$G1218&amp;"*",INDIRECT(U$2&amp;"!$B$1:$B$500"),0),MATCH($H1218,INDIRECT(U$2&amp;"!$1:$1"),0)),
IF(OR($G1218="OBX",$G1218="OBR"),INDEX(INDIRECT(U$2&amp;"!$A$1:$BJ$500"),MATCH((("*"&amp;$G1218&amp;"*")&amp;("*"&amp;$I1218&amp;"*")&amp;("*"&amp;$J1218&amp;"*")&amp;("*"&amp;$K1218&amp;"*")),INDIRECT(U$2&amp;"!$B$1:$B$500")&amp;INDIRECT(U$2&amp;"!$E$1:$E$500")&amp;INDIRECT(U$2&amp;"!$G$1:$G$500")&amp;INDIRECT(U$2&amp;"!$F$1:$F$500"),0),MATCH($H1218,INDIRECT(U$2&amp;"!$1:$1"),0)))),
"Not found")</f>
        <v>Not found</v>
      </c>
      <c r="V1218" s="18" t="str">
        <f t="shared" ca="1" si="133"/>
        <v/>
      </c>
    </row>
    <row r="1219" spans="1:22" ht="15" customHeight="1" x14ac:dyDescent="0.25">
      <c r="A1219" s="11">
        <v>1218</v>
      </c>
      <c r="B1219" s="50"/>
      <c r="C1219" s="11" t="s">
        <v>2315</v>
      </c>
      <c r="D1219" s="11" t="s">
        <v>1028</v>
      </c>
      <c r="E1219" s="11" t="s">
        <v>79</v>
      </c>
      <c r="F1219" s="11" t="s">
        <v>952</v>
      </c>
      <c r="G1219" s="11" t="s">
        <v>79</v>
      </c>
      <c r="H1219" s="11">
        <v>2</v>
      </c>
      <c r="I1219" s="11" t="s">
        <v>952</v>
      </c>
      <c r="L1219" s="14" t="s">
        <v>397</v>
      </c>
      <c r="M1219" s="14" t="s">
        <v>397</v>
      </c>
      <c r="S1219" s="23"/>
      <c r="T1219" s="19" t="s">
        <v>415</v>
      </c>
      <c r="U1219" s="17" t="str">
        <f t="array" aca="1" ref="U1219" ca="1">IFERROR(
IF(NOT(OR($G1219="OBX",$G1219="OBR")),INDEX(INDIRECT(U$2&amp;"!$A$1:$BJ$500"),MATCH("*"&amp;$G1219&amp;"*",INDIRECT(U$2&amp;"!$B$1:$B$500"),0),MATCH($H1219,INDIRECT(U$2&amp;"!$1:$1"),0)),
IF(OR($G1219="OBX",$G1219="OBR"),INDEX(INDIRECT(U$2&amp;"!$A$1:$BJ$500"),MATCH((("*"&amp;$G1219&amp;"*")&amp;("*"&amp;$I1219&amp;"*")&amp;("*"&amp;$J1219&amp;"*")&amp;("*"&amp;$K1219&amp;"*")),INDIRECT(U$2&amp;"!$B$1:$B$500")&amp;INDIRECT(U$2&amp;"!$E$1:$E$500")&amp;INDIRECT(U$2&amp;"!$G$1:$G$500")&amp;INDIRECT(U$2&amp;"!$F$1:$F$500"),0),MATCH($H1219,INDIRECT(U$2&amp;"!$1:$1"),0)))),
"Not found")</f>
        <v>Not found</v>
      </c>
      <c r="V1219" s="18" t="str">
        <f t="shared" ca="1" si="133"/>
        <v/>
      </c>
    </row>
    <row r="1220" spans="1:22" ht="15" customHeight="1" x14ac:dyDescent="0.25">
      <c r="A1220" s="11">
        <v>1219</v>
      </c>
      <c r="B1220" s="50"/>
      <c r="C1220" s="11" t="s">
        <v>2315</v>
      </c>
      <c r="D1220" s="11" t="s">
        <v>1028</v>
      </c>
      <c r="E1220" s="11" t="s">
        <v>79</v>
      </c>
      <c r="F1220" s="11" t="s">
        <v>952</v>
      </c>
      <c r="G1220" s="11" t="s">
        <v>79</v>
      </c>
      <c r="H1220" s="11">
        <v>4</v>
      </c>
      <c r="I1220" s="11" t="s">
        <v>952</v>
      </c>
      <c r="L1220" s="11" t="s">
        <v>1241</v>
      </c>
      <c r="M1220" s="14" t="s">
        <v>848</v>
      </c>
      <c r="S1220" s="23"/>
      <c r="T1220" s="16">
        <f>S1220</f>
        <v>0</v>
      </c>
      <c r="U1220" s="17" t="str">
        <f t="array" aca="1" ref="U1220" ca="1">IFERROR(
IF(NOT(OR($G1220="OBX",$G1220="OBR")),INDEX(INDIRECT(U$2&amp;"!$A$1:$BJ$500"),MATCH("*"&amp;$G1220&amp;"*",INDIRECT(U$2&amp;"!$B$1:$B$500"),0),MATCH($H1220,INDIRECT(U$2&amp;"!$1:$1"),0)),
IF(OR($G1220="OBX",$G1220="OBR"),INDEX(INDIRECT(U$2&amp;"!$A$1:$BJ$500"),MATCH((("*"&amp;$G1220&amp;"*")&amp;("*"&amp;$I1220&amp;"*")&amp;("*"&amp;$J1220&amp;"*")&amp;("*"&amp;$K1220&amp;"*")),INDIRECT(U$2&amp;"!$B$1:$B$500")&amp;INDIRECT(U$2&amp;"!$E$1:$E$500")&amp;INDIRECT(U$2&amp;"!$G$1:$G$500")&amp;INDIRECT(U$2&amp;"!$F$1:$F$500"),0),MATCH($H1220,INDIRECT(U$2&amp;"!$1:$1"),0)))),
"Not found")</f>
        <v>Not found</v>
      </c>
      <c r="V1220" s="18" t="str">
        <f t="shared" ca="1" si="133"/>
        <v/>
      </c>
    </row>
    <row r="1221" spans="1:22" ht="15" customHeight="1" x14ac:dyDescent="0.25">
      <c r="A1221" s="11">
        <v>1220</v>
      </c>
      <c r="B1221" s="50"/>
      <c r="C1221" s="11" t="s">
        <v>2315</v>
      </c>
      <c r="D1221" s="11" t="s">
        <v>1028</v>
      </c>
      <c r="E1221" s="11" t="s">
        <v>79</v>
      </c>
      <c r="F1221" s="11" t="s">
        <v>952</v>
      </c>
      <c r="G1221" s="11" t="s">
        <v>79</v>
      </c>
      <c r="H1221" s="11">
        <v>11</v>
      </c>
      <c r="I1221" s="11" t="s">
        <v>952</v>
      </c>
      <c r="L1221" s="11" t="s">
        <v>366</v>
      </c>
      <c r="M1221" s="14" t="s">
        <v>366</v>
      </c>
      <c r="S1221" s="23" t="s">
        <v>78</v>
      </c>
      <c r="T1221" s="19" t="str">
        <f>S1221</f>
        <v>F</v>
      </c>
      <c r="U1221" s="17" t="str">
        <f t="array" aca="1" ref="U1221" ca="1">IFERROR(
IF(NOT(OR($G1221="OBX",$G1221="OBR")),INDEX(INDIRECT(U$2&amp;"!$A$1:$BJ$500"),MATCH("*"&amp;$G1221&amp;"*",INDIRECT(U$2&amp;"!$B$1:$B$500"),0),MATCH($H1221,INDIRECT(U$2&amp;"!$1:$1"),0)),
IF(OR($G1221="OBX",$G1221="OBR"),INDEX(INDIRECT(U$2&amp;"!$A$1:$BJ$500"),MATCH((("*"&amp;$G1221&amp;"*")&amp;("*"&amp;$I1221&amp;"*")&amp;("*"&amp;$J1221&amp;"*")&amp;("*"&amp;$K1221&amp;"*")),INDIRECT(U$2&amp;"!$B$1:$B$500")&amp;INDIRECT(U$2&amp;"!$E$1:$E$500")&amp;INDIRECT(U$2&amp;"!$G$1:$G$500")&amp;INDIRECT(U$2&amp;"!$F$1:$F$500"),0),MATCH($H1221,INDIRECT(U$2&amp;"!$1:$1"),0)))),
"Not found")</f>
        <v>Not found</v>
      </c>
      <c r="V1221" s="18" t="str">
        <f t="shared" ca="1" si="133"/>
        <v/>
      </c>
    </row>
    <row r="1222" spans="1:22" ht="15" customHeight="1" x14ac:dyDescent="0.25">
      <c r="A1222" s="11">
        <v>1221</v>
      </c>
      <c r="B1222" s="50"/>
      <c r="C1222" s="11" t="s">
        <v>2315</v>
      </c>
      <c r="D1222" s="11" t="s">
        <v>1028</v>
      </c>
      <c r="E1222" s="11" t="s">
        <v>79</v>
      </c>
      <c r="F1222" s="11" t="s">
        <v>952</v>
      </c>
      <c r="G1222" s="11" t="s">
        <v>79</v>
      </c>
      <c r="H1222" s="11">
        <v>19</v>
      </c>
      <c r="I1222" s="11" t="s">
        <v>952</v>
      </c>
      <c r="L1222" s="11" t="s">
        <v>1241</v>
      </c>
      <c r="M1222" s="14" t="s">
        <v>860</v>
      </c>
      <c r="S1222" s="23"/>
      <c r="T1222" s="16">
        <f>S1222</f>
        <v>0</v>
      </c>
      <c r="U1222" s="17" t="str">
        <f t="array" aca="1" ref="U1222" ca="1">IFERROR(
IF(NOT(OR($G1222="OBX",$G1222="OBR")),INDEX(INDIRECT(U$2&amp;"!$A$1:$BJ$500"),MATCH("*"&amp;$G1222&amp;"*",INDIRECT(U$2&amp;"!$B$1:$B$500"),0),MATCH($H1222,INDIRECT(U$2&amp;"!$1:$1"),0)),
IF(OR($G1222="OBX",$G1222="OBR"),INDEX(INDIRECT(U$2&amp;"!$A$1:$BJ$500"),MATCH((("*"&amp;$G1222&amp;"*")&amp;("*"&amp;$I1222&amp;"*")&amp;("*"&amp;$J1222&amp;"*")&amp;("*"&amp;$K1222&amp;"*")),INDIRECT(U$2&amp;"!$B$1:$B$500")&amp;INDIRECT(U$2&amp;"!$E$1:$E$500")&amp;INDIRECT(U$2&amp;"!$G$1:$G$500")&amp;INDIRECT(U$2&amp;"!$F$1:$F$500"),0),MATCH($H1222,INDIRECT(U$2&amp;"!$1:$1"),0)))),
"Not found")</f>
        <v>Not found</v>
      </c>
      <c r="V1222" s="18" t="str">
        <f t="shared" ca="1" si="133"/>
        <v/>
      </c>
    </row>
    <row r="1223" spans="1:22" ht="15" customHeight="1" x14ac:dyDescent="0.25">
      <c r="A1223" s="11">
        <v>1222</v>
      </c>
      <c r="B1223" s="50"/>
      <c r="C1223" s="11" t="s">
        <v>2315</v>
      </c>
      <c r="D1223" s="11" t="s">
        <v>1028</v>
      </c>
      <c r="E1223" s="11" t="s">
        <v>79</v>
      </c>
      <c r="F1223" s="11" t="s">
        <v>952</v>
      </c>
      <c r="G1223" s="11" t="s">
        <v>79</v>
      </c>
      <c r="H1223" s="11">
        <v>29</v>
      </c>
      <c r="I1223" s="11" t="s">
        <v>952</v>
      </c>
      <c r="L1223" s="2" t="s">
        <v>515</v>
      </c>
      <c r="M1223" s="11" t="s">
        <v>515</v>
      </c>
      <c r="S1223" s="23" t="s">
        <v>520</v>
      </c>
      <c r="T1223" s="19" t="str">
        <f>S1223</f>
        <v>RSLT</v>
      </c>
      <c r="U1223" s="17" t="str">
        <f t="array" aca="1" ref="U1223" ca="1">IFERROR(
IF(NOT(OR($G1223="OBX",$G1223="OBR")),INDEX(INDIRECT(U$2&amp;"!$A$1:$BJ$500"),MATCH("*"&amp;$G1223&amp;"*",INDIRECT(U$2&amp;"!$B$1:$B$500"),0),MATCH($H1223,INDIRECT(U$2&amp;"!$1:$1"),0)),
IF(OR($G1223="OBX",$G1223="OBR"),INDEX(INDIRECT(U$2&amp;"!$A$1:$BJ$500"),MATCH((("*"&amp;$G1223&amp;"*")&amp;("*"&amp;$I1223&amp;"*")&amp;("*"&amp;$J1223&amp;"*")&amp;("*"&amp;$K1223&amp;"*")),INDIRECT(U$2&amp;"!$B$1:$B$500")&amp;INDIRECT(U$2&amp;"!$E$1:$E$500")&amp;INDIRECT(U$2&amp;"!$G$1:$G$500")&amp;INDIRECT(U$2&amp;"!$F$1:$F$500"),0),MATCH($H1223,INDIRECT(U$2&amp;"!$1:$1"),0)))),
"Not found")</f>
        <v>Not found</v>
      </c>
      <c r="V1223" s="18" t="str">
        <f t="shared" ca="1" si="133"/>
        <v/>
      </c>
    </row>
    <row r="1224" spans="1:22" ht="15" customHeight="1" x14ac:dyDescent="0.25">
      <c r="A1224" s="11">
        <v>1223</v>
      </c>
      <c r="B1224" s="50"/>
      <c r="C1224" s="26" t="s">
        <v>2315</v>
      </c>
      <c r="D1224" s="26"/>
      <c r="E1224" s="26" t="s">
        <v>79</v>
      </c>
      <c r="F1224" s="26"/>
      <c r="G1224" s="26"/>
      <c r="H1224" s="26"/>
      <c r="I1224" s="26"/>
      <c r="J1224" s="26"/>
      <c r="K1224" s="26"/>
      <c r="L1224" s="26"/>
      <c r="M1224" s="26" t="s">
        <v>1276</v>
      </c>
      <c r="N1224" s="26"/>
      <c r="O1224" s="26"/>
      <c r="P1224" s="26"/>
      <c r="Q1224" s="26"/>
      <c r="R1224" s="26"/>
      <c r="S1224" s="26"/>
      <c r="T1224" s="27"/>
      <c r="U1224" s="27"/>
      <c r="V1224" s="26"/>
    </row>
    <row r="1225" spans="1:22" ht="15" customHeight="1" x14ac:dyDescent="0.25">
      <c r="A1225" s="11">
        <v>1224</v>
      </c>
      <c r="B1225" s="50"/>
      <c r="C1225" s="11" t="s">
        <v>2315</v>
      </c>
      <c r="D1225" s="11" t="s">
        <v>1028</v>
      </c>
      <c r="E1225" s="11" t="s">
        <v>79</v>
      </c>
      <c r="F1225" s="11" t="s">
        <v>986</v>
      </c>
      <c r="G1225" s="11" t="s">
        <v>79</v>
      </c>
      <c r="H1225" s="11">
        <v>3</v>
      </c>
      <c r="I1225" s="11" t="s">
        <v>986</v>
      </c>
      <c r="L1225" s="11" t="s">
        <v>1276</v>
      </c>
      <c r="M1225" s="14" t="s">
        <v>534</v>
      </c>
      <c r="N1225" s="11" t="s">
        <v>273</v>
      </c>
      <c r="O1225" s="11" t="s">
        <v>613</v>
      </c>
      <c r="P1225" s="11" t="s">
        <v>320</v>
      </c>
      <c r="R1225" s="11"/>
      <c r="S1225" s="23"/>
      <c r="T1225" s="19" t="s">
        <v>2828</v>
      </c>
      <c r="U1225" s="17" t="str">
        <f t="array" aca="1" ref="U1225" ca="1">IFERROR(
IF(NOT(OR($G1225="OBX",$G1225="OBR")),INDEX(INDIRECT(U$2&amp;"!$A$1:$BJ$500"),MATCH("*"&amp;$G1225&amp;"*",INDIRECT(U$2&amp;"!$B$1:$B$500"),0),MATCH($H1225,INDIRECT(U$2&amp;"!$1:$1"),0)),
IF(OR($G1225="OBX",$G1225="OBR"),INDEX(INDIRECT(U$2&amp;"!$A$1:$BJ$500"),MATCH((("*"&amp;$G1225&amp;"*")&amp;("*"&amp;$I1225&amp;"*")&amp;("*"&amp;$J1225&amp;"*")&amp;("*"&amp;$K1225&amp;"*")),INDIRECT(U$2&amp;"!$B$1:$B$500")&amp;INDIRECT(U$2&amp;"!$E$1:$E$500")&amp;INDIRECT(U$2&amp;"!$G$1:$G$500")&amp;INDIRECT(U$2&amp;"!$F$1:$F$500"),0),MATCH($H1225,INDIRECT(U$2&amp;"!$1:$1"),0)))),
"Not found")</f>
        <v>Not found</v>
      </c>
      <c r="V1225" s="18" t="str">
        <f t="shared" ref="V1225:V1232" ca="1" si="134">IF(T1225=U1225,"Match","")</f>
        <v/>
      </c>
    </row>
    <row r="1226" spans="1:22" ht="15" customHeight="1" x14ac:dyDescent="0.25">
      <c r="A1226" s="11">
        <v>1225</v>
      </c>
      <c r="B1226" s="50"/>
      <c r="C1226" s="11" t="s">
        <v>2315</v>
      </c>
      <c r="D1226" s="11" t="s">
        <v>1028</v>
      </c>
      <c r="E1226" s="11" t="s">
        <v>79</v>
      </c>
      <c r="F1226" s="11" t="s">
        <v>986</v>
      </c>
      <c r="G1226" s="11" t="s">
        <v>79</v>
      </c>
      <c r="H1226" s="10">
        <v>5</v>
      </c>
      <c r="I1226" s="11" t="s">
        <v>986</v>
      </c>
      <c r="L1226" s="11" t="s">
        <v>1276</v>
      </c>
      <c r="M1226" s="11" t="s">
        <v>390</v>
      </c>
      <c r="S1226" s="23"/>
      <c r="T1226" s="16">
        <f>S1226</f>
        <v>0</v>
      </c>
      <c r="U1226" s="17" t="str">
        <f t="array" aca="1" ref="U1226" ca="1">IFERROR(
IF(NOT(OR($G1226="OBX",$G1226="OBR")),INDEX(INDIRECT(U$2&amp;"!$A$1:$BJ$500"),MATCH("*"&amp;$G1226&amp;"*",INDIRECT(U$2&amp;"!$B$1:$B$500"),0),MATCH($H1226,INDIRECT(U$2&amp;"!$1:$1"),0)),
IF(OR($G1226="OBX",$G1226="OBR"),INDEX(INDIRECT(U$2&amp;"!$A$1:$BJ$500"),MATCH((("*"&amp;$G1226&amp;"*")&amp;("*"&amp;$I1226&amp;"*")&amp;("*"&amp;$J1226&amp;"*")&amp;("*"&amp;$K1226&amp;"*")),INDIRECT(U$2&amp;"!$B$1:$B$500")&amp;INDIRECT(U$2&amp;"!$E$1:$E$500")&amp;INDIRECT(U$2&amp;"!$G$1:$G$500")&amp;INDIRECT(U$2&amp;"!$F$1:$F$500"),0),MATCH($H1226,INDIRECT(U$2&amp;"!$1:$1"),0)))),
"Not found")</f>
        <v>Not found</v>
      </c>
      <c r="V1226" s="18" t="str">
        <f t="shared" ca="1" si="134"/>
        <v/>
      </c>
    </row>
    <row r="1227" spans="1:22" ht="15" customHeight="1" x14ac:dyDescent="0.25">
      <c r="A1227" s="11">
        <v>1226</v>
      </c>
      <c r="B1227" s="50"/>
      <c r="C1227" s="11" t="s">
        <v>2315</v>
      </c>
      <c r="D1227" s="11" t="s">
        <v>1028</v>
      </c>
      <c r="E1227" s="11" t="s">
        <v>79</v>
      </c>
      <c r="F1227" s="11" t="s">
        <v>986</v>
      </c>
      <c r="G1227" s="11" t="s">
        <v>79</v>
      </c>
      <c r="H1227" s="10">
        <v>6</v>
      </c>
      <c r="I1227" s="11" t="s">
        <v>986</v>
      </c>
      <c r="L1227" s="11" t="s">
        <v>1276</v>
      </c>
      <c r="M1227" s="11" t="s">
        <v>543</v>
      </c>
      <c r="S1227" s="23"/>
      <c r="T1227" s="16">
        <f>S1227</f>
        <v>0</v>
      </c>
      <c r="U1227" s="17" t="str">
        <f t="array" aca="1" ref="U1227" ca="1">IFERROR(
IF(NOT(OR($G1227="OBX",$G1227="OBR")),INDEX(INDIRECT(U$2&amp;"!$A$1:$BJ$500"),MATCH("*"&amp;$G1227&amp;"*",INDIRECT(U$2&amp;"!$B$1:$B$500"),0),MATCH($H1227,INDIRECT(U$2&amp;"!$1:$1"),0)),
IF(OR($G1227="OBX",$G1227="OBR"),INDEX(INDIRECT(U$2&amp;"!$A$1:$BJ$500"),MATCH((("*"&amp;$G1227&amp;"*")&amp;("*"&amp;$I1227&amp;"*")&amp;("*"&amp;$J1227&amp;"*")&amp;("*"&amp;$K1227&amp;"*")),INDIRECT(U$2&amp;"!$B$1:$B$500")&amp;INDIRECT(U$2&amp;"!$E$1:$E$500")&amp;INDIRECT(U$2&amp;"!$G$1:$G$500")&amp;INDIRECT(U$2&amp;"!$F$1:$F$500"),0),MATCH($H1227,INDIRECT(U$2&amp;"!$1:$1"),0)))),
"Not found")</f>
        <v>Not found</v>
      </c>
      <c r="V1227" s="18" t="str">
        <f t="shared" ca="1" si="134"/>
        <v/>
      </c>
    </row>
    <row r="1228" spans="1:22" ht="15" customHeight="1" x14ac:dyDescent="0.25">
      <c r="A1228" s="11">
        <v>1227</v>
      </c>
      <c r="B1228" s="50"/>
      <c r="C1228" s="11" t="s">
        <v>2315</v>
      </c>
      <c r="D1228" s="11" t="s">
        <v>1028</v>
      </c>
      <c r="E1228" s="11" t="s">
        <v>79</v>
      </c>
      <c r="F1228" s="11" t="s">
        <v>986</v>
      </c>
      <c r="G1228" s="11" t="s">
        <v>79</v>
      </c>
      <c r="H1228" s="11">
        <v>2</v>
      </c>
      <c r="I1228" s="11" t="s">
        <v>986</v>
      </c>
      <c r="L1228" s="14" t="s">
        <v>397</v>
      </c>
      <c r="M1228" s="14" t="s">
        <v>397</v>
      </c>
      <c r="S1228" s="23"/>
      <c r="T1228" s="19" t="s">
        <v>415</v>
      </c>
      <c r="U1228" s="17" t="str">
        <f t="array" aca="1" ref="U1228" ca="1">IFERROR(
IF(NOT(OR($G1228="OBX",$G1228="OBR")),INDEX(INDIRECT(U$2&amp;"!$A$1:$BJ$500"),MATCH("*"&amp;$G1228&amp;"*",INDIRECT(U$2&amp;"!$B$1:$B$500"),0),MATCH($H1228,INDIRECT(U$2&amp;"!$1:$1"),0)),
IF(OR($G1228="OBX",$G1228="OBR"),INDEX(INDIRECT(U$2&amp;"!$A$1:$BJ$500"),MATCH((("*"&amp;$G1228&amp;"*")&amp;("*"&amp;$I1228&amp;"*")&amp;("*"&amp;$J1228&amp;"*")&amp;("*"&amp;$K1228&amp;"*")),INDIRECT(U$2&amp;"!$B$1:$B$500")&amp;INDIRECT(U$2&amp;"!$E$1:$E$500")&amp;INDIRECT(U$2&amp;"!$G$1:$G$500")&amp;INDIRECT(U$2&amp;"!$F$1:$F$500"),0),MATCH($H1228,INDIRECT(U$2&amp;"!$1:$1"),0)))),
"Not found")</f>
        <v>Not found</v>
      </c>
      <c r="V1228" s="18" t="str">
        <f t="shared" ca="1" si="134"/>
        <v/>
      </c>
    </row>
    <row r="1229" spans="1:22" ht="15" customHeight="1" x14ac:dyDescent="0.25">
      <c r="A1229" s="11">
        <v>1228</v>
      </c>
      <c r="B1229" s="50"/>
      <c r="C1229" s="11" t="s">
        <v>2315</v>
      </c>
      <c r="D1229" s="11" t="s">
        <v>1028</v>
      </c>
      <c r="E1229" s="11" t="s">
        <v>79</v>
      </c>
      <c r="F1229" s="11" t="s">
        <v>986</v>
      </c>
      <c r="G1229" s="11" t="s">
        <v>79</v>
      </c>
      <c r="H1229" s="11">
        <v>4</v>
      </c>
      <c r="I1229" s="11" t="s">
        <v>986</v>
      </c>
      <c r="L1229" s="11" t="s">
        <v>1276</v>
      </c>
      <c r="M1229" s="14" t="s">
        <v>848</v>
      </c>
      <c r="S1229" s="23"/>
      <c r="T1229" s="16">
        <f>S1229</f>
        <v>0</v>
      </c>
      <c r="U1229" s="17" t="str">
        <f t="array" aca="1" ref="U1229" ca="1">IFERROR(
IF(NOT(OR($G1229="OBX",$G1229="OBR")),INDEX(INDIRECT(U$2&amp;"!$A$1:$BJ$500"),MATCH("*"&amp;$G1229&amp;"*",INDIRECT(U$2&amp;"!$B$1:$B$500"),0),MATCH($H1229,INDIRECT(U$2&amp;"!$1:$1"),0)),
IF(OR($G1229="OBX",$G1229="OBR"),INDEX(INDIRECT(U$2&amp;"!$A$1:$BJ$500"),MATCH((("*"&amp;$G1229&amp;"*")&amp;("*"&amp;$I1229&amp;"*")&amp;("*"&amp;$J1229&amp;"*")&amp;("*"&amp;$K1229&amp;"*")),INDIRECT(U$2&amp;"!$B$1:$B$500")&amp;INDIRECT(U$2&amp;"!$E$1:$E$500")&amp;INDIRECT(U$2&amp;"!$G$1:$G$500")&amp;INDIRECT(U$2&amp;"!$F$1:$F$500"),0),MATCH($H1229,INDIRECT(U$2&amp;"!$1:$1"),0)))),
"Not found")</f>
        <v>Not found</v>
      </c>
      <c r="V1229" s="18" t="str">
        <f t="shared" ca="1" si="134"/>
        <v/>
      </c>
    </row>
    <row r="1230" spans="1:22" ht="15" customHeight="1" x14ac:dyDescent="0.25">
      <c r="A1230" s="11">
        <v>1229</v>
      </c>
      <c r="B1230" s="50"/>
      <c r="C1230" s="11" t="s">
        <v>2315</v>
      </c>
      <c r="D1230" s="11" t="s">
        <v>1028</v>
      </c>
      <c r="E1230" s="11" t="s">
        <v>79</v>
      </c>
      <c r="F1230" s="11" t="s">
        <v>986</v>
      </c>
      <c r="G1230" s="11" t="s">
        <v>79</v>
      </c>
      <c r="H1230" s="11">
        <v>11</v>
      </c>
      <c r="I1230" s="11" t="s">
        <v>986</v>
      </c>
      <c r="L1230" s="11" t="s">
        <v>366</v>
      </c>
      <c r="M1230" s="14" t="s">
        <v>366</v>
      </c>
      <c r="S1230" s="23" t="s">
        <v>78</v>
      </c>
      <c r="T1230" s="19" t="str">
        <f>S1230</f>
        <v>F</v>
      </c>
      <c r="U1230" s="17" t="str">
        <f t="array" aca="1" ref="U1230" ca="1">IFERROR(
IF(NOT(OR($G1230="OBX",$G1230="OBR")),INDEX(INDIRECT(U$2&amp;"!$A$1:$BJ$500"),MATCH("*"&amp;$G1230&amp;"*",INDIRECT(U$2&amp;"!$B$1:$B$500"),0),MATCH($H1230,INDIRECT(U$2&amp;"!$1:$1"),0)),
IF(OR($G1230="OBX",$G1230="OBR"),INDEX(INDIRECT(U$2&amp;"!$A$1:$BJ$500"),MATCH((("*"&amp;$G1230&amp;"*")&amp;("*"&amp;$I1230&amp;"*")&amp;("*"&amp;$J1230&amp;"*")&amp;("*"&amp;$K1230&amp;"*")),INDIRECT(U$2&amp;"!$B$1:$B$500")&amp;INDIRECT(U$2&amp;"!$E$1:$E$500")&amp;INDIRECT(U$2&amp;"!$G$1:$G$500")&amp;INDIRECT(U$2&amp;"!$F$1:$F$500"),0),MATCH($H1230,INDIRECT(U$2&amp;"!$1:$1"),0)))),
"Not found")</f>
        <v>Not found</v>
      </c>
      <c r="V1230" s="18" t="str">
        <f t="shared" ca="1" si="134"/>
        <v/>
      </c>
    </row>
    <row r="1231" spans="1:22" ht="15" customHeight="1" x14ac:dyDescent="0.25">
      <c r="A1231" s="11">
        <v>1230</v>
      </c>
      <c r="B1231" s="50"/>
      <c r="C1231" s="11" t="s">
        <v>2315</v>
      </c>
      <c r="D1231" s="11" t="s">
        <v>1028</v>
      </c>
      <c r="E1231" s="11" t="s">
        <v>79</v>
      </c>
      <c r="F1231" s="11" t="s">
        <v>986</v>
      </c>
      <c r="G1231" s="11" t="s">
        <v>79</v>
      </c>
      <c r="H1231" s="11">
        <v>19</v>
      </c>
      <c r="I1231" s="11" t="s">
        <v>986</v>
      </c>
      <c r="L1231" s="11" t="s">
        <v>1276</v>
      </c>
      <c r="M1231" s="14" t="s">
        <v>860</v>
      </c>
      <c r="S1231" s="23"/>
      <c r="T1231" s="16">
        <f>S1231</f>
        <v>0</v>
      </c>
      <c r="U1231" s="17" t="str">
        <f t="array" aca="1" ref="U1231" ca="1">IFERROR(
IF(NOT(OR($G1231="OBX",$G1231="OBR")),INDEX(INDIRECT(U$2&amp;"!$A$1:$BJ$500"),MATCH("*"&amp;$G1231&amp;"*",INDIRECT(U$2&amp;"!$B$1:$B$500"),0),MATCH($H1231,INDIRECT(U$2&amp;"!$1:$1"),0)),
IF(OR($G1231="OBX",$G1231="OBR"),INDEX(INDIRECT(U$2&amp;"!$A$1:$BJ$500"),MATCH((("*"&amp;$G1231&amp;"*")&amp;("*"&amp;$I1231&amp;"*")&amp;("*"&amp;$J1231&amp;"*")&amp;("*"&amp;$K1231&amp;"*")),INDIRECT(U$2&amp;"!$B$1:$B$500")&amp;INDIRECT(U$2&amp;"!$E$1:$E$500")&amp;INDIRECT(U$2&amp;"!$G$1:$G$500")&amp;INDIRECT(U$2&amp;"!$F$1:$F$500"),0),MATCH($H1231,INDIRECT(U$2&amp;"!$1:$1"),0)))),
"Not found")</f>
        <v>Not found</v>
      </c>
      <c r="V1231" s="18" t="str">
        <f t="shared" ca="1" si="134"/>
        <v/>
      </c>
    </row>
    <row r="1232" spans="1:22" ht="15" customHeight="1" x14ac:dyDescent="0.25">
      <c r="A1232" s="11">
        <v>1231</v>
      </c>
      <c r="B1232" s="50"/>
      <c r="C1232" s="11" t="s">
        <v>2315</v>
      </c>
      <c r="D1232" s="11" t="s">
        <v>1028</v>
      </c>
      <c r="E1232" s="11" t="s">
        <v>79</v>
      </c>
      <c r="F1232" s="11" t="s">
        <v>986</v>
      </c>
      <c r="G1232" s="11" t="s">
        <v>79</v>
      </c>
      <c r="H1232" s="11">
        <v>29</v>
      </c>
      <c r="I1232" s="11" t="s">
        <v>986</v>
      </c>
      <c r="L1232" s="2" t="s">
        <v>515</v>
      </c>
      <c r="M1232" s="11" t="s">
        <v>515</v>
      </c>
      <c r="S1232" s="23"/>
      <c r="T1232" s="19">
        <f>S1232</f>
        <v>0</v>
      </c>
      <c r="U1232" s="17" t="str">
        <f t="array" aca="1" ref="U1232" ca="1">IFERROR(
IF(NOT(OR($G1232="OBX",$G1232="OBR")),INDEX(INDIRECT(U$2&amp;"!$A$1:$BJ$500"),MATCH("*"&amp;$G1232&amp;"*",INDIRECT(U$2&amp;"!$B$1:$B$500"),0),MATCH($H1232,INDIRECT(U$2&amp;"!$1:$1"),0)),
IF(OR($G1232="OBX",$G1232="OBR"),INDEX(INDIRECT(U$2&amp;"!$A$1:$BJ$500"),MATCH((("*"&amp;$G1232&amp;"*")&amp;("*"&amp;$I1232&amp;"*")&amp;("*"&amp;$J1232&amp;"*")&amp;("*"&amp;$K1232&amp;"*")),INDIRECT(U$2&amp;"!$B$1:$B$500")&amp;INDIRECT(U$2&amp;"!$E$1:$E$500")&amp;INDIRECT(U$2&amp;"!$G$1:$G$500")&amp;INDIRECT(U$2&amp;"!$F$1:$F$500"),0),MATCH($H1232,INDIRECT(U$2&amp;"!$1:$1"),0)))),
"Not found")</f>
        <v>Not found</v>
      </c>
      <c r="V1232" s="18" t="str">
        <f t="shared" ca="1" si="134"/>
        <v/>
      </c>
    </row>
    <row r="1233" spans="1:22" ht="15" customHeight="1" x14ac:dyDescent="0.25">
      <c r="A1233" s="11">
        <v>1232</v>
      </c>
      <c r="B1233" s="50"/>
      <c r="C1233" s="26" t="s">
        <v>2315</v>
      </c>
      <c r="D1233" s="26"/>
      <c r="E1233" s="26" t="s">
        <v>79</v>
      </c>
      <c r="F1233" s="26"/>
      <c r="G1233" s="26"/>
      <c r="H1233" s="26"/>
      <c r="I1233" s="26"/>
      <c r="J1233" s="26"/>
      <c r="K1233" s="26"/>
      <c r="L1233" s="26"/>
      <c r="M1233" s="26" t="s">
        <v>1277</v>
      </c>
      <c r="N1233" s="26"/>
      <c r="O1233" s="26"/>
      <c r="P1233" s="26"/>
      <c r="Q1233" s="26"/>
      <c r="R1233" s="26"/>
      <c r="S1233" s="26"/>
      <c r="T1233" s="27"/>
      <c r="U1233" s="27"/>
      <c r="V1233" s="26"/>
    </row>
    <row r="1234" spans="1:22" ht="15" customHeight="1" x14ac:dyDescent="0.25">
      <c r="A1234" s="11">
        <v>1233</v>
      </c>
      <c r="B1234" s="50"/>
      <c r="C1234" s="11" t="s">
        <v>2315</v>
      </c>
      <c r="D1234" s="11" t="s">
        <v>1028</v>
      </c>
      <c r="E1234" s="11" t="s">
        <v>79</v>
      </c>
      <c r="F1234" s="11" t="s">
        <v>987</v>
      </c>
      <c r="G1234" s="11" t="s">
        <v>79</v>
      </c>
      <c r="H1234" s="11">
        <v>3</v>
      </c>
      <c r="I1234" s="11" t="s">
        <v>987</v>
      </c>
      <c r="L1234" s="11" t="s">
        <v>1277</v>
      </c>
      <c r="M1234" s="14" t="s">
        <v>534</v>
      </c>
      <c r="N1234" s="11" t="s">
        <v>273</v>
      </c>
      <c r="O1234" s="11" t="s">
        <v>613</v>
      </c>
      <c r="P1234" s="11" t="s">
        <v>320</v>
      </c>
      <c r="R1234" s="11"/>
      <c r="S1234" s="23"/>
      <c r="T1234" s="19" t="s">
        <v>2829</v>
      </c>
      <c r="U1234" s="17" t="str">
        <f t="array" aca="1" ref="U1234" ca="1">IFERROR(
IF(NOT(OR($G1234="OBX",$G1234="OBR")),INDEX(INDIRECT(U$2&amp;"!$A$1:$BJ$500"),MATCH("*"&amp;$G1234&amp;"*",INDIRECT(U$2&amp;"!$B$1:$B$500"),0),MATCH($H1234,INDIRECT(U$2&amp;"!$1:$1"),0)),
IF(OR($G1234="OBX",$G1234="OBR"),INDEX(INDIRECT(U$2&amp;"!$A$1:$BJ$500"),MATCH((("*"&amp;$G1234&amp;"*")&amp;("*"&amp;$I1234&amp;"*")&amp;("*"&amp;$J1234&amp;"*")&amp;("*"&amp;$K1234&amp;"*")),INDIRECT(U$2&amp;"!$B$1:$B$500")&amp;INDIRECT(U$2&amp;"!$E$1:$E$500")&amp;INDIRECT(U$2&amp;"!$G$1:$G$500")&amp;INDIRECT(U$2&amp;"!$F$1:$F$500"),0),MATCH($H1234,INDIRECT(U$2&amp;"!$1:$1"),0)))),
"Not found")</f>
        <v>Not found</v>
      </c>
      <c r="V1234" s="18" t="str">
        <f t="shared" ref="V1234:V1241" ca="1" si="135">IF(T1234=U1234,"Match","")</f>
        <v/>
      </c>
    </row>
    <row r="1235" spans="1:22" ht="15" customHeight="1" x14ac:dyDescent="0.25">
      <c r="A1235" s="11">
        <v>1234</v>
      </c>
      <c r="B1235" s="50"/>
      <c r="C1235" s="11" t="s">
        <v>2315</v>
      </c>
      <c r="D1235" s="11" t="s">
        <v>1028</v>
      </c>
      <c r="E1235" s="11" t="s">
        <v>79</v>
      </c>
      <c r="F1235" s="11" t="s">
        <v>987</v>
      </c>
      <c r="G1235" s="11" t="s">
        <v>79</v>
      </c>
      <c r="H1235" s="10">
        <v>5</v>
      </c>
      <c r="I1235" s="11" t="s">
        <v>987</v>
      </c>
      <c r="L1235" s="11" t="s">
        <v>1277</v>
      </c>
      <c r="M1235" s="11" t="s">
        <v>390</v>
      </c>
      <c r="S1235" s="23"/>
      <c r="T1235" s="16">
        <f>S1235</f>
        <v>0</v>
      </c>
      <c r="U1235" s="17" t="str">
        <f t="array" aca="1" ref="U1235" ca="1">IFERROR(
IF(NOT(OR($G1235="OBX",$G1235="OBR")),INDEX(INDIRECT(U$2&amp;"!$A$1:$BJ$500"),MATCH("*"&amp;$G1235&amp;"*",INDIRECT(U$2&amp;"!$B$1:$B$500"),0),MATCH($H1235,INDIRECT(U$2&amp;"!$1:$1"),0)),
IF(OR($G1235="OBX",$G1235="OBR"),INDEX(INDIRECT(U$2&amp;"!$A$1:$BJ$500"),MATCH((("*"&amp;$G1235&amp;"*")&amp;("*"&amp;$I1235&amp;"*")&amp;("*"&amp;$J1235&amp;"*")&amp;("*"&amp;$K1235&amp;"*")),INDIRECT(U$2&amp;"!$B$1:$B$500")&amp;INDIRECT(U$2&amp;"!$E$1:$E$500")&amp;INDIRECT(U$2&amp;"!$G$1:$G$500")&amp;INDIRECT(U$2&amp;"!$F$1:$F$500"),0),MATCH($H1235,INDIRECT(U$2&amp;"!$1:$1"),0)))),
"Not found")</f>
        <v>Not found</v>
      </c>
      <c r="V1235" s="18" t="str">
        <f t="shared" ca="1" si="135"/>
        <v/>
      </c>
    </row>
    <row r="1236" spans="1:22" ht="15" customHeight="1" x14ac:dyDescent="0.25">
      <c r="A1236" s="11">
        <v>1235</v>
      </c>
      <c r="B1236" s="50"/>
      <c r="C1236" s="11" t="s">
        <v>2315</v>
      </c>
      <c r="D1236" s="11" t="s">
        <v>1028</v>
      </c>
      <c r="E1236" s="11" t="s">
        <v>79</v>
      </c>
      <c r="F1236" s="11" t="s">
        <v>987</v>
      </c>
      <c r="G1236" s="11" t="s">
        <v>79</v>
      </c>
      <c r="H1236" s="10">
        <v>6</v>
      </c>
      <c r="I1236" s="11" t="s">
        <v>987</v>
      </c>
      <c r="L1236" s="11" t="s">
        <v>1277</v>
      </c>
      <c r="M1236" s="11" t="s">
        <v>543</v>
      </c>
      <c r="S1236" s="23"/>
      <c r="T1236" s="16">
        <f>S1236</f>
        <v>0</v>
      </c>
      <c r="U1236" s="17" t="str">
        <f t="array" aca="1" ref="U1236" ca="1">IFERROR(
IF(NOT(OR($G1236="OBX",$G1236="OBR")),INDEX(INDIRECT(U$2&amp;"!$A$1:$BJ$500"),MATCH("*"&amp;$G1236&amp;"*",INDIRECT(U$2&amp;"!$B$1:$B$500"),0),MATCH($H1236,INDIRECT(U$2&amp;"!$1:$1"),0)),
IF(OR($G1236="OBX",$G1236="OBR"),INDEX(INDIRECT(U$2&amp;"!$A$1:$BJ$500"),MATCH((("*"&amp;$G1236&amp;"*")&amp;("*"&amp;$I1236&amp;"*")&amp;("*"&amp;$J1236&amp;"*")&amp;("*"&amp;$K1236&amp;"*")),INDIRECT(U$2&amp;"!$B$1:$B$500")&amp;INDIRECT(U$2&amp;"!$E$1:$E$500")&amp;INDIRECT(U$2&amp;"!$G$1:$G$500")&amp;INDIRECT(U$2&amp;"!$F$1:$F$500"),0),MATCH($H1236,INDIRECT(U$2&amp;"!$1:$1"),0)))),
"Not found")</f>
        <v>Not found</v>
      </c>
      <c r="V1236" s="18" t="str">
        <f t="shared" ca="1" si="135"/>
        <v/>
      </c>
    </row>
    <row r="1237" spans="1:22" ht="15" customHeight="1" x14ac:dyDescent="0.25">
      <c r="A1237" s="11">
        <v>1236</v>
      </c>
      <c r="B1237" s="50"/>
      <c r="C1237" s="11" t="s">
        <v>2315</v>
      </c>
      <c r="D1237" s="11" t="s">
        <v>1028</v>
      </c>
      <c r="E1237" s="11" t="s">
        <v>79</v>
      </c>
      <c r="F1237" s="11" t="s">
        <v>987</v>
      </c>
      <c r="G1237" s="11" t="s">
        <v>79</v>
      </c>
      <c r="H1237" s="11">
        <v>2</v>
      </c>
      <c r="I1237" s="11" t="s">
        <v>987</v>
      </c>
      <c r="L1237" s="14" t="s">
        <v>397</v>
      </c>
      <c r="M1237" s="14" t="s">
        <v>397</v>
      </c>
      <c r="S1237" s="23"/>
      <c r="T1237" s="19" t="s">
        <v>415</v>
      </c>
      <c r="U1237" s="17" t="str">
        <f t="array" aca="1" ref="U1237" ca="1">IFERROR(
IF(NOT(OR($G1237="OBX",$G1237="OBR")),INDEX(INDIRECT(U$2&amp;"!$A$1:$BJ$500"),MATCH("*"&amp;$G1237&amp;"*",INDIRECT(U$2&amp;"!$B$1:$B$500"),0),MATCH($H1237,INDIRECT(U$2&amp;"!$1:$1"),0)),
IF(OR($G1237="OBX",$G1237="OBR"),INDEX(INDIRECT(U$2&amp;"!$A$1:$BJ$500"),MATCH((("*"&amp;$G1237&amp;"*")&amp;("*"&amp;$I1237&amp;"*")&amp;("*"&amp;$J1237&amp;"*")&amp;("*"&amp;$K1237&amp;"*")),INDIRECT(U$2&amp;"!$B$1:$B$500")&amp;INDIRECT(U$2&amp;"!$E$1:$E$500")&amp;INDIRECT(U$2&amp;"!$G$1:$G$500")&amp;INDIRECT(U$2&amp;"!$F$1:$F$500"),0),MATCH($H1237,INDIRECT(U$2&amp;"!$1:$1"),0)))),
"Not found")</f>
        <v>Not found</v>
      </c>
      <c r="V1237" s="18" t="str">
        <f t="shared" ca="1" si="135"/>
        <v/>
      </c>
    </row>
    <row r="1238" spans="1:22" ht="15" customHeight="1" x14ac:dyDescent="0.25">
      <c r="A1238" s="11">
        <v>1237</v>
      </c>
      <c r="B1238" s="50"/>
      <c r="C1238" s="11" t="s">
        <v>2315</v>
      </c>
      <c r="D1238" s="11" t="s">
        <v>1028</v>
      </c>
      <c r="E1238" s="11" t="s">
        <v>79</v>
      </c>
      <c r="F1238" s="11" t="s">
        <v>987</v>
      </c>
      <c r="G1238" s="11" t="s">
        <v>79</v>
      </c>
      <c r="H1238" s="11">
        <v>4</v>
      </c>
      <c r="I1238" s="11" t="s">
        <v>987</v>
      </c>
      <c r="L1238" s="11" t="s">
        <v>1277</v>
      </c>
      <c r="M1238" s="14" t="s">
        <v>848</v>
      </c>
      <c r="S1238" s="23"/>
      <c r="T1238" s="16">
        <f>S1238</f>
        <v>0</v>
      </c>
      <c r="U1238" s="17" t="str">
        <f t="array" aca="1" ref="U1238" ca="1">IFERROR(
IF(NOT(OR($G1238="OBX",$G1238="OBR")),INDEX(INDIRECT(U$2&amp;"!$A$1:$BJ$500"),MATCH("*"&amp;$G1238&amp;"*",INDIRECT(U$2&amp;"!$B$1:$B$500"),0),MATCH($H1238,INDIRECT(U$2&amp;"!$1:$1"),0)),
IF(OR($G1238="OBX",$G1238="OBR"),INDEX(INDIRECT(U$2&amp;"!$A$1:$BJ$500"),MATCH((("*"&amp;$G1238&amp;"*")&amp;("*"&amp;$I1238&amp;"*")&amp;("*"&amp;$J1238&amp;"*")&amp;("*"&amp;$K1238&amp;"*")),INDIRECT(U$2&amp;"!$B$1:$B$500")&amp;INDIRECT(U$2&amp;"!$E$1:$E$500")&amp;INDIRECT(U$2&amp;"!$G$1:$G$500")&amp;INDIRECT(U$2&amp;"!$F$1:$F$500"),0),MATCH($H1238,INDIRECT(U$2&amp;"!$1:$1"),0)))),
"Not found")</f>
        <v>Not found</v>
      </c>
      <c r="V1238" s="18" t="str">
        <f t="shared" ca="1" si="135"/>
        <v/>
      </c>
    </row>
    <row r="1239" spans="1:22" ht="15" customHeight="1" x14ac:dyDescent="0.25">
      <c r="A1239" s="11">
        <v>1238</v>
      </c>
      <c r="B1239" s="50"/>
      <c r="C1239" s="11" t="s">
        <v>2315</v>
      </c>
      <c r="D1239" s="11" t="s">
        <v>1028</v>
      </c>
      <c r="E1239" s="11" t="s">
        <v>79</v>
      </c>
      <c r="F1239" s="11" t="s">
        <v>987</v>
      </c>
      <c r="G1239" s="11" t="s">
        <v>79</v>
      </c>
      <c r="H1239" s="11">
        <v>11</v>
      </c>
      <c r="I1239" s="11" t="s">
        <v>987</v>
      </c>
      <c r="L1239" s="11" t="s">
        <v>366</v>
      </c>
      <c r="M1239" s="14" t="s">
        <v>366</v>
      </c>
      <c r="S1239" s="23" t="s">
        <v>78</v>
      </c>
      <c r="T1239" s="19" t="str">
        <f>S1239</f>
        <v>F</v>
      </c>
      <c r="U1239" s="17" t="str">
        <f t="array" aca="1" ref="U1239" ca="1">IFERROR(
IF(NOT(OR($G1239="OBX",$G1239="OBR")),INDEX(INDIRECT(U$2&amp;"!$A$1:$BJ$500"),MATCH("*"&amp;$G1239&amp;"*",INDIRECT(U$2&amp;"!$B$1:$B$500"),0),MATCH($H1239,INDIRECT(U$2&amp;"!$1:$1"),0)),
IF(OR($G1239="OBX",$G1239="OBR"),INDEX(INDIRECT(U$2&amp;"!$A$1:$BJ$500"),MATCH((("*"&amp;$G1239&amp;"*")&amp;("*"&amp;$I1239&amp;"*")&amp;("*"&amp;$J1239&amp;"*")&amp;("*"&amp;$K1239&amp;"*")),INDIRECT(U$2&amp;"!$B$1:$B$500")&amp;INDIRECT(U$2&amp;"!$E$1:$E$500")&amp;INDIRECT(U$2&amp;"!$G$1:$G$500")&amp;INDIRECT(U$2&amp;"!$F$1:$F$500"),0),MATCH($H1239,INDIRECT(U$2&amp;"!$1:$1"),0)))),
"Not found")</f>
        <v>Not found</v>
      </c>
      <c r="V1239" s="18" t="str">
        <f t="shared" ca="1" si="135"/>
        <v/>
      </c>
    </row>
    <row r="1240" spans="1:22" ht="15" customHeight="1" x14ac:dyDescent="0.25">
      <c r="A1240" s="11">
        <v>1239</v>
      </c>
      <c r="B1240" s="50"/>
      <c r="C1240" s="11" t="s">
        <v>2315</v>
      </c>
      <c r="D1240" s="11" t="s">
        <v>1028</v>
      </c>
      <c r="E1240" s="11" t="s">
        <v>79</v>
      </c>
      <c r="F1240" s="11" t="s">
        <v>987</v>
      </c>
      <c r="G1240" s="11" t="s">
        <v>79</v>
      </c>
      <c r="H1240" s="11">
        <v>19</v>
      </c>
      <c r="I1240" s="11" t="s">
        <v>987</v>
      </c>
      <c r="L1240" s="11" t="s">
        <v>1277</v>
      </c>
      <c r="M1240" s="14" t="s">
        <v>860</v>
      </c>
      <c r="S1240" s="23"/>
      <c r="T1240" s="16">
        <f>S1240</f>
        <v>0</v>
      </c>
      <c r="U1240" s="17" t="str">
        <f t="array" aca="1" ref="U1240" ca="1">IFERROR(
IF(NOT(OR($G1240="OBX",$G1240="OBR")),INDEX(INDIRECT(U$2&amp;"!$A$1:$BJ$500"),MATCH("*"&amp;$G1240&amp;"*",INDIRECT(U$2&amp;"!$B$1:$B$500"),0),MATCH($H1240,INDIRECT(U$2&amp;"!$1:$1"),0)),
IF(OR($G1240="OBX",$G1240="OBR"),INDEX(INDIRECT(U$2&amp;"!$A$1:$BJ$500"),MATCH((("*"&amp;$G1240&amp;"*")&amp;("*"&amp;$I1240&amp;"*")&amp;("*"&amp;$J1240&amp;"*")&amp;("*"&amp;$K1240&amp;"*")),INDIRECT(U$2&amp;"!$B$1:$B$500")&amp;INDIRECT(U$2&amp;"!$E$1:$E$500")&amp;INDIRECT(U$2&amp;"!$G$1:$G$500")&amp;INDIRECT(U$2&amp;"!$F$1:$F$500"),0),MATCH($H1240,INDIRECT(U$2&amp;"!$1:$1"),0)))),
"Not found")</f>
        <v>Not found</v>
      </c>
      <c r="V1240" s="18" t="str">
        <f t="shared" ca="1" si="135"/>
        <v/>
      </c>
    </row>
    <row r="1241" spans="1:22" ht="15" customHeight="1" x14ac:dyDescent="0.25">
      <c r="A1241" s="11">
        <v>1240</v>
      </c>
      <c r="B1241" s="50"/>
      <c r="C1241" s="11" t="s">
        <v>2315</v>
      </c>
      <c r="D1241" s="11" t="s">
        <v>1028</v>
      </c>
      <c r="E1241" s="11" t="s">
        <v>79</v>
      </c>
      <c r="F1241" s="11" t="s">
        <v>987</v>
      </c>
      <c r="G1241" s="11" t="s">
        <v>79</v>
      </c>
      <c r="H1241" s="11">
        <v>29</v>
      </c>
      <c r="I1241" s="11" t="s">
        <v>987</v>
      </c>
      <c r="L1241" s="2" t="s">
        <v>515</v>
      </c>
      <c r="M1241" s="11" t="s">
        <v>515</v>
      </c>
      <c r="S1241" s="23"/>
      <c r="T1241" s="19">
        <f>S1241</f>
        <v>0</v>
      </c>
      <c r="U1241" s="17" t="str">
        <f t="array" aca="1" ref="U1241" ca="1">IFERROR(
IF(NOT(OR($G1241="OBX",$G1241="OBR")),INDEX(INDIRECT(U$2&amp;"!$A$1:$BJ$500"),MATCH("*"&amp;$G1241&amp;"*",INDIRECT(U$2&amp;"!$B$1:$B$500"),0),MATCH($H1241,INDIRECT(U$2&amp;"!$1:$1"),0)),
IF(OR($G1241="OBX",$G1241="OBR"),INDEX(INDIRECT(U$2&amp;"!$A$1:$BJ$500"),MATCH((("*"&amp;$G1241&amp;"*")&amp;("*"&amp;$I1241&amp;"*")&amp;("*"&amp;$J1241&amp;"*")&amp;("*"&amp;$K1241&amp;"*")),INDIRECT(U$2&amp;"!$B$1:$B$500")&amp;INDIRECT(U$2&amp;"!$E$1:$E$500")&amp;INDIRECT(U$2&amp;"!$G$1:$G$500")&amp;INDIRECT(U$2&amp;"!$F$1:$F$500"),0),MATCH($H1241,INDIRECT(U$2&amp;"!$1:$1"),0)))),
"Not found")</f>
        <v>Not found</v>
      </c>
      <c r="V1241" s="18" t="str">
        <f t="shared" ca="1" si="135"/>
        <v/>
      </c>
    </row>
    <row r="1242" spans="1:22" ht="15" customHeight="1" x14ac:dyDescent="0.25">
      <c r="A1242" s="11">
        <v>1241</v>
      </c>
      <c r="B1242" s="50"/>
      <c r="C1242" s="26" t="s">
        <v>2315</v>
      </c>
      <c r="D1242" s="26"/>
      <c r="E1242" s="26" t="s">
        <v>79</v>
      </c>
      <c r="F1242" s="26"/>
      <c r="G1242" s="26"/>
      <c r="H1242" s="26"/>
      <c r="I1242" s="26"/>
      <c r="J1242" s="26"/>
      <c r="K1242" s="26"/>
      <c r="L1242" s="26"/>
      <c r="M1242" s="26" t="s">
        <v>1279</v>
      </c>
      <c r="N1242" s="26"/>
      <c r="O1242" s="26"/>
      <c r="P1242" s="26"/>
      <c r="Q1242" s="26"/>
      <c r="R1242" s="26"/>
      <c r="S1242" s="26"/>
      <c r="T1242" s="27"/>
      <c r="U1242" s="27"/>
      <c r="V1242" s="26"/>
    </row>
    <row r="1243" spans="1:22" ht="15" customHeight="1" x14ac:dyDescent="0.25">
      <c r="A1243" s="11">
        <v>1242</v>
      </c>
      <c r="B1243" s="50"/>
      <c r="C1243" s="11" t="s">
        <v>2315</v>
      </c>
      <c r="D1243" s="11" t="s">
        <v>1028</v>
      </c>
      <c r="E1243" s="11" t="s">
        <v>79</v>
      </c>
      <c r="F1243" s="11" t="s">
        <v>989</v>
      </c>
      <c r="G1243" s="11" t="s">
        <v>79</v>
      </c>
      <c r="H1243" s="11">
        <v>3</v>
      </c>
      <c r="I1243" s="11" t="s">
        <v>989</v>
      </c>
      <c r="L1243" s="11" t="s">
        <v>1279</v>
      </c>
      <c r="M1243" s="14" t="s">
        <v>534</v>
      </c>
      <c r="N1243" s="11" t="s">
        <v>273</v>
      </c>
      <c r="O1243" s="11" t="s">
        <v>613</v>
      </c>
      <c r="P1243" s="11" t="s">
        <v>320</v>
      </c>
      <c r="R1243" s="11"/>
      <c r="S1243" s="23"/>
      <c r="T1243" s="19" t="s">
        <v>2830</v>
      </c>
      <c r="U1243" s="17" t="str">
        <f t="array" aca="1" ref="U1243" ca="1">IFERROR(
IF(NOT(OR($G1243="OBX",$G1243="OBR")),INDEX(INDIRECT(U$2&amp;"!$A$1:$BJ$500"),MATCH("*"&amp;$G1243&amp;"*",INDIRECT(U$2&amp;"!$B$1:$B$500"),0),MATCH($H1243,INDIRECT(U$2&amp;"!$1:$1"),0)),
IF(OR($G1243="OBX",$G1243="OBR"),INDEX(INDIRECT(U$2&amp;"!$A$1:$BJ$500"),MATCH((("*"&amp;$G1243&amp;"*")&amp;("*"&amp;$I1243&amp;"*")&amp;("*"&amp;$J1243&amp;"*")&amp;("*"&amp;$K1243&amp;"*")),INDIRECT(U$2&amp;"!$B$1:$B$500")&amp;INDIRECT(U$2&amp;"!$E$1:$E$500")&amp;INDIRECT(U$2&amp;"!$G$1:$G$500")&amp;INDIRECT(U$2&amp;"!$F$1:$F$500"),0),MATCH($H1243,INDIRECT(U$2&amp;"!$1:$1"),0)))),
"Not found")</f>
        <v>Not found</v>
      </c>
      <c r="V1243" s="18" t="str">
        <f t="shared" ref="V1243:V1250" ca="1" si="136">IF(T1243=U1243,"Match","")</f>
        <v/>
      </c>
    </row>
    <row r="1244" spans="1:22" ht="15" customHeight="1" x14ac:dyDescent="0.25">
      <c r="A1244" s="11">
        <v>1243</v>
      </c>
      <c r="B1244" s="50"/>
      <c r="C1244" s="11" t="s">
        <v>2315</v>
      </c>
      <c r="D1244" s="11" t="s">
        <v>1028</v>
      </c>
      <c r="E1244" s="11" t="s">
        <v>79</v>
      </c>
      <c r="F1244" s="11" t="s">
        <v>989</v>
      </c>
      <c r="G1244" s="11" t="s">
        <v>79</v>
      </c>
      <c r="H1244" s="10">
        <v>5</v>
      </c>
      <c r="I1244" s="11" t="s">
        <v>989</v>
      </c>
      <c r="L1244" s="11" t="s">
        <v>1279</v>
      </c>
      <c r="M1244" s="11" t="s">
        <v>390</v>
      </c>
      <c r="S1244" s="23"/>
      <c r="T1244" s="16">
        <f>S1244</f>
        <v>0</v>
      </c>
      <c r="U1244" s="17" t="str">
        <f t="array" aca="1" ref="U1244" ca="1">IFERROR(
IF(NOT(OR($G1244="OBX",$G1244="OBR")),INDEX(INDIRECT(U$2&amp;"!$A$1:$BJ$500"),MATCH("*"&amp;$G1244&amp;"*",INDIRECT(U$2&amp;"!$B$1:$B$500"),0),MATCH($H1244,INDIRECT(U$2&amp;"!$1:$1"),0)),
IF(OR($G1244="OBX",$G1244="OBR"),INDEX(INDIRECT(U$2&amp;"!$A$1:$BJ$500"),MATCH((("*"&amp;$G1244&amp;"*")&amp;("*"&amp;$I1244&amp;"*")&amp;("*"&amp;$J1244&amp;"*")&amp;("*"&amp;$K1244&amp;"*")),INDIRECT(U$2&amp;"!$B$1:$B$500")&amp;INDIRECT(U$2&amp;"!$E$1:$E$500")&amp;INDIRECT(U$2&amp;"!$G$1:$G$500")&amp;INDIRECT(U$2&amp;"!$F$1:$F$500"),0),MATCH($H1244,INDIRECT(U$2&amp;"!$1:$1"),0)))),
"Not found")</f>
        <v>Not found</v>
      </c>
      <c r="V1244" s="18" t="str">
        <f t="shared" ca="1" si="136"/>
        <v/>
      </c>
    </row>
    <row r="1245" spans="1:22" ht="15" customHeight="1" x14ac:dyDescent="0.25">
      <c r="A1245" s="11">
        <v>1244</v>
      </c>
      <c r="B1245" s="50"/>
      <c r="C1245" s="11" t="s">
        <v>2315</v>
      </c>
      <c r="D1245" s="11" t="s">
        <v>1028</v>
      </c>
      <c r="E1245" s="11" t="s">
        <v>79</v>
      </c>
      <c r="F1245" s="11" t="s">
        <v>989</v>
      </c>
      <c r="G1245" s="11" t="s">
        <v>79</v>
      </c>
      <c r="H1245" s="10">
        <v>6</v>
      </c>
      <c r="I1245" s="11" t="s">
        <v>989</v>
      </c>
      <c r="L1245" s="11" t="s">
        <v>1279</v>
      </c>
      <c r="M1245" s="11" t="s">
        <v>543</v>
      </c>
      <c r="S1245" s="23"/>
      <c r="T1245" s="16">
        <f>S1245</f>
        <v>0</v>
      </c>
      <c r="U1245" s="17" t="str">
        <f t="array" aca="1" ref="U1245" ca="1">IFERROR(
IF(NOT(OR($G1245="OBX",$G1245="OBR")),INDEX(INDIRECT(U$2&amp;"!$A$1:$BJ$500"),MATCH("*"&amp;$G1245&amp;"*",INDIRECT(U$2&amp;"!$B$1:$B$500"),0),MATCH($H1245,INDIRECT(U$2&amp;"!$1:$1"),0)),
IF(OR($G1245="OBX",$G1245="OBR"),INDEX(INDIRECT(U$2&amp;"!$A$1:$BJ$500"),MATCH((("*"&amp;$G1245&amp;"*")&amp;("*"&amp;$I1245&amp;"*")&amp;("*"&amp;$J1245&amp;"*")&amp;("*"&amp;$K1245&amp;"*")),INDIRECT(U$2&amp;"!$B$1:$B$500")&amp;INDIRECT(U$2&amp;"!$E$1:$E$500")&amp;INDIRECT(U$2&amp;"!$G$1:$G$500")&amp;INDIRECT(U$2&amp;"!$F$1:$F$500"),0),MATCH($H1245,INDIRECT(U$2&amp;"!$1:$1"),0)))),
"Not found")</f>
        <v>Not found</v>
      </c>
      <c r="V1245" s="18" t="str">
        <f t="shared" ca="1" si="136"/>
        <v/>
      </c>
    </row>
    <row r="1246" spans="1:22" ht="15" customHeight="1" x14ac:dyDescent="0.25">
      <c r="A1246" s="11">
        <v>1245</v>
      </c>
      <c r="B1246" s="50"/>
      <c r="C1246" s="11" t="s">
        <v>2315</v>
      </c>
      <c r="D1246" s="11" t="s">
        <v>1028</v>
      </c>
      <c r="E1246" s="11" t="s">
        <v>79</v>
      </c>
      <c r="F1246" s="11" t="s">
        <v>989</v>
      </c>
      <c r="G1246" s="11" t="s">
        <v>79</v>
      </c>
      <c r="H1246" s="11">
        <v>2</v>
      </c>
      <c r="I1246" s="11" t="s">
        <v>989</v>
      </c>
      <c r="L1246" s="14" t="s">
        <v>397</v>
      </c>
      <c r="M1246" s="14" t="s">
        <v>397</v>
      </c>
      <c r="S1246" s="23"/>
      <c r="T1246" s="19" t="s">
        <v>415</v>
      </c>
      <c r="U1246" s="17" t="str">
        <f t="array" aca="1" ref="U1246" ca="1">IFERROR(
IF(NOT(OR($G1246="OBX",$G1246="OBR")),INDEX(INDIRECT(U$2&amp;"!$A$1:$BJ$500"),MATCH("*"&amp;$G1246&amp;"*",INDIRECT(U$2&amp;"!$B$1:$B$500"),0),MATCH($H1246,INDIRECT(U$2&amp;"!$1:$1"),0)),
IF(OR($G1246="OBX",$G1246="OBR"),INDEX(INDIRECT(U$2&amp;"!$A$1:$BJ$500"),MATCH((("*"&amp;$G1246&amp;"*")&amp;("*"&amp;$I1246&amp;"*")&amp;("*"&amp;$J1246&amp;"*")&amp;("*"&amp;$K1246&amp;"*")),INDIRECT(U$2&amp;"!$B$1:$B$500")&amp;INDIRECT(U$2&amp;"!$E$1:$E$500")&amp;INDIRECT(U$2&amp;"!$G$1:$G$500")&amp;INDIRECT(U$2&amp;"!$F$1:$F$500"),0),MATCH($H1246,INDIRECT(U$2&amp;"!$1:$1"),0)))),
"Not found")</f>
        <v>Not found</v>
      </c>
      <c r="V1246" s="18" t="str">
        <f t="shared" ca="1" si="136"/>
        <v/>
      </c>
    </row>
    <row r="1247" spans="1:22" ht="15" customHeight="1" x14ac:dyDescent="0.25">
      <c r="A1247" s="11">
        <v>1246</v>
      </c>
      <c r="B1247" s="50"/>
      <c r="C1247" s="11" t="s">
        <v>2315</v>
      </c>
      <c r="D1247" s="11" t="s">
        <v>1028</v>
      </c>
      <c r="E1247" s="11" t="s">
        <v>79</v>
      </c>
      <c r="F1247" s="11" t="s">
        <v>989</v>
      </c>
      <c r="G1247" s="11" t="s">
        <v>79</v>
      </c>
      <c r="H1247" s="11">
        <v>4</v>
      </c>
      <c r="I1247" s="11" t="s">
        <v>989</v>
      </c>
      <c r="L1247" s="11" t="s">
        <v>1279</v>
      </c>
      <c r="M1247" s="14" t="s">
        <v>848</v>
      </c>
      <c r="S1247" s="23"/>
      <c r="T1247" s="16">
        <f>S1247</f>
        <v>0</v>
      </c>
      <c r="U1247" s="17" t="str">
        <f t="array" aca="1" ref="U1247" ca="1">IFERROR(
IF(NOT(OR($G1247="OBX",$G1247="OBR")),INDEX(INDIRECT(U$2&amp;"!$A$1:$BJ$500"),MATCH("*"&amp;$G1247&amp;"*",INDIRECT(U$2&amp;"!$B$1:$B$500"),0),MATCH($H1247,INDIRECT(U$2&amp;"!$1:$1"),0)),
IF(OR($G1247="OBX",$G1247="OBR"),INDEX(INDIRECT(U$2&amp;"!$A$1:$BJ$500"),MATCH((("*"&amp;$G1247&amp;"*")&amp;("*"&amp;$I1247&amp;"*")&amp;("*"&amp;$J1247&amp;"*")&amp;("*"&amp;$K1247&amp;"*")),INDIRECT(U$2&amp;"!$B$1:$B$500")&amp;INDIRECT(U$2&amp;"!$E$1:$E$500")&amp;INDIRECT(U$2&amp;"!$G$1:$G$500")&amp;INDIRECT(U$2&amp;"!$F$1:$F$500"),0),MATCH($H1247,INDIRECT(U$2&amp;"!$1:$1"),0)))),
"Not found")</f>
        <v>Not found</v>
      </c>
      <c r="V1247" s="18" t="str">
        <f t="shared" ca="1" si="136"/>
        <v/>
      </c>
    </row>
    <row r="1248" spans="1:22" ht="15" customHeight="1" x14ac:dyDescent="0.25">
      <c r="A1248" s="11">
        <v>1247</v>
      </c>
      <c r="B1248" s="50"/>
      <c r="C1248" s="11" t="s">
        <v>2315</v>
      </c>
      <c r="D1248" s="11" t="s">
        <v>1028</v>
      </c>
      <c r="E1248" s="11" t="s">
        <v>79</v>
      </c>
      <c r="F1248" s="11" t="s">
        <v>989</v>
      </c>
      <c r="G1248" s="11" t="s">
        <v>79</v>
      </c>
      <c r="H1248" s="11">
        <v>11</v>
      </c>
      <c r="I1248" s="11" t="s">
        <v>989</v>
      </c>
      <c r="L1248" s="11" t="s">
        <v>366</v>
      </c>
      <c r="M1248" s="14" t="s">
        <v>366</v>
      </c>
      <c r="S1248" s="23" t="s">
        <v>78</v>
      </c>
      <c r="T1248" s="19" t="str">
        <f>S1248</f>
        <v>F</v>
      </c>
      <c r="U1248" s="17" t="str">
        <f t="array" aca="1" ref="U1248" ca="1">IFERROR(
IF(NOT(OR($G1248="OBX",$G1248="OBR")),INDEX(INDIRECT(U$2&amp;"!$A$1:$BJ$500"),MATCH("*"&amp;$G1248&amp;"*",INDIRECT(U$2&amp;"!$B$1:$B$500"),0),MATCH($H1248,INDIRECT(U$2&amp;"!$1:$1"),0)),
IF(OR($G1248="OBX",$G1248="OBR"),INDEX(INDIRECT(U$2&amp;"!$A$1:$BJ$500"),MATCH((("*"&amp;$G1248&amp;"*")&amp;("*"&amp;$I1248&amp;"*")&amp;("*"&amp;$J1248&amp;"*")&amp;("*"&amp;$K1248&amp;"*")),INDIRECT(U$2&amp;"!$B$1:$B$500")&amp;INDIRECT(U$2&amp;"!$E$1:$E$500")&amp;INDIRECT(U$2&amp;"!$G$1:$G$500")&amp;INDIRECT(U$2&amp;"!$F$1:$F$500"),0),MATCH($H1248,INDIRECT(U$2&amp;"!$1:$1"),0)))),
"Not found")</f>
        <v>Not found</v>
      </c>
      <c r="V1248" s="18" t="str">
        <f t="shared" ca="1" si="136"/>
        <v/>
      </c>
    </row>
    <row r="1249" spans="1:22" ht="15" customHeight="1" x14ac:dyDescent="0.25">
      <c r="A1249" s="11">
        <v>1248</v>
      </c>
      <c r="B1249" s="50"/>
      <c r="C1249" s="11" t="s">
        <v>2315</v>
      </c>
      <c r="D1249" s="11" t="s">
        <v>1028</v>
      </c>
      <c r="E1249" s="11" t="s">
        <v>79</v>
      </c>
      <c r="F1249" s="11" t="s">
        <v>989</v>
      </c>
      <c r="G1249" s="11" t="s">
        <v>79</v>
      </c>
      <c r="H1249" s="11">
        <v>19</v>
      </c>
      <c r="I1249" s="11" t="s">
        <v>989</v>
      </c>
      <c r="L1249" s="11" t="s">
        <v>1279</v>
      </c>
      <c r="M1249" s="14" t="s">
        <v>860</v>
      </c>
      <c r="S1249" s="23"/>
      <c r="T1249" s="16">
        <f>S1249</f>
        <v>0</v>
      </c>
      <c r="U1249" s="17" t="str">
        <f t="array" aca="1" ref="U1249" ca="1">IFERROR(
IF(NOT(OR($G1249="OBX",$G1249="OBR")),INDEX(INDIRECT(U$2&amp;"!$A$1:$BJ$500"),MATCH("*"&amp;$G1249&amp;"*",INDIRECT(U$2&amp;"!$B$1:$B$500"),0),MATCH($H1249,INDIRECT(U$2&amp;"!$1:$1"),0)),
IF(OR($G1249="OBX",$G1249="OBR"),INDEX(INDIRECT(U$2&amp;"!$A$1:$BJ$500"),MATCH((("*"&amp;$G1249&amp;"*")&amp;("*"&amp;$I1249&amp;"*")&amp;("*"&amp;$J1249&amp;"*")&amp;("*"&amp;$K1249&amp;"*")),INDIRECT(U$2&amp;"!$B$1:$B$500")&amp;INDIRECT(U$2&amp;"!$E$1:$E$500")&amp;INDIRECT(U$2&amp;"!$G$1:$G$500")&amp;INDIRECT(U$2&amp;"!$F$1:$F$500"),0),MATCH($H1249,INDIRECT(U$2&amp;"!$1:$1"),0)))),
"Not found")</f>
        <v>Not found</v>
      </c>
      <c r="V1249" s="18" t="str">
        <f t="shared" ca="1" si="136"/>
        <v/>
      </c>
    </row>
    <row r="1250" spans="1:22" ht="15" customHeight="1" x14ac:dyDescent="0.25">
      <c r="A1250" s="11">
        <v>1249</v>
      </c>
      <c r="B1250" s="50"/>
      <c r="C1250" s="11" t="s">
        <v>2315</v>
      </c>
      <c r="D1250" s="11" t="s">
        <v>1028</v>
      </c>
      <c r="E1250" s="11" t="s">
        <v>79</v>
      </c>
      <c r="F1250" s="11" t="s">
        <v>989</v>
      </c>
      <c r="G1250" s="11" t="s">
        <v>79</v>
      </c>
      <c r="H1250" s="11">
        <v>29</v>
      </c>
      <c r="I1250" s="11" t="s">
        <v>989</v>
      </c>
      <c r="L1250" s="2" t="s">
        <v>515</v>
      </c>
      <c r="M1250" s="11" t="s">
        <v>515</v>
      </c>
      <c r="S1250" s="23"/>
      <c r="T1250" s="19">
        <f>S1250</f>
        <v>0</v>
      </c>
      <c r="U1250" s="17" t="str">
        <f t="array" aca="1" ref="U1250" ca="1">IFERROR(
IF(NOT(OR($G1250="OBX",$G1250="OBR")),INDEX(INDIRECT(U$2&amp;"!$A$1:$BJ$500"),MATCH("*"&amp;$G1250&amp;"*",INDIRECT(U$2&amp;"!$B$1:$B$500"),0),MATCH($H1250,INDIRECT(U$2&amp;"!$1:$1"),0)),
IF(OR($G1250="OBX",$G1250="OBR"),INDEX(INDIRECT(U$2&amp;"!$A$1:$BJ$500"),MATCH((("*"&amp;$G1250&amp;"*")&amp;("*"&amp;$I1250&amp;"*")&amp;("*"&amp;$J1250&amp;"*")&amp;("*"&amp;$K1250&amp;"*")),INDIRECT(U$2&amp;"!$B$1:$B$500")&amp;INDIRECT(U$2&amp;"!$E$1:$E$500")&amp;INDIRECT(U$2&amp;"!$G$1:$G$500")&amp;INDIRECT(U$2&amp;"!$F$1:$F$500"),0),MATCH($H1250,INDIRECT(U$2&amp;"!$1:$1"),0)))),
"Not found")</f>
        <v>Not found</v>
      </c>
      <c r="V1250" s="18" t="str">
        <f t="shared" ca="1" si="136"/>
        <v/>
      </c>
    </row>
    <row r="1251" spans="1:22" ht="15" customHeight="1" x14ac:dyDescent="0.25">
      <c r="A1251" s="11">
        <v>1250</v>
      </c>
      <c r="B1251" s="50"/>
      <c r="C1251" s="26" t="s">
        <v>2315</v>
      </c>
      <c r="D1251" s="26"/>
      <c r="E1251" s="26" t="s">
        <v>79</v>
      </c>
      <c r="F1251" s="26"/>
      <c r="G1251" s="26"/>
      <c r="H1251" s="26"/>
      <c r="I1251" s="26"/>
      <c r="J1251" s="26"/>
      <c r="K1251" s="26"/>
      <c r="L1251" s="26"/>
      <c r="M1251" s="26" t="s">
        <v>1278</v>
      </c>
      <c r="N1251" s="26"/>
      <c r="O1251" s="26"/>
      <c r="P1251" s="26"/>
      <c r="Q1251" s="26"/>
      <c r="R1251" s="26"/>
      <c r="S1251" s="26"/>
      <c r="T1251" s="27"/>
      <c r="U1251" s="27"/>
      <c r="V1251" s="26"/>
    </row>
    <row r="1252" spans="1:22" ht="15" customHeight="1" x14ac:dyDescent="0.25">
      <c r="A1252" s="11">
        <v>1251</v>
      </c>
      <c r="B1252" s="50"/>
      <c r="C1252" s="11" t="s">
        <v>2315</v>
      </c>
      <c r="D1252" s="11" t="s">
        <v>1028</v>
      </c>
      <c r="E1252" s="11" t="s">
        <v>79</v>
      </c>
      <c r="F1252" s="11" t="s">
        <v>988</v>
      </c>
      <c r="G1252" s="11" t="s">
        <v>79</v>
      </c>
      <c r="H1252" s="11">
        <v>3</v>
      </c>
      <c r="I1252" s="11" t="s">
        <v>988</v>
      </c>
      <c r="L1252" s="11" t="s">
        <v>1278</v>
      </c>
      <c r="M1252" s="14" t="s">
        <v>534</v>
      </c>
      <c r="N1252" s="11" t="s">
        <v>273</v>
      </c>
      <c r="O1252" s="11" t="s">
        <v>613</v>
      </c>
      <c r="P1252" s="11" t="s">
        <v>320</v>
      </c>
      <c r="R1252" s="11"/>
      <c r="S1252" s="23"/>
      <c r="T1252" s="19" t="s">
        <v>2831</v>
      </c>
      <c r="U1252" s="17" t="str">
        <f t="array" aca="1" ref="U1252" ca="1">IFERROR(
IF(NOT(OR($G1252="OBX",$G1252="OBR")),INDEX(INDIRECT(U$2&amp;"!$A$1:$BJ$500"),MATCH("*"&amp;$G1252&amp;"*",INDIRECT(U$2&amp;"!$B$1:$B$500"),0),MATCH($H1252,INDIRECT(U$2&amp;"!$1:$1"),0)),
IF(OR($G1252="OBX",$G1252="OBR"),INDEX(INDIRECT(U$2&amp;"!$A$1:$BJ$500"),MATCH((("*"&amp;$G1252&amp;"*")&amp;("*"&amp;$I1252&amp;"*")&amp;("*"&amp;$J1252&amp;"*")&amp;("*"&amp;$K1252&amp;"*")),INDIRECT(U$2&amp;"!$B$1:$B$500")&amp;INDIRECT(U$2&amp;"!$E$1:$E$500")&amp;INDIRECT(U$2&amp;"!$G$1:$G$500")&amp;INDIRECT(U$2&amp;"!$F$1:$F$500"),0),MATCH($H1252,INDIRECT(U$2&amp;"!$1:$1"),0)))),
"Not found")</f>
        <v>Not found</v>
      </c>
      <c r="V1252" s="18" t="str">
        <f t="shared" ref="V1252:V1259" ca="1" si="137">IF(T1252=U1252,"Match","")</f>
        <v/>
      </c>
    </row>
    <row r="1253" spans="1:22" ht="15" customHeight="1" x14ac:dyDescent="0.25">
      <c r="A1253" s="11">
        <v>1252</v>
      </c>
      <c r="B1253" s="50"/>
      <c r="C1253" s="11" t="s">
        <v>2315</v>
      </c>
      <c r="D1253" s="11" t="s">
        <v>1028</v>
      </c>
      <c r="E1253" s="11" t="s">
        <v>79</v>
      </c>
      <c r="F1253" s="11" t="s">
        <v>988</v>
      </c>
      <c r="G1253" s="11" t="s">
        <v>79</v>
      </c>
      <c r="H1253" s="10">
        <v>5</v>
      </c>
      <c r="I1253" s="11" t="s">
        <v>988</v>
      </c>
      <c r="L1253" s="11" t="s">
        <v>1278</v>
      </c>
      <c r="M1253" s="11" t="s">
        <v>390</v>
      </c>
      <c r="S1253" s="23"/>
      <c r="T1253" s="16">
        <f>S1253</f>
        <v>0</v>
      </c>
      <c r="U1253" s="17" t="str">
        <f t="array" aca="1" ref="U1253" ca="1">IFERROR(
IF(NOT(OR($G1253="OBX",$G1253="OBR")),INDEX(INDIRECT(U$2&amp;"!$A$1:$BJ$500"),MATCH("*"&amp;$G1253&amp;"*",INDIRECT(U$2&amp;"!$B$1:$B$500"),0),MATCH($H1253,INDIRECT(U$2&amp;"!$1:$1"),0)),
IF(OR($G1253="OBX",$G1253="OBR"),INDEX(INDIRECT(U$2&amp;"!$A$1:$BJ$500"),MATCH((("*"&amp;$G1253&amp;"*")&amp;("*"&amp;$I1253&amp;"*")&amp;("*"&amp;$J1253&amp;"*")&amp;("*"&amp;$K1253&amp;"*")),INDIRECT(U$2&amp;"!$B$1:$B$500")&amp;INDIRECT(U$2&amp;"!$E$1:$E$500")&amp;INDIRECT(U$2&amp;"!$G$1:$G$500")&amp;INDIRECT(U$2&amp;"!$F$1:$F$500"),0),MATCH($H1253,INDIRECT(U$2&amp;"!$1:$1"),0)))),
"Not found")</f>
        <v>Not found</v>
      </c>
      <c r="V1253" s="18" t="str">
        <f t="shared" ca="1" si="137"/>
        <v/>
      </c>
    </row>
    <row r="1254" spans="1:22" ht="15" customHeight="1" x14ac:dyDescent="0.25">
      <c r="A1254" s="11">
        <v>1253</v>
      </c>
      <c r="B1254" s="50"/>
      <c r="C1254" s="11" t="s">
        <v>2315</v>
      </c>
      <c r="D1254" s="11" t="s">
        <v>1028</v>
      </c>
      <c r="E1254" s="11" t="s">
        <v>79</v>
      </c>
      <c r="F1254" s="11" t="s">
        <v>988</v>
      </c>
      <c r="G1254" s="11" t="s">
        <v>79</v>
      </c>
      <c r="H1254" s="10">
        <v>6</v>
      </c>
      <c r="I1254" s="11" t="s">
        <v>988</v>
      </c>
      <c r="L1254" s="11" t="s">
        <v>1278</v>
      </c>
      <c r="M1254" s="11" t="s">
        <v>543</v>
      </c>
      <c r="S1254" s="23"/>
      <c r="T1254" s="16">
        <f>S1254</f>
        <v>0</v>
      </c>
      <c r="U1254" s="17" t="str">
        <f t="array" aca="1" ref="U1254" ca="1">IFERROR(
IF(NOT(OR($G1254="OBX",$G1254="OBR")),INDEX(INDIRECT(U$2&amp;"!$A$1:$BJ$500"),MATCH("*"&amp;$G1254&amp;"*",INDIRECT(U$2&amp;"!$B$1:$B$500"),0),MATCH($H1254,INDIRECT(U$2&amp;"!$1:$1"),0)),
IF(OR($G1254="OBX",$G1254="OBR"),INDEX(INDIRECT(U$2&amp;"!$A$1:$BJ$500"),MATCH((("*"&amp;$G1254&amp;"*")&amp;("*"&amp;$I1254&amp;"*")&amp;("*"&amp;$J1254&amp;"*")&amp;("*"&amp;$K1254&amp;"*")),INDIRECT(U$2&amp;"!$B$1:$B$500")&amp;INDIRECT(U$2&amp;"!$E$1:$E$500")&amp;INDIRECT(U$2&amp;"!$G$1:$G$500")&amp;INDIRECT(U$2&amp;"!$F$1:$F$500"),0),MATCH($H1254,INDIRECT(U$2&amp;"!$1:$1"),0)))),
"Not found")</f>
        <v>Not found</v>
      </c>
      <c r="V1254" s="18" t="str">
        <f t="shared" ca="1" si="137"/>
        <v/>
      </c>
    </row>
    <row r="1255" spans="1:22" ht="15" customHeight="1" x14ac:dyDescent="0.25">
      <c r="A1255" s="11">
        <v>1254</v>
      </c>
      <c r="B1255" s="50"/>
      <c r="C1255" s="11" t="s">
        <v>2315</v>
      </c>
      <c r="D1255" s="11" t="s">
        <v>1028</v>
      </c>
      <c r="E1255" s="11" t="s">
        <v>79</v>
      </c>
      <c r="F1255" s="11" t="s">
        <v>988</v>
      </c>
      <c r="G1255" s="11" t="s">
        <v>79</v>
      </c>
      <c r="H1255" s="11">
        <v>2</v>
      </c>
      <c r="I1255" s="11" t="s">
        <v>988</v>
      </c>
      <c r="L1255" s="14" t="s">
        <v>397</v>
      </c>
      <c r="M1255" s="14" t="s">
        <v>397</v>
      </c>
      <c r="S1255" s="23"/>
      <c r="T1255" s="19" t="s">
        <v>415</v>
      </c>
      <c r="U1255" s="17" t="str">
        <f t="array" aca="1" ref="U1255" ca="1">IFERROR(
IF(NOT(OR($G1255="OBX",$G1255="OBR")),INDEX(INDIRECT(U$2&amp;"!$A$1:$BJ$500"),MATCH("*"&amp;$G1255&amp;"*",INDIRECT(U$2&amp;"!$B$1:$B$500"),0),MATCH($H1255,INDIRECT(U$2&amp;"!$1:$1"),0)),
IF(OR($G1255="OBX",$G1255="OBR"),INDEX(INDIRECT(U$2&amp;"!$A$1:$BJ$500"),MATCH((("*"&amp;$G1255&amp;"*")&amp;("*"&amp;$I1255&amp;"*")&amp;("*"&amp;$J1255&amp;"*")&amp;("*"&amp;$K1255&amp;"*")),INDIRECT(U$2&amp;"!$B$1:$B$500")&amp;INDIRECT(U$2&amp;"!$E$1:$E$500")&amp;INDIRECT(U$2&amp;"!$G$1:$G$500")&amp;INDIRECT(U$2&amp;"!$F$1:$F$500"),0),MATCH($H1255,INDIRECT(U$2&amp;"!$1:$1"),0)))),
"Not found")</f>
        <v>Not found</v>
      </c>
      <c r="V1255" s="18" t="str">
        <f t="shared" ca="1" si="137"/>
        <v/>
      </c>
    </row>
    <row r="1256" spans="1:22" ht="15" customHeight="1" x14ac:dyDescent="0.25">
      <c r="A1256" s="11">
        <v>1255</v>
      </c>
      <c r="B1256" s="50"/>
      <c r="C1256" s="11" t="s">
        <v>2315</v>
      </c>
      <c r="D1256" s="11" t="s">
        <v>1028</v>
      </c>
      <c r="E1256" s="11" t="s">
        <v>79</v>
      </c>
      <c r="F1256" s="11" t="s">
        <v>988</v>
      </c>
      <c r="G1256" s="11" t="s">
        <v>79</v>
      </c>
      <c r="H1256" s="11">
        <v>4</v>
      </c>
      <c r="I1256" s="11" t="s">
        <v>988</v>
      </c>
      <c r="L1256" s="11" t="s">
        <v>1278</v>
      </c>
      <c r="M1256" s="14" t="s">
        <v>848</v>
      </c>
      <c r="S1256" s="23"/>
      <c r="T1256" s="16">
        <f>S1256</f>
        <v>0</v>
      </c>
      <c r="U1256" s="17" t="str">
        <f t="array" aca="1" ref="U1256" ca="1">IFERROR(
IF(NOT(OR($G1256="OBX",$G1256="OBR")),INDEX(INDIRECT(U$2&amp;"!$A$1:$BJ$500"),MATCH("*"&amp;$G1256&amp;"*",INDIRECT(U$2&amp;"!$B$1:$B$500"),0),MATCH($H1256,INDIRECT(U$2&amp;"!$1:$1"),0)),
IF(OR($G1256="OBX",$G1256="OBR"),INDEX(INDIRECT(U$2&amp;"!$A$1:$BJ$500"),MATCH((("*"&amp;$G1256&amp;"*")&amp;("*"&amp;$I1256&amp;"*")&amp;("*"&amp;$J1256&amp;"*")&amp;("*"&amp;$K1256&amp;"*")),INDIRECT(U$2&amp;"!$B$1:$B$500")&amp;INDIRECT(U$2&amp;"!$E$1:$E$500")&amp;INDIRECT(U$2&amp;"!$G$1:$G$500")&amp;INDIRECT(U$2&amp;"!$F$1:$F$500"),0),MATCH($H1256,INDIRECT(U$2&amp;"!$1:$1"),0)))),
"Not found")</f>
        <v>Not found</v>
      </c>
      <c r="V1256" s="18" t="str">
        <f t="shared" ca="1" si="137"/>
        <v/>
      </c>
    </row>
    <row r="1257" spans="1:22" ht="15" customHeight="1" x14ac:dyDescent="0.25">
      <c r="A1257" s="11">
        <v>1256</v>
      </c>
      <c r="B1257" s="50"/>
      <c r="C1257" s="11" t="s">
        <v>2315</v>
      </c>
      <c r="D1257" s="11" t="s">
        <v>1028</v>
      </c>
      <c r="E1257" s="11" t="s">
        <v>79</v>
      </c>
      <c r="F1257" s="11" t="s">
        <v>988</v>
      </c>
      <c r="G1257" s="11" t="s">
        <v>79</v>
      </c>
      <c r="H1257" s="11">
        <v>11</v>
      </c>
      <c r="I1257" s="11" t="s">
        <v>988</v>
      </c>
      <c r="L1257" s="11" t="s">
        <v>366</v>
      </c>
      <c r="M1257" s="14" t="s">
        <v>366</v>
      </c>
      <c r="S1257" s="23" t="s">
        <v>78</v>
      </c>
      <c r="T1257" s="19" t="str">
        <f>S1257</f>
        <v>F</v>
      </c>
      <c r="U1257" s="17" t="str">
        <f t="array" aca="1" ref="U1257" ca="1">IFERROR(
IF(NOT(OR($G1257="OBX",$G1257="OBR")),INDEX(INDIRECT(U$2&amp;"!$A$1:$BJ$500"),MATCH("*"&amp;$G1257&amp;"*",INDIRECT(U$2&amp;"!$B$1:$B$500"),0),MATCH($H1257,INDIRECT(U$2&amp;"!$1:$1"),0)),
IF(OR($G1257="OBX",$G1257="OBR"),INDEX(INDIRECT(U$2&amp;"!$A$1:$BJ$500"),MATCH((("*"&amp;$G1257&amp;"*")&amp;("*"&amp;$I1257&amp;"*")&amp;("*"&amp;$J1257&amp;"*")&amp;("*"&amp;$K1257&amp;"*")),INDIRECT(U$2&amp;"!$B$1:$B$500")&amp;INDIRECT(U$2&amp;"!$E$1:$E$500")&amp;INDIRECT(U$2&amp;"!$G$1:$G$500")&amp;INDIRECT(U$2&amp;"!$F$1:$F$500"),0),MATCH($H1257,INDIRECT(U$2&amp;"!$1:$1"),0)))),
"Not found")</f>
        <v>Not found</v>
      </c>
      <c r="V1257" s="18" t="str">
        <f t="shared" ca="1" si="137"/>
        <v/>
      </c>
    </row>
    <row r="1258" spans="1:22" ht="15" customHeight="1" x14ac:dyDescent="0.25">
      <c r="A1258" s="11">
        <v>1257</v>
      </c>
      <c r="B1258" s="50"/>
      <c r="C1258" s="11" t="s">
        <v>2315</v>
      </c>
      <c r="D1258" s="11" t="s">
        <v>1028</v>
      </c>
      <c r="E1258" s="11" t="s">
        <v>79</v>
      </c>
      <c r="F1258" s="11" t="s">
        <v>988</v>
      </c>
      <c r="G1258" s="11" t="s">
        <v>79</v>
      </c>
      <c r="H1258" s="11">
        <v>19</v>
      </c>
      <c r="I1258" s="11" t="s">
        <v>988</v>
      </c>
      <c r="L1258" s="11" t="s">
        <v>1278</v>
      </c>
      <c r="M1258" s="14" t="s">
        <v>860</v>
      </c>
      <c r="S1258" s="23"/>
      <c r="T1258" s="16">
        <f>S1258</f>
        <v>0</v>
      </c>
      <c r="U1258" s="17" t="str">
        <f t="array" aca="1" ref="U1258" ca="1">IFERROR(
IF(NOT(OR($G1258="OBX",$G1258="OBR")),INDEX(INDIRECT(U$2&amp;"!$A$1:$BJ$500"),MATCH("*"&amp;$G1258&amp;"*",INDIRECT(U$2&amp;"!$B$1:$B$500"),0),MATCH($H1258,INDIRECT(U$2&amp;"!$1:$1"),0)),
IF(OR($G1258="OBX",$G1258="OBR"),INDEX(INDIRECT(U$2&amp;"!$A$1:$BJ$500"),MATCH((("*"&amp;$G1258&amp;"*")&amp;("*"&amp;$I1258&amp;"*")&amp;("*"&amp;$J1258&amp;"*")&amp;("*"&amp;$K1258&amp;"*")),INDIRECT(U$2&amp;"!$B$1:$B$500")&amp;INDIRECT(U$2&amp;"!$E$1:$E$500")&amp;INDIRECT(U$2&amp;"!$G$1:$G$500")&amp;INDIRECT(U$2&amp;"!$F$1:$F$500"),0),MATCH($H1258,INDIRECT(U$2&amp;"!$1:$1"),0)))),
"Not found")</f>
        <v>Not found</v>
      </c>
      <c r="V1258" s="18" t="str">
        <f t="shared" ca="1" si="137"/>
        <v/>
      </c>
    </row>
    <row r="1259" spans="1:22" ht="15" customHeight="1" x14ac:dyDescent="0.25">
      <c r="A1259" s="11">
        <v>1258</v>
      </c>
      <c r="B1259" s="50"/>
      <c r="C1259" s="11" t="s">
        <v>2315</v>
      </c>
      <c r="D1259" s="11" t="s">
        <v>1028</v>
      </c>
      <c r="E1259" s="11" t="s">
        <v>79</v>
      </c>
      <c r="F1259" s="11" t="s">
        <v>988</v>
      </c>
      <c r="G1259" s="11" t="s">
        <v>79</v>
      </c>
      <c r="H1259" s="11">
        <v>29</v>
      </c>
      <c r="I1259" s="11" t="s">
        <v>988</v>
      </c>
      <c r="L1259" s="2" t="s">
        <v>515</v>
      </c>
      <c r="M1259" s="11" t="s">
        <v>515</v>
      </c>
      <c r="S1259" s="23"/>
      <c r="T1259" s="19">
        <f>S1259</f>
        <v>0</v>
      </c>
      <c r="U1259" s="17" t="str">
        <f t="array" aca="1" ref="U1259" ca="1">IFERROR(
IF(NOT(OR($G1259="OBX",$G1259="OBR")),INDEX(INDIRECT(U$2&amp;"!$A$1:$BJ$500"),MATCH("*"&amp;$G1259&amp;"*",INDIRECT(U$2&amp;"!$B$1:$B$500"),0),MATCH($H1259,INDIRECT(U$2&amp;"!$1:$1"),0)),
IF(OR($G1259="OBX",$G1259="OBR"),INDEX(INDIRECT(U$2&amp;"!$A$1:$BJ$500"),MATCH((("*"&amp;$G1259&amp;"*")&amp;("*"&amp;$I1259&amp;"*")&amp;("*"&amp;$J1259&amp;"*")&amp;("*"&amp;$K1259&amp;"*")),INDIRECT(U$2&amp;"!$B$1:$B$500")&amp;INDIRECT(U$2&amp;"!$E$1:$E$500")&amp;INDIRECT(U$2&amp;"!$G$1:$G$500")&amp;INDIRECT(U$2&amp;"!$F$1:$F$500"),0),MATCH($H1259,INDIRECT(U$2&amp;"!$1:$1"),0)))),
"Not found")</f>
        <v>Not found</v>
      </c>
      <c r="V1259" s="18" t="str">
        <f t="shared" ca="1" si="137"/>
        <v/>
      </c>
    </row>
    <row r="1260" spans="1:22" ht="15" customHeight="1" x14ac:dyDescent="0.25">
      <c r="A1260" s="11">
        <v>1259</v>
      </c>
      <c r="B1260" s="50"/>
      <c r="C1260" s="26" t="s">
        <v>2315</v>
      </c>
      <c r="D1260" s="26"/>
      <c r="E1260" s="26" t="s">
        <v>79</v>
      </c>
      <c r="F1260" s="26"/>
      <c r="G1260" s="26"/>
      <c r="H1260" s="26"/>
      <c r="I1260" s="26"/>
      <c r="J1260" s="26"/>
      <c r="K1260" s="26"/>
      <c r="L1260" s="26"/>
      <c r="M1260" s="26" t="s">
        <v>1218</v>
      </c>
      <c r="N1260" s="26"/>
      <c r="O1260" s="26"/>
      <c r="P1260" s="26"/>
      <c r="Q1260" s="26"/>
      <c r="R1260" s="26"/>
      <c r="S1260" s="26"/>
      <c r="T1260" s="27"/>
      <c r="U1260" s="27"/>
      <c r="V1260" s="26"/>
    </row>
    <row r="1261" spans="1:22" ht="15" customHeight="1" x14ac:dyDescent="0.25">
      <c r="A1261" s="11">
        <v>1260</v>
      </c>
      <c r="B1261" s="50"/>
      <c r="C1261" s="11" t="s">
        <v>2315</v>
      </c>
      <c r="D1261" s="11" t="s">
        <v>1028</v>
      </c>
      <c r="E1261" s="11" t="s">
        <v>79</v>
      </c>
      <c r="F1261" s="11" t="s">
        <v>928</v>
      </c>
      <c r="G1261" s="11" t="s">
        <v>79</v>
      </c>
      <c r="H1261" s="11">
        <v>3</v>
      </c>
      <c r="I1261" s="11" t="s">
        <v>928</v>
      </c>
      <c r="L1261" s="11" t="s">
        <v>1218</v>
      </c>
      <c r="M1261" s="14" t="s">
        <v>534</v>
      </c>
      <c r="N1261" s="11" t="s">
        <v>273</v>
      </c>
      <c r="O1261" s="11" t="s">
        <v>613</v>
      </c>
      <c r="P1261" s="11" t="s">
        <v>320</v>
      </c>
      <c r="R1261" s="11"/>
      <c r="S1261" s="23"/>
      <c r="T1261" s="19" t="s">
        <v>2802</v>
      </c>
      <c r="U1261" s="17" t="str">
        <f t="array" aca="1" ref="U1261" ca="1">IFERROR(
IF(NOT(OR($G1261="OBX",$G1261="OBR")),INDEX(INDIRECT(U$2&amp;"!$A$1:$BJ$500"),MATCH("*"&amp;$G1261&amp;"*",INDIRECT(U$2&amp;"!$B$1:$B$500"),0),MATCH($H1261,INDIRECT(U$2&amp;"!$1:$1"),0)),
IF(OR($G1261="OBX",$G1261="OBR"),INDEX(INDIRECT(U$2&amp;"!$A$1:$BJ$500"),MATCH((("*"&amp;$G1261&amp;"*")&amp;("*"&amp;$I1261&amp;"*")&amp;("*"&amp;$J1261&amp;"*")&amp;("*"&amp;$K1261&amp;"*")),INDIRECT(U$2&amp;"!$B$1:$B$500")&amp;INDIRECT(U$2&amp;"!$E$1:$E$500")&amp;INDIRECT(U$2&amp;"!$G$1:$G$500")&amp;INDIRECT(U$2&amp;"!$F$1:$F$500"),0),MATCH($H1261,INDIRECT(U$2&amp;"!$1:$1"),0)))),
"Not found")</f>
        <v>Not found</v>
      </c>
      <c r="V1261" s="18" t="str">
        <f t="shared" ref="V1261:V1268" ca="1" si="138">IF(T1261=U1261,"Match","")</f>
        <v/>
      </c>
    </row>
    <row r="1262" spans="1:22" ht="15" customHeight="1" x14ac:dyDescent="0.25">
      <c r="A1262" s="11">
        <v>1261</v>
      </c>
      <c r="B1262" s="50"/>
      <c r="C1262" s="11" t="s">
        <v>2315</v>
      </c>
      <c r="D1262" s="11" t="s">
        <v>1028</v>
      </c>
      <c r="E1262" s="11" t="s">
        <v>79</v>
      </c>
      <c r="F1262" s="11" t="s">
        <v>928</v>
      </c>
      <c r="G1262" s="11" t="s">
        <v>79</v>
      </c>
      <c r="H1262" s="10">
        <v>5</v>
      </c>
      <c r="I1262" s="11" t="s">
        <v>928</v>
      </c>
      <c r="L1262" s="11" t="s">
        <v>1218</v>
      </c>
      <c r="M1262" s="11" t="s">
        <v>390</v>
      </c>
      <c r="S1262" s="23"/>
      <c r="T1262" s="16">
        <f>S1262</f>
        <v>0</v>
      </c>
      <c r="U1262" s="17" t="str">
        <f t="array" aca="1" ref="U1262" ca="1">IFERROR(
IF(NOT(OR($G1262="OBX",$G1262="OBR")),INDEX(INDIRECT(U$2&amp;"!$A$1:$BJ$500"),MATCH("*"&amp;$G1262&amp;"*",INDIRECT(U$2&amp;"!$B$1:$B$500"),0),MATCH($H1262,INDIRECT(U$2&amp;"!$1:$1"),0)),
IF(OR($G1262="OBX",$G1262="OBR"),INDEX(INDIRECT(U$2&amp;"!$A$1:$BJ$500"),MATCH((("*"&amp;$G1262&amp;"*")&amp;("*"&amp;$I1262&amp;"*")&amp;("*"&amp;$J1262&amp;"*")&amp;("*"&amp;$K1262&amp;"*")),INDIRECT(U$2&amp;"!$B$1:$B$500")&amp;INDIRECT(U$2&amp;"!$E$1:$E$500")&amp;INDIRECT(U$2&amp;"!$G$1:$G$500")&amp;INDIRECT(U$2&amp;"!$F$1:$F$500"),0),MATCH($H1262,INDIRECT(U$2&amp;"!$1:$1"),0)))),
"Not found")</f>
        <v>Not found</v>
      </c>
      <c r="V1262" s="18" t="str">
        <f t="shared" ca="1" si="138"/>
        <v/>
      </c>
    </row>
    <row r="1263" spans="1:22" ht="15" customHeight="1" x14ac:dyDescent="0.25">
      <c r="A1263" s="11">
        <v>1262</v>
      </c>
      <c r="B1263" s="50"/>
      <c r="C1263" s="11" t="s">
        <v>2315</v>
      </c>
      <c r="D1263" s="11" t="s">
        <v>1028</v>
      </c>
      <c r="E1263" s="11" t="s">
        <v>79</v>
      </c>
      <c r="F1263" s="11" t="s">
        <v>928</v>
      </c>
      <c r="G1263" s="11" t="s">
        <v>79</v>
      </c>
      <c r="H1263" s="10">
        <v>6</v>
      </c>
      <c r="I1263" s="11" t="s">
        <v>928</v>
      </c>
      <c r="L1263" s="11" t="s">
        <v>1218</v>
      </c>
      <c r="M1263" s="11" t="s">
        <v>543</v>
      </c>
      <c r="S1263" s="23"/>
      <c r="T1263" s="16">
        <f>S1263</f>
        <v>0</v>
      </c>
      <c r="U1263" s="17" t="str">
        <f t="array" aca="1" ref="U1263" ca="1">IFERROR(
IF(NOT(OR($G1263="OBX",$G1263="OBR")),INDEX(INDIRECT(U$2&amp;"!$A$1:$BJ$500"),MATCH("*"&amp;$G1263&amp;"*",INDIRECT(U$2&amp;"!$B$1:$B$500"),0),MATCH($H1263,INDIRECT(U$2&amp;"!$1:$1"),0)),
IF(OR($G1263="OBX",$G1263="OBR"),INDEX(INDIRECT(U$2&amp;"!$A$1:$BJ$500"),MATCH((("*"&amp;$G1263&amp;"*")&amp;("*"&amp;$I1263&amp;"*")&amp;("*"&amp;$J1263&amp;"*")&amp;("*"&amp;$K1263&amp;"*")),INDIRECT(U$2&amp;"!$B$1:$B$500")&amp;INDIRECT(U$2&amp;"!$E$1:$E$500")&amp;INDIRECT(U$2&amp;"!$G$1:$G$500")&amp;INDIRECT(U$2&amp;"!$F$1:$F$500"),0),MATCH($H1263,INDIRECT(U$2&amp;"!$1:$1"),0)))),
"Not found")</f>
        <v>Not found</v>
      </c>
      <c r="V1263" s="18" t="str">
        <f t="shared" ca="1" si="138"/>
        <v/>
      </c>
    </row>
    <row r="1264" spans="1:22" ht="15" customHeight="1" x14ac:dyDescent="0.25">
      <c r="A1264" s="11">
        <v>1263</v>
      </c>
      <c r="B1264" s="50"/>
      <c r="C1264" s="11" t="s">
        <v>2315</v>
      </c>
      <c r="D1264" s="11" t="s">
        <v>1028</v>
      </c>
      <c r="E1264" s="11" t="s">
        <v>79</v>
      </c>
      <c r="F1264" s="11" t="s">
        <v>928</v>
      </c>
      <c r="G1264" s="11" t="s">
        <v>79</v>
      </c>
      <c r="H1264" s="11">
        <v>2</v>
      </c>
      <c r="I1264" s="11" t="s">
        <v>928</v>
      </c>
      <c r="L1264" s="14" t="s">
        <v>397</v>
      </c>
      <c r="M1264" s="14" t="s">
        <v>397</v>
      </c>
      <c r="S1264" s="23"/>
      <c r="T1264" s="19" t="s">
        <v>415</v>
      </c>
      <c r="U1264" s="17" t="str">
        <f t="array" aca="1" ref="U1264" ca="1">IFERROR(
IF(NOT(OR($G1264="OBX",$G1264="OBR")),INDEX(INDIRECT(U$2&amp;"!$A$1:$BJ$500"),MATCH("*"&amp;$G1264&amp;"*",INDIRECT(U$2&amp;"!$B$1:$B$500"),0),MATCH($H1264,INDIRECT(U$2&amp;"!$1:$1"),0)),
IF(OR($G1264="OBX",$G1264="OBR"),INDEX(INDIRECT(U$2&amp;"!$A$1:$BJ$500"),MATCH((("*"&amp;$G1264&amp;"*")&amp;("*"&amp;$I1264&amp;"*")&amp;("*"&amp;$J1264&amp;"*")&amp;("*"&amp;$K1264&amp;"*")),INDIRECT(U$2&amp;"!$B$1:$B$500")&amp;INDIRECT(U$2&amp;"!$E$1:$E$500")&amp;INDIRECT(U$2&amp;"!$G$1:$G$500")&amp;INDIRECT(U$2&amp;"!$F$1:$F$500"),0),MATCH($H1264,INDIRECT(U$2&amp;"!$1:$1"),0)))),
"Not found")</f>
        <v>Not found</v>
      </c>
      <c r="V1264" s="18" t="str">
        <f t="shared" ca="1" si="138"/>
        <v/>
      </c>
    </row>
    <row r="1265" spans="1:22" ht="15" customHeight="1" x14ac:dyDescent="0.25">
      <c r="A1265" s="11">
        <v>1264</v>
      </c>
      <c r="B1265" s="50"/>
      <c r="C1265" s="11" t="s">
        <v>2315</v>
      </c>
      <c r="D1265" s="11" t="s">
        <v>1028</v>
      </c>
      <c r="E1265" s="11" t="s">
        <v>79</v>
      </c>
      <c r="F1265" s="11" t="s">
        <v>928</v>
      </c>
      <c r="G1265" s="11" t="s">
        <v>79</v>
      </c>
      <c r="H1265" s="11">
        <v>4</v>
      </c>
      <c r="I1265" s="11" t="s">
        <v>928</v>
      </c>
      <c r="L1265" s="11" t="s">
        <v>1218</v>
      </c>
      <c r="M1265" s="14" t="s">
        <v>848</v>
      </c>
      <c r="S1265" s="23"/>
      <c r="T1265" s="16">
        <f>S1265</f>
        <v>0</v>
      </c>
      <c r="U1265" s="17" t="str">
        <f t="array" aca="1" ref="U1265" ca="1">IFERROR(
IF(NOT(OR($G1265="OBX",$G1265="OBR")),INDEX(INDIRECT(U$2&amp;"!$A$1:$BJ$500"),MATCH("*"&amp;$G1265&amp;"*",INDIRECT(U$2&amp;"!$B$1:$B$500"),0),MATCH($H1265,INDIRECT(U$2&amp;"!$1:$1"),0)),
IF(OR($G1265="OBX",$G1265="OBR"),INDEX(INDIRECT(U$2&amp;"!$A$1:$BJ$500"),MATCH((("*"&amp;$G1265&amp;"*")&amp;("*"&amp;$I1265&amp;"*")&amp;("*"&amp;$J1265&amp;"*")&amp;("*"&amp;$K1265&amp;"*")),INDIRECT(U$2&amp;"!$B$1:$B$500")&amp;INDIRECT(U$2&amp;"!$E$1:$E$500")&amp;INDIRECT(U$2&amp;"!$G$1:$G$500")&amp;INDIRECT(U$2&amp;"!$F$1:$F$500"),0),MATCH($H1265,INDIRECT(U$2&amp;"!$1:$1"),0)))),
"Not found")</f>
        <v>Not found</v>
      </c>
      <c r="V1265" s="18" t="str">
        <f t="shared" ca="1" si="138"/>
        <v/>
      </c>
    </row>
    <row r="1266" spans="1:22" ht="15" customHeight="1" x14ac:dyDescent="0.25">
      <c r="A1266" s="11">
        <v>1265</v>
      </c>
      <c r="B1266" s="50"/>
      <c r="C1266" s="11" t="s">
        <v>2315</v>
      </c>
      <c r="D1266" s="11" t="s">
        <v>1028</v>
      </c>
      <c r="E1266" s="11" t="s">
        <v>79</v>
      </c>
      <c r="F1266" s="11" t="s">
        <v>928</v>
      </c>
      <c r="G1266" s="11" t="s">
        <v>79</v>
      </c>
      <c r="H1266" s="11">
        <v>11</v>
      </c>
      <c r="I1266" s="11" t="s">
        <v>928</v>
      </c>
      <c r="L1266" s="11" t="s">
        <v>366</v>
      </c>
      <c r="M1266" s="14" t="s">
        <v>366</v>
      </c>
      <c r="S1266" s="23" t="s">
        <v>78</v>
      </c>
      <c r="T1266" s="19" t="str">
        <f>S1266</f>
        <v>F</v>
      </c>
      <c r="U1266" s="17" t="str">
        <f t="array" aca="1" ref="U1266" ca="1">IFERROR(
IF(NOT(OR($G1266="OBX",$G1266="OBR")),INDEX(INDIRECT(U$2&amp;"!$A$1:$BJ$500"),MATCH("*"&amp;$G1266&amp;"*",INDIRECT(U$2&amp;"!$B$1:$B$500"),0),MATCH($H1266,INDIRECT(U$2&amp;"!$1:$1"),0)),
IF(OR($G1266="OBX",$G1266="OBR"),INDEX(INDIRECT(U$2&amp;"!$A$1:$BJ$500"),MATCH((("*"&amp;$G1266&amp;"*")&amp;("*"&amp;$I1266&amp;"*")&amp;("*"&amp;$J1266&amp;"*")&amp;("*"&amp;$K1266&amp;"*")),INDIRECT(U$2&amp;"!$B$1:$B$500")&amp;INDIRECT(U$2&amp;"!$E$1:$E$500")&amp;INDIRECT(U$2&amp;"!$G$1:$G$500")&amp;INDIRECT(U$2&amp;"!$F$1:$F$500"),0),MATCH($H1266,INDIRECT(U$2&amp;"!$1:$1"),0)))),
"Not found")</f>
        <v>Not found</v>
      </c>
      <c r="V1266" s="18" t="str">
        <f t="shared" ca="1" si="138"/>
        <v/>
      </c>
    </row>
    <row r="1267" spans="1:22" ht="15" customHeight="1" x14ac:dyDescent="0.25">
      <c r="A1267" s="11">
        <v>1266</v>
      </c>
      <c r="B1267" s="50"/>
      <c r="C1267" s="11" t="s">
        <v>2315</v>
      </c>
      <c r="D1267" s="11" t="s">
        <v>1028</v>
      </c>
      <c r="E1267" s="11" t="s">
        <v>79</v>
      </c>
      <c r="F1267" s="11" t="s">
        <v>928</v>
      </c>
      <c r="G1267" s="11" t="s">
        <v>79</v>
      </c>
      <c r="H1267" s="11">
        <v>19</v>
      </c>
      <c r="I1267" s="11" t="s">
        <v>928</v>
      </c>
      <c r="L1267" s="11" t="s">
        <v>1218</v>
      </c>
      <c r="M1267" s="14" t="s">
        <v>860</v>
      </c>
      <c r="S1267" s="23"/>
      <c r="T1267" s="16">
        <f>S1267</f>
        <v>0</v>
      </c>
      <c r="U1267" s="17" t="str">
        <f t="array" aca="1" ref="U1267" ca="1">IFERROR(
IF(NOT(OR($G1267="OBX",$G1267="OBR")),INDEX(INDIRECT(U$2&amp;"!$A$1:$BJ$500"),MATCH("*"&amp;$G1267&amp;"*",INDIRECT(U$2&amp;"!$B$1:$B$500"),0),MATCH($H1267,INDIRECT(U$2&amp;"!$1:$1"),0)),
IF(OR($G1267="OBX",$G1267="OBR"),INDEX(INDIRECT(U$2&amp;"!$A$1:$BJ$500"),MATCH((("*"&amp;$G1267&amp;"*")&amp;("*"&amp;$I1267&amp;"*")&amp;("*"&amp;$J1267&amp;"*")&amp;("*"&amp;$K1267&amp;"*")),INDIRECT(U$2&amp;"!$B$1:$B$500")&amp;INDIRECT(U$2&amp;"!$E$1:$E$500")&amp;INDIRECT(U$2&amp;"!$G$1:$G$500")&amp;INDIRECT(U$2&amp;"!$F$1:$F$500"),0),MATCH($H1267,INDIRECT(U$2&amp;"!$1:$1"),0)))),
"Not found")</f>
        <v>Not found</v>
      </c>
      <c r="V1267" s="18" t="str">
        <f t="shared" ca="1" si="138"/>
        <v/>
      </c>
    </row>
    <row r="1268" spans="1:22" ht="15" customHeight="1" x14ac:dyDescent="0.25">
      <c r="A1268" s="11">
        <v>1267</v>
      </c>
      <c r="B1268" s="50"/>
      <c r="C1268" s="11" t="s">
        <v>2315</v>
      </c>
      <c r="D1268" s="11" t="s">
        <v>1028</v>
      </c>
      <c r="E1268" s="11" t="s">
        <v>79</v>
      </c>
      <c r="F1268" s="11" t="s">
        <v>928</v>
      </c>
      <c r="G1268" s="11" t="s">
        <v>79</v>
      </c>
      <c r="H1268" s="11">
        <v>29</v>
      </c>
      <c r="I1268" s="11" t="s">
        <v>928</v>
      </c>
      <c r="L1268" s="2" t="s">
        <v>515</v>
      </c>
      <c r="M1268" s="11" t="s">
        <v>515</v>
      </c>
      <c r="S1268" s="23"/>
      <c r="T1268" s="19">
        <f>S1268</f>
        <v>0</v>
      </c>
      <c r="U1268" s="17" t="str">
        <f t="array" aca="1" ref="U1268" ca="1">IFERROR(
IF(NOT(OR($G1268="OBX",$G1268="OBR")),INDEX(INDIRECT(U$2&amp;"!$A$1:$BJ$500"),MATCH("*"&amp;$G1268&amp;"*",INDIRECT(U$2&amp;"!$B$1:$B$500"),0),MATCH($H1268,INDIRECT(U$2&amp;"!$1:$1"),0)),
IF(OR($G1268="OBX",$G1268="OBR"),INDEX(INDIRECT(U$2&amp;"!$A$1:$BJ$500"),MATCH((("*"&amp;$G1268&amp;"*")&amp;("*"&amp;$I1268&amp;"*")&amp;("*"&amp;$J1268&amp;"*")&amp;("*"&amp;$K1268&amp;"*")),INDIRECT(U$2&amp;"!$B$1:$B$500")&amp;INDIRECT(U$2&amp;"!$E$1:$E$500")&amp;INDIRECT(U$2&amp;"!$G$1:$G$500")&amp;INDIRECT(U$2&amp;"!$F$1:$F$500"),0),MATCH($H1268,INDIRECT(U$2&amp;"!$1:$1"),0)))),
"Not found")</f>
        <v>Not found</v>
      </c>
      <c r="V1268" s="18" t="str">
        <f t="shared" ca="1" si="138"/>
        <v/>
      </c>
    </row>
    <row r="1269" spans="1:22" ht="15" customHeight="1" x14ac:dyDescent="0.25">
      <c r="A1269" s="11">
        <v>1268</v>
      </c>
      <c r="B1269" s="50"/>
      <c r="C1269" s="26" t="s">
        <v>2315</v>
      </c>
      <c r="D1269" s="26"/>
      <c r="E1269" s="26" t="s">
        <v>79</v>
      </c>
      <c r="F1269" s="26"/>
      <c r="G1269" s="26"/>
      <c r="H1269" s="26"/>
      <c r="I1269" s="26"/>
      <c r="J1269" s="26"/>
      <c r="K1269" s="26"/>
      <c r="L1269" s="26"/>
      <c r="M1269" s="26" t="s">
        <v>1366</v>
      </c>
      <c r="N1269" s="26"/>
      <c r="O1269" s="26"/>
      <c r="P1269" s="26"/>
      <c r="Q1269" s="26"/>
      <c r="R1269" s="26"/>
      <c r="S1269" s="26"/>
      <c r="T1269" s="27"/>
      <c r="U1269" s="27"/>
      <c r="V1269" s="26"/>
    </row>
    <row r="1270" spans="1:22" ht="15" customHeight="1" x14ac:dyDescent="0.25">
      <c r="A1270" s="11">
        <v>1269</v>
      </c>
      <c r="B1270" s="50"/>
      <c r="C1270" s="11" t="s">
        <v>2315</v>
      </c>
      <c r="D1270" s="11" t="s">
        <v>1028</v>
      </c>
      <c r="E1270" s="11" t="s">
        <v>79</v>
      </c>
      <c r="F1270" s="11" t="s">
        <v>1078</v>
      </c>
      <c r="G1270" s="11" t="s">
        <v>79</v>
      </c>
      <c r="H1270" s="11">
        <v>3</v>
      </c>
      <c r="I1270" s="11" t="s">
        <v>1078</v>
      </c>
      <c r="L1270" s="11" t="s">
        <v>1366</v>
      </c>
      <c r="M1270" s="14" t="s">
        <v>534</v>
      </c>
      <c r="N1270" s="11" t="s">
        <v>273</v>
      </c>
      <c r="O1270" s="11" t="s">
        <v>613</v>
      </c>
      <c r="P1270" s="11" t="s">
        <v>320</v>
      </c>
      <c r="R1270" s="11"/>
      <c r="S1270" s="23"/>
      <c r="T1270" s="19" t="s">
        <v>2774</v>
      </c>
      <c r="U1270" s="17" t="str">
        <f t="array" aca="1" ref="U1270" ca="1">IFERROR(
IF(NOT(OR($G1270="OBX",$G1270="OBR")),INDEX(INDIRECT(U$2&amp;"!$A$1:$BJ$500"),MATCH("*"&amp;$G1270&amp;"*",INDIRECT(U$2&amp;"!$B$1:$B$500"),0),MATCH($H1270,INDIRECT(U$2&amp;"!$1:$1"),0)),
IF(OR($G1270="OBX",$G1270="OBR"),INDEX(INDIRECT(U$2&amp;"!$A$1:$BJ$500"),MATCH((("*"&amp;$G1270&amp;"*")&amp;("*"&amp;$I1270&amp;"*")&amp;("*"&amp;$J1270&amp;"*")&amp;("*"&amp;$K1270&amp;"*")),INDIRECT(U$2&amp;"!$B$1:$B$500")&amp;INDIRECT(U$2&amp;"!$E$1:$E$500")&amp;INDIRECT(U$2&amp;"!$G$1:$G$500")&amp;INDIRECT(U$2&amp;"!$F$1:$F$500"),0),MATCH($H1270,INDIRECT(U$2&amp;"!$1:$1"),0)))),
"Not found")</f>
        <v>Not found</v>
      </c>
      <c r="V1270" s="18" t="str">
        <f t="shared" ref="V1270:V1277" ca="1" si="139">IF(T1270=U1270,"Match","")</f>
        <v/>
      </c>
    </row>
    <row r="1271" spans="1:22" ht="15" customHeight="1" x14ac:dyDescent="0.25">
      <c r="A1271" s="11">
        <v>1270</v>
      </c>
      <c r="B1271" s="50"/>
      <c r="C1271" s="11" t="s">
        <v>2315</v>
      </c>
      <c r="D1271" s="11" t="s">
        <v>1028</v>
      </c>
      <c r="E1271" s="11" t="s">
        <v>79</v>
      </c>
      <c r="F1271" s="11" t="s">
        <v>1078</v>
      </c>
      <c r="G1271" s="11" t="s">
        <v>79</v>
      </c>
      <c r="H1271" s="10">
        <v>5</v>
      </c>
      <c r="I1271" s="11" t="s">
        <v>1078</v>
      </c>
      <c r="L1271" s="11" t="s">
        <v>1366</v>
      </c>
      <c r="M1271" s="11" t="s">
        <v>390</v>
      </c>
      <c r="S1271" s="23"/>
      <c r="T1271" s="16">
        <f>S1271</f>
        <v>0</v>
      </c>
      <c r="U1271" s="17" t="str">
        <f t="array" aca="1" ref="U1271" ca="1">IFERROR(
IF(NOT(OR($G1271="OBX",$G1271="OBR")),INDEX(INDIRECT(U$2&amp;"!$A$1:$BJ$500"),MATCH("*"&amp;$G1271&amp;"*",INDIRECT(U$2&amp;"!$B$1:$B$500"),0),MATCH($H1271,INDIRECT(U$2&amp;"!$1:$1"),0)),
IF(OR($G1271="OBX",$G1271="OBR"),INDEX(INDIRECT(U$2&amp;"!$A$1:$BJ$500"),MATCH((("*"&amp;$G1271&amp;"*")&amp;("*"&amp;$I1271&amp;"*")&amp;("*"&amp;$J1271&amp;"*")&amp;("*"&amp;$K1271&amp;"*")),INDIRECT(U$2&amp;"!$B$1:$B$500")&amp;INDIRECT(U$2&amp;"!$E$1:$E$500")&amp;INDIRECT(U$2&amp;"!$G$1:$G$500")&amp;INDIRECT(U$2&amp;"!$F$1:$F$500"),0),MATCH($H1271,INDIRECT(U$2&amp;"!$1:$1"),0)))),
"Not found")</f>
        <v>Not found</v>
      </c>
      <c r="V1271" s="18" t="str">
        <f t="shared" ca="1" si="139"/>
        <v/>
      </c>
    </row>
    <row r="1272" spans="1:22" ht="15" customHeight="1" x14ac:dyDescent="0.25">
      <c r="A1272" s="11">
        <v>1271</v>
      </c>
      <c r="B1272" s="50"/>
      <c r="C1272" s="11" t="s">
        <v>2315</v>
      </c>
      <c r="D1272" s="11" t="s">
        <v>1028</v>
      </c>
      <c r="E1272" s="11" t="s">
        <v>79</v>
      </c>
      <c r="F1272" s="11" t="s">
        <v>1078</v>
      </c>
      <c r="G1272" s="11" t="s">
        <v>79</v>
      </c>
      <c r="H1272" s="10">
        <v>6</v>
      </c>
      <c r="I1272" s="11" t="s">
        <v>1078</v>
      </c>
      <c r="L1272" s="11" t="s">
        <v>1366</v>
      </c>
      <c r="M1272" s="11" t="s">
        <v>543</v>
      </c>
      <c r="S1272" s="23"/>
      <c r="T1272" s="16">
        <f>S1272</f>
        <v>0</v>
      </c>
      <c r="U1272" s="17" t="str">
        <f t="array" aca="1" ref="U1272" ca="1">IFERROR(
IF(NOT(OR($G1272="OBX",$G1272="OBR")),INDEX(INDIRECT(U$2&amp;"!$A$1:$BJ$500"),MATCH("*"&amp;$G1272&amp;"*",INDIRECT(U$2&amp;"!$B$1:$B$500"),0),MATCH($H1272,INDIRECT(U$2&amp;"!$1:$1"),0)),
IF(OR($G1272="OBX",$G1272="OBR"),INDEX(INDIRECT(U$2&amp;"!$A$1:$BJ$500"),MATCH((("*"&amp;$G1272&amp;"*")&amp;("*"&amp;$I1272&amp;"*")&amp;("*"&amp;$J1272&amp;"*")&amp;("*"&amp;$K1272&amp;"*")),INDIRECT(U$2&amp;"!$B$1:$B$500")&amp;INDIRECT(U$2&amp;"!$E$1:$E$500")&amp;INDIRECT(U$2&amp;"!$G$1:$G$500")&amp;INDIRECT(U$2&amp;"!$F$1:$F$500"),0),MATCH($H1272,INDIRECT(U$2&amp;"!$1:$1"),0)))),
"Not found")</f>
        <v>Not found</v>
      </c>
      <c r="V1272" s="18" t="str">
        <f t="shared" ca="1" si="139"/>
        <v/>
      </c>
    </row>
    <row r="1273" spans="1:22" ht="15" customHeight="1" x14ac:dyDescent="0.25">
      <c r="A1273" s="11">
        <v>1272</v>
      </c>
      <c r="B1273" s="50"/>
      <c r="C1273" s="11" t="s">
        <v>2315</v>
      </c>
      <c r="D1273" s="11" t="s">
        <v>1028</v>
      </c>
      <c r="E1273" s="11" t="s">
        <v>79</v>
      </c>
      <c r="F1273" s="11" t="s">
        <v>1078</v>
      </c>
      <c r="G1273" s="11" t="s">
        <v>79</v>
      </c>
      <c r="H1273" s="11">
        <v>2</v>
      </c>
      <c r="I1273" s="11" t="s">
        <v>1078</v>
      </c>
      <c r="L1273" s="14" t="s">
        <v>397</v>
      </c>
      <c r="M1273" s="14" t="s">
        <v>397</v>
      </c>
      <c r="S1273" s="23"/>
      <c r="T1273" s="19" t="s">
        <v>415</v>
      </c>
      <c r="U1273" s="17" t="str">
        <f t="array" aca="1" ref="U1273" ca="1">IFERROR(
IF(NOT(OR($G1273="OBX",$G1273="OBR")),INDEX(INDIRECT(U$2&amp;"!$A$1:$BJ$500"),MATCH("*"&amp;$G1273&amp;"*",INDIRECT(U$2&amp;"!$B$1:$B$500"),0),MATCH($H1273,INDIRECT(U$2&amp;"!$1:$1"),0)),
IF(OR($G1273="OBX",$G1273="OBR"),INDEX(INDIRECT(U$2&amp;"!$A$1:$BJ$500"),MATCH((("*"&amp;$G1273&amp;"*")&amp;("*"&amp;$I1273&amp;"*")&amp;("*"&amp;$J1273&amp;"*")&amp;("*"&amp;$K1273&amp;"*")),INDIRECT(U$2&amp;"!$B$1:$B$500")&amp;INDIRECT(U$2&amp;"!$E$1:$E$500")&amp;INDIRECT(U$2&amp;"!$G$1:$G$500")&amp;INDIRECT(U$2&amp;"!$F$1:$F$500"),0),MATCH($H1273,INDIRECT(U$2&amp;"!$1:$1"),0)))),
"Not found")</f>
        <v>Not found</v>
      </c>
      <c r="V1273" s="18" t="str">
        <f t="shared" ca="1" si="139"/>
        <v/>
      </c>
    </row>
    <row r="1274" spans="1:22" ht="15" customHeight="1" x14ac:dyDescent="0.25">
      <c r="A1274" s="11">
        <v>1273</v>
      </c>
      <c r="B1274" s="50"/>
      <c r="C1274" s="11" t="s">
        <v>2315</v>
      </c>
      <c r="D1274" s="11" t="s">
        <v>1028</v>
      </c>
      <c r="E1274" s="11" t="s">
        <v>79</v>
      </c>
      <c r="F1274" s="11" t="s">
        <v>1078</v>
      </c>
      <c r="G1274" s="11" t="s">
        <v>79</v>
      </c>
      <c r="H1274" s="11">
        <v>4</v>
      </c>
      <c r="I1274" s="11" t="s">
        <v>1078</v>
      </c>
      <c r="L1274" s="11" t="s">
        <v>1366</v>
      </c>
      <c r="M1274" s="14" t="s">
        <v>848</v>
      </c>
      <c r="S1274" s="23"/>
      <c r="T1274" s="16">
        <f>S1274</f>
        <v>0</v>
      </c>
      <c r="U1274" s="17" t="str">
        <f t="array" aca="1" ref="U1274" ca="1">IFERROR(
IF(NOT(OR($G1274="OBX",$G1274="OBR")),INDEX(INDIRECT(U$2&amp;"!$A$1:$BJ$500"),MATCH("*"&amp;$G1274&amp;"*",INDIRECT(U$2&amp;"!$B$1:$B$500"),0),MATCH($H1274,INDIRECT(U$2&amp;"!$1:$1"),0)),
IF(OR($G1274="OBX",$G1274="OBR"),INDEX(INDIRECT(U$2&amp;"!$A$1:$BJ$500"),MATCH((("*"&amp;$G1274&amp;"*")&amp;("*"&amp;$I1274&amp;"*")&amp;("*"&amp;$J1274&amp;"*")&amp;("*"&amp;$K1274&amp;"*")),INDIRECT(U$2&amp;"!$B$1:$B$500")&amp;INDIRECT(U$2&amp;"!$E$1:$E$500")&amp;INDIRECT(U$2&amp;"!$G$1:$G$500")&amp;INDIRECT(U$2&amp;"!$F$1:$F$500"),0),MATCH($H1274,INDIRECT(U$2&amp;"!$1:$1"),0)))),
"Not found")</f>
        <v>Not found</v>
      </c>
      <c r="V1274" s="18" t="str">
        <f t="shared" ca="1" si="139"/>
        <v/>
      </c>
    </row>
    <row r="1275" spans="1:22" ht="15" customHeight="1" x14ac:dyDescent="0.25">
      <c r="A1275" s="11">
        <v>1274</v>
      </c>
      <c r="B1275" s="50"/>
      <c r="C1275" s="11" t="s">
        <v>2315</v>
      </c>
      <c r="D1275" s="11" t="s">
        <v>1028</v>
      </c>
      <c r="E1275" s="11" t="s">
        <v>79</v>
      </c>
      <c r="F1275" s="11" t="s">
        <v>1078</v>
      </c>
      <c r="G1275" s="11" t="s">
        <v>79</v>
      </c>
      <c r="H1275" s="11">
        <v>11</v>
      </c>
      <c r="I1275" s="11" t="s">
        <v>1078</v>
      </c>
      <c r="L1275" s="11" t="s">
        <v>366</v>
      </c>
      <c r="M1275" s="14" t="s">
        <v>366</v>
      </c>
      <c r="S1275" s="23" t="s">
        <v>78</v>
      </c>
      <c r="T1275" s="19" t="str">
        <f>S1275</f>
        <v>F</v>
      </c>
      <c r="U1275" s="17" t="str">
        <f t="array" aca="1" ref="U1275" ca="1">IFERROR(
IF(NOT(OR($G1275="OBX",$G1275="OBR")),INDEX(INDIRECT(U$2&amp;"!$A$1:$BJ$500"),MATCH("*"&amp;$G1275&amp;"*",INDIRECT(U$2&amp;"!$B$1:$B$500"),0),MATCH($H1275,INDIRECT(U$2&amp;"!$1:$1"),0)),
IF(OR($G1275="OBX",$G1275="OBR"),INDEX(INDIRECT(U$2&amp;"!$A$1:$BJ$500"),MATCH((("*"&amp;$G1275&amp;"*")&amp;("*"&amp;$I1275&amp;"*")&amp;("*"&amp;$J1275&amp;"*")&amp;("*"&amp;$K1275&amp;"*")),INDIRECT(U$2&amp;"!$B$1:$B$500")&amp;INDIRECT(U$2&amp;"!$E$1:$E$500")&amp;INDIRECT(U$2&amp;"!$G$1:$G$500")&amp;INDIRECT(U$2&amp;"!$F$1:$F$500"),0),MATCH($H1275,INDIRECT(U$2&amp;"!$1:$1"),0)))),
"Not found")</f>
        <v>Not found</v>
      </c>
      <c r="V1275" s="18" t="str">
        <f t="shared" ca="1" si="139"/>
        <v/>
      </c>
    </row>
    <row r="1276" spans="1:22" ht="15" customHeight="1" x14ac:dyDescent="0.25">
      <c r="A1276" s="11">
        <v>1275</v>
      </c>
      <c r="B1276" s="50"/>
      <c r="C1276" s="11" t="s">
        <v>2315</v>
      </c>
      <c r="D1276" s="11" t="s">
        <v>1028</v>
      </c>
      <c r="E1276" s="11" t="s">
        <v>79</v>
      </c>
      <c r="F1276" s="11" t="s">
        <v>1078</v>
      </c>
      <c r="G1276" s="11" t="s">
        <v>79</v>
      </c>
      <c r="H1276" s="11">
        <v>19</v>
      </c>
      <c r="I1276" s="11" t="s">
        <v>1078</v>
      </c>
      <c r="L1276" s="11" t="s">
        <v>1366</v>
      </c>
      <c r="M1276" s="14" t="s">
        <v>860</v>
      </c>
      <c r="S1276" s="23"/>
      <c r="T1276" s="16">
        <f>S1276</f>
        <v>0</v>
      </c>
      <c r="U1276" s="17" t="str">
        <f t="array" aca="1" ref="U1276" ca="1">IFERROR(
IF(NOT(OR($G1276="OBX",$G1276="OBR")),INDEX(INDIRECT(U$2&amp;"!$A$1:$BJ$500"),MATCH("*"&amp;$G1276&amp;"*",INDIRECT(U$2&amp;"!$B$1:$B$500"),0),MATCH($H1276,INDIRECT(U$2&amp;"!$1:$1"),0)),
IF(OR($G1276="OBX",$G1276="OBR"),INDEX(INDIRECT(U$2&amp;"!$A$1:$BJ$500"),MATCH((("*"&amp;$G1276&amp;"*")&amp;("*"&amp;$I1276&amp;"*")&amp;("*"&amp;$J1276&amp;"*")&amp;("*"&amp;$K1276&amp;"*")),INDIRECT(U$2&amp;"!$B$1:$B$500")&amp;INDIRECT(U$2&amp;"!$E$1:$E$500")&amp;INDIRECT(U$2&amp;"!$G$1:$G$500")&amp;INDIRECT(U$2&amp;"!$F$1:$F$500"),0),MATCH($H1276,INDIRECT(U$2&amp;"!$1:$1"),0)))),
"Not found")</f>
        <v>Not found</v>
      </c>
      <c r="V1276" s="18" t="str">
        <f t="shared" ca="1" si="139"/>
        <v/>
      </c>
    </row>
    <row r="1277" spans="1:22" ht="15" customHeight="1" x14ac:dyDescent="0.25">
      <c r="A1277" s="11">
        <v>1276</v>
      </c>
      <c r="B1277" s="50"/>
      <c r="C1277" s="11" t="s">
        <v>2315</v>
      </c>
      <c r="D1277" s="11" t="s">
        <v>1028</v>
      </c>
      <c r="E1277" s="11" t="s">
        <v>79</v>
      </c>
      <c r="F1277" s="11" t="s">
        <v>1078</v>
      </c>
      <c r="G1277" s="11" t="s">
        <v>79</v>
      </c>
      <c r="H1277" s="11">
        <v>29</v>
      </c>
      <c r="I1277" s="11" t="s">
        <v>1078</v>
      </c>
      <c r="L1277" s="2" t="s">
        <v>515</v>
      </c>
      <c r="M1277" s="11" t="s">
        <v>515</v>
      </c>
      <c r="S1277" s="23" t="s">
        <v>520</v>
      </c>
      <c r="T1277" s="19" t="str">
        <f>S1277</f>
        <v>RSLT</v>
      </c>
      <c r="U1277" s="17" t="str">
        <f t="array" aca="1" ref="U1277" ca="1">IFERROR(
IF(NOT(OR($G1277="OBX",$G1277="OBR")),INDEX(INDIRECT(U$2&amp;"!$A$1:$BJ$500"),MATCH("*"&amp;$G1277&amp;"*",INDIRECT(U$2&amp;"!$B$1:$B$500"),0),MATCH($H1277,INDIRECT(U$2&amp;"!$1:$1"),0)),
IF(OR($G1277="OBX",$G1277="OBR"),INDEX(INDIRECT(U$2&amp;"!$A$1:$BJ$500"),MATCH((("*"&amp;$G1277&amp;"*")&amp;("*"&amp;$I1277&amp;"*")&amp;("*"&amp;$J1277&amp;"*")&amp;("*"&amp;$K1277&amp;"*")),INDIRECT(U$2&amp;"!$B$1:$B$500")&amp;INDIRECT(U$2&amp;"!$E$1:$E$500")&amp;INDIRECT(U$2&amp;"!$G$1:$G$500")&amp;INDIRECT(U$2&amp;"!$F$1:$F$500"),0),MATCH($H1277,INDIRECT(U$2&amp;"!$1:$1"),0)))),
"Not found")</f>
        <v>Not found</v>
      </c>
      <c r="V1277" s="18" t="str">
        <f t="shared" ca="1" si="139"/>
        <v/>
      </c>
    </row>
    <row r="1278" spans="1:22" ht="15" customHeight="1" x14ac:dyDescent="0.25">
      <c r="A1278" s="11">
        <v>1277</v>
      </c>
      <c r="B1278" s="50"/>
      <c r="C1278" s="26" t="s">
        <v>2315</v>
      </c>
      <c r="D1278" s="26"/>
      <c r="E1278" s="26" t="s">
        <v>79</v>
      </c>
      <c r="F1278" s="26"/>
      <c r="G1278" s="26"/>
      <c r="H1278" s="26"/>
      <c r="I1278" s="26"/>
      <c r="J1278" s="26"/>
      <c r="K1278" s="26"/>
      <c r="L1278" s="26"/>
      <c r="M1278" s="26" t="s">
        <v>1222</v>
      </c>
      <c r="N1278" s="26"/>
      <c r="O1278" s="26"/>
      <c r="P1278" s="26"/>
      <c r="Q1278" s="26"/>
      <c r="R1278" s="26"/>
      <c r="S1278" s="26"/>
      <c r="T1278" s="27"/>
      <c r="U1278" s="27"/>
      <c r="V1278" s="26"/>
    </row>
    <row r="1279" spans="1:22" ht="15" customHeight="1" x14ac:dyDescent="0.25">
      <c r="A1279" s="11">
        <v>1278</v>
      </c>
      <c r="B1279" s="50"/>
      <c r="C1279" s="11" t="s">
        <v>2315</v>
      </c>
      <c r="D1279" s="11" t="s">
        <v>1028</v>
      </c>
      <c r="E1279" s="11" t="s">
        <v>79</v>
      </c>
      <c r="F1279" s="11" t="s">
        <v>932</v>
      </c>
      <c r="G1279" s="11" t="s">
        <v>79</v>
      </c>
      <c r="H1279" s="11">
        <v>3</v>
      </c>
      <c r="I1279" s="11" t="s">
        <v>932</v>
      </c>
      <c r="L1279" s="11" t="s">
        <v>1222</v>
      </c>
      <c r="M1279" s="14" t="s">
        <v>534</v>
      </c>
      <c r="N1279" s="11" t="s">
        <v>273</v>
      </c>
      <c r="O1279" s="11" t="s">
        <v>613</v>
      </c>
      <c r="P1279" s="11" t="s">
        <v>320</v>
      </c>
      <c r="R1279" s="11"/>
      <c r="S1279" s="23"/>
      <c r="T1279" s="19" t="s">
        <v>2835</v>
      </c>
      <c r="U1279" s="17" t="str">
        <f t="array" aca="1" ref="U1279" ca="1">IFERROR(
IF(NOT(OR($G1279="OBX",$G1279="OBR")),INDEX(INDIRECT(U$2&amp;"!$A$1:$BJ$500"),MATCH("*"&amp;$G1279&amp;"*",INDIRECT(U$2&amp;"!$B$1:$B$500"),0),MATCH($H1279,INDIRECT(U$2&amp;"!$1:$1"),0)),
IF(OR($G1279="OBX",$G1279="OBR"),INDEX(INDIRECT(U$2&amp;"!$A$1:$BJ$500"),MATCH((("*"&amp;$G1279&amp;"*")&amp;("*"&amp;$I1279&amp;"*")&amp;("*"&amp;$J1279&amp;"*")&amp;("*"&amp;$K1279&amp;"*")),INDIRECT(U$2&amp;"!$B$1:$B$500")&amp;INDIRECT(U$2&amp;"!$E$1:$E$500")&amp;INDIRECT(U$2&amp;"!$G$1:$G$500")&amp;INDIRECT(U$2&amp;"!$F$1:$F$500"),0),MATCH($H1279,INDIRECT(U$2&amp;"!$1:$1"),0)))),
"Not found")</f>
        <v>Not found</v>
      </c>
      <c r="V1279" s="18" t="str">
        <f t="shared" ref="V1279:V1286" ca="1" si="140">IF(T1279=U1279,"Match","")</f>
        <v/>
      </c>
    </row>
    <row r="1280" spans="1:22" ht="15" customHeight="1" x14ac:dyDescent="0.25">
      <c r="A1280" s="11">
        <v>1279</v>
      </c>
      <c r="B1280" s="50"/>
      <c r="C1280" s="11" t="s">
        <v>2315</v>
      </c>
      <c r="D1280" s="11" t="s">
        <v>1028</v>
      </c>
      <c r="E1280" s="11" t="s">
        <v>79</v>
      </c>
      <c r="F1280" s="11" t="s">
        <v>932</v>
      </c>
      <c r="G1280" s="11" t="s">
        <v>79</v>
      </c>
      <c r="H1280" s="10">
        <v>5</v>
      </c>
      <c r="I1280" s="11" t="s">
        <v>932</v>
      </c>
      <c r="L1280" s="11" t="s">
        <v>1222</v>
      </c>
      <c r="M1280" s="11" t="s">
        <v>390</v>
      </c>
      <c r="S1280" s="23"/>
      <c r="T1280" s="16">
        <f>S1280</f>
        <v>0</v>
      </c>
      <c r="U1280" s="17" t="str">
        <f t="array" aca="1" ref="U1280" ca="1">IFERROR(
IF(NOT(OR($G1280="OBX",$G1280="OBR")),INDEX(INDIRECT(U$2&amp;"!$A$1:$BJ$500"),MATCH("*"&amp;$G1280&amp;"*",INDIRECT(U$2&amp;"!$B$1:$B$500"),0),MATCH($H1280,INDIRECT(U$2&amp;"!$1:$1"),0)),
IF(OR($G1280="OBX",$G1280="OBR"),INDEX(INDIRECT(U$2&amp;"!$A$1:$BJ$500"),MATCH((("*"&amp;$G1280&amp;"*")&amp;("*"&amp;$I1280&amp;"*")&amp;("*"&amp;$J1280&amp;"*")&amp;("*"&amp;$K1280&amp;"*")),INDIRECT(U$2&amp;"!$B$1:$B$500")&amp;INDIRECT(U$2&amp;"!$E$1:$E$500")&amp;INDIRECT(U$2&amp;"!$G$1:$G$500")&amp;INDIRECT(U$2&amp;"!$F$1:$F$500"),0),MATCH($H1280,INDIRECT(U$2&amp;"!$1:$1"),0)))),
"Not found")</f>
        <v>Not found</v>
      </c>
      <c r="V1280" s="18" t="str">
        <f t="shared" ca="1" si="140"/>
        <v/>
      </c>
    </row>
    <row r="1281" spans="1:22" ht="15" customHeight="1" x14ac:dyDescent="0.25">
      <c r="A1281" s="11">
        <v>1280</v>
      </c>
      <c r="B1281" s="50"/>
      <c r="C1281" s="11" t="s">
        <v>2315</v>
      </c>
      <c r="D1281" s="11" t="s">
        <v>1028</v>
      </c>
      <c r="E1281" s="11" t="s">
        <v>79</v>
      </c>
      <c r="F1281" s="11" t="s">
        <v>932</v>
      </c>
      <c r="G1281" s="11" t="s">
        <v>79</v>
      </c>
      <c r="H1281" s="10">
        <v>6</v>
      </c>
      <c r="I1281" s="11" t="s">
        <v>932</v>
      </c>
      <c r="L1281" s="11" t="s">
        <v>1222</v>
      </c>
      <c r="M1281" s="11" t="s">
        <v>543</v>
      </c>
      <c r="S1281" s="23"/>
      <c r="T1281" s="16">
        <f>S1281</f>
        <v>0</v>
      </c>
      <c r="U1281" s="17" t="str">
        <f t="array" aca="1" ref="U1281" ca="1">IFERROR(
IF(NOT(OR($G1281="OBX",$G1281="OBR")),INDEX(INDIRECT(U$2&amp;"!$A$1:$BJ$500"),MATCH("*"&amp;$G1281&amp;"*",INDIRECT(U$2&amp;"!$B$1:$B$500"),0),MATCH($H1281,INDIRECT(U$2&amp;"!$1:$1"),0)),
IF(OR($G1281="OBX",$G1281="OBR"),INDEX(INDIRECT(U$2&amp;"!$A$1:$BJ$500"),MATCH((("*"&amp;$G1281&amp;"*")&amp;("*"&amp;$I1281&amp;"*")&amp;("*"&amp;$J1281&amp;"*")&amp;("*"&amp;$K1281&amp;"*")),INDIRECT(U$2&amp;"!$B$1:$B$500")&amp;INDIRECT(U$2&amp;"!$E$1:$E$500")&amp;INDIRECT(U$2&amp;"!$G$1:$G$500")&amp;INDIRECT(U$2&amp;"!$F$1:$F$500"),0),MATCH($H1281,INDIRECT(U$2&amp;"!$1:$1"),0)))),
"Not found")</f>
        <v>Not found</v>
      </c>
      <c r="V1281" s="18" t="str">
        <f t="shared" ca="1" si="140"/>
        <v/>
      </c>
    </row>
    <row r="1282" spans="1:22" ht="15" customHeight="1" x14ac:dyDescent="0.25">
      <c r="A1282" s="11">
        <v>1281</v>
      </c>
      <c r="B1282" s="50"/>
      <c r="C1282" s="11" t="s">
        <v>2315</v>
      </c>
      <c r="D1282" s="11" t="s">
        <v>1028</v>
      </c>
      <c r="E1282" s="11" t="s">
        <v>79</v>
      </c>
      <c r="F1282" s="11" t="s">
        <v>932</v>
      </c>
      <c r="G1282" s="11" t="s">
        <v>79</v>
      </c>
      <c r="H1282" s="11">
        <v>2</v>
      </c>
      <c r="I1282" s="11" t="s">
        <v>932</v>
      </c>
      <c r="L1282" s="14" t="s">
        <v>397</v>
      </c>
      <c r="M1282" s="14" t="s">
        <v>397</v>
      </c>
      <c r="S1282" s="23"/>
      <c r="T1282" s="19" t="s">
        <v>415</v>
      </c>
      <c r="U1282" s="17" t="str">
        <f t="array" aca="1" ref="U1282" ca="1">IFERROR(
IF(NOT(OR($G1282="OBX",$G1282="OBR")),INDEX(INDIRECT(U$2&amp;"!$A$1:$BJ$500"),MATCH("*"&amp;$G1282&amp;"*",INDIRECT(U$2&amp;"!$B$1:$B$500"),0),MATCH($H1282,INDIRECT(U$2&amp;"!$1:$1"),0)),
IF(OR($G1282="OBX",$G1282="OBR"),INDEX(INDIRECT(U$2&amp;"!$A$1:$BJ$500"),MATCH((("*"&amp;$G1282&amp;"*")&amp;("*"&amp;$I1282&amp;"*")&amp;("*"&amp;$J1282&amp;"*")&amp;("*"&amp;$K1282&amp;"*")),INDIRECT(U$2&amp;"!$B$1:$B$500")&amp;INDIRECT(U$2&amp;"!$E$1:$E$500")&amp;INDIRECT(U$2&amp;"!$G$1:$G$500")&amp;INDIRECT(U$2&amp;"!$F$1:$F$500"),0),MATCH($H1282,INDIRECT(U$2&amp;"!$1:$1"),0)))),
"Not found")</f>
        <v>Not found</v>
      </c>
      <c r="V1282" s="18" t="str">
        <f t="shared" ca="1" si="140"/>
        <v/>
      </c>
    </row>
    <row r="1283" spans="1:22" ht="15" customHeight="1" x14ac:dyDescent="0.25">
      <c r="A1283" s="11">
        <v>1282</v>
      </c>
      <c r="B1283" s="50"/>
      <c r="C1283" s="11" t="s">
        <v>2315</v>
      </c>
      <c r="D1283" s="11" t="s">
        <v>1028</v>
      </c>
      <c r="E1283" s="11" t="s">
        <v>79</v>
      </c>
      <c r="F1283" s="11" t="s">
        <v>932</v>
      </c>
      <c r="G1283" s="11" t="s">
        <v>79</v>
      </c>
      <c r="H1283" s="11">
        <v>4</v>
      </c>
      <c r="I1283" s="11" t="s">
        <v>932</v>
      </c>
      <c r="L1283" s="11" t="s">
        <v>1222</v>
      </c>
      <c r="M1283" s="14" t="s">
        <v>848</v>
      </c>
      <c r="S1283" s="23"/>
      <c r="T1283" s="16">
        <f>S1283</f>
        <v>0</v>
      </c>
      <c r="U1283" s="17" t="str">
        <f t="array" aca="1" ref="U1283" ca="1">IFERROR(
IF(NOT(OR($G1283="OBX",$G1283="OBR")),INDEX(INDIRECT(U$2&amp;"!$A$1:$BJ$500"),MATCH("*"&amp;$G1283&amp;"*",INDIRECT(U$2&amp;"!$B$1:$B$500"),0),MATCH($H1283,INDIRECT(U$2&amp;"!$1:$1"),0)),
IF(OR($G1283="OBX",$G1283="OBR"),INDEX(INDIRECT(U$2&amp;"!$A$1:$BJ$500"),MATCH((("*"&amp;$G1283&amp;"*")&amp;("*"&amp;$I1283&amp;"*")&amp;("*"&amp;$J1283&amp;"*")&amp;("*"&amp;$K1283&amp;"*")),INDIRECT(U$2&amp;"!$B$1:$B$500")&amp;INDIRECT(U$2&amp;"!$E$1:$E$500")&amp;INDIRECT(U$2&amp;"!$G$1:$G$500")&amp;INDIRECT(U$2&amp;"!$F$1:$F$500"),0),MATCH($H1283,INDIRECT(U$2&amp;"!$1:$1"),0)))),
"Not found")</f>
        <v>Not found</v>
      </c>
      <c r="V1283" s="18" t="str">
        <f t="shared" ca="1" si="140"/>
        <v/>
      </c>
    </row>
    <row r="1284" spans="1:22" ht="15" customHeight="1" x14ac:dyDescent="0.25">
      <c r="A1284" s="11">
        <v>1283</v>
      </c>
      <c r="B1284" s="50"/>
      <c r="C1284" s="11" t="s">
        <v>2315</v>
      </c>
      <c r="D1284" s="11" t="s">
        <v>1028</v>
      </c>
      <c r="E1284" s="11" t="s">
        <v>79</v>
      </c>
      <c r="F1284" s="11" t="s">
        <v>932</v>
      </c>
      <c r="G1284" s="11" t="s">
        <v>79</v>
      </c>
      <c r="H1284" s="11">
        <v>11</v>
      </c>
      <c r="I1284" s="11" t="s">
        <v>932</v>
      </c>
      <c r="L1284" s="11" t="s">
        <v>366</v>
      </c>
      <c r="M1284" s="14" t="s">
        <v>366</v>
      </c>
      <c r="S1284" s="23" t="s">
        <v>78</v>
      </c>
      <c r="T1284" s="19" t="str">
        <f>S1284</f>
        <v>F</v>
      </c>
      <c r="U1284" s="17" t="str">
        <f t="array" aca="1" ref="U1284" ca="1">IFERROR(
IF(NOT(OR($G1284="OBX",$G1284="OBR")),INDEX(INDIRECT(U$2&amp;"!$A$1:$BJ$500"),MATCH("*"&amp;$G1284&amp;"*",INDIRECT(U$2&amp;"!$B$1:$B$500"),0),MATCH($H1284,INDIRECT(U$2&amp;"!$1:$1"),0)),
IF(OR($G1284="OBX",$G1284="OBR"),INDEX(INDIRECT(U$2&amp;"!$A$1:$BJ$500"),MATCH((("*"&amp;$G1284&amp;"*")&amp;("*"&amp;$I1284&amp;"*")&amp;("*"&amp;$J1284&amp;"*")&amp;("*"&amp;$K1284&amp;"*")),INDIRECT(U$2&amp;"!$B$1:$B$500")&amp;INDIRECT(U$2&amp;"!$E$1:$E$500")&amp;INDIRECT(U$2&amp;"!$G$1:$G$500")&amp;INDIRECT(U$2&amp;"!$F$1:$F$500"),0),MATCH($H1284,INDIRECT(U$2&amp;"!$1:$1"),0)))),
"Not found")</f>
        <v>Not found</v>
      </c>
      <c r="V1284" s="18" t="str">
        <f t="shared" ca="1" si="140"/>
        <v/>
      </c>
    </row>
    <row r="1285" spans="1:22" ht="15" customHeight="1" x14ac:dyDescent="0.25">
      <c r="A1285" s="11">
        <v>1284</v>
      </c>
      <c r="B1285" s="50"/>
      <c r="C1285" s="11" t="s">
        <v>2315</v>
      </c>
      <c r="D1285" s="11" t="s">
        <v>1028</v>
      </c>
      <c r="E1285" s="11" t="s">
        <v>79</v>
      </c>
      <c r="F1285" s="11" t="s">
        <v>932</v>
      </c>
      <c r="G1285" s="11" t="s">
        <v>79</v>
      </c>
      <c r="H1285" s="11">
        <v>19</v>
      </c>
      <c r="I1285" s="11" t="s">
        <v>932</v>
      </c>
      <c r="L1285" s="11" t="s">
        <v>1222</v>
      </c>
      <c r="M1285" s="14" t="s">
        <v>860</v>
      </c>
      <c r="S1285" s="23"/>
      <c r="T1285" s="16">
        <f>S1285</f>
        <v>0</v>
      </c>
      <c r="U1285" s="17" t="str">
        <f t="array" aca="1" ref="U1285" ca="1">IFERROR(
IF(NOT(OR($G1285="OBX",$G1285="OBR")),INDEX(INDIRECT(U$2&amp;"!$A$1:$BJ$500"),MATCH("*"&amp;$G1285&amp;"*",INDIRECT(U$2&amp;"!$B$1:$B$500"),0),MATCH($H1285,INDIRECT(U$2&amp;"!$1:$1"),0)),
IF(OR($G1285="OBX",$G1285="OBR"),INDEX(INDIRECT(U$2&amp;"!$A$1:$BJ$500"),MATCH((("*"&amp;$G1285&amp;"*")&amp;("*"&amp;$I1285&amp;"*")&amp;("*"&amp;$J1285&amp;"*")&amp;("*"&amp;$K1285&amp;"*")),INDIRECT(U$2&amp;"!$B$1:$B$500")&amp;INDIRECT(U$2&amp;"!$E$1:$E$500")&amp;INDIRECT(U$2&amp;"!$G$1:$G$500")&amp;INDIRECT(U$2&amp;"!$F$1:$F$500"),0),MATCH($H1285,INDIRECT(U$2&amp;"!$1:$1"),0)))),
"Not found")</f>
        <v>Not found</v>
      </c>
      <c r="V1285" s="18" t="str">
        <f t="shared" ca="1" si="140"/>
        <v/>
      </c>
    </row>
    <row r="1286" spans="1:22" ht="15" customHeight="1" x14ac:dyDescent="0.25">
      <c r="A1286" s="11">
        <v>1285</v>
      </c>
      <c r="B1286" s="50"/>
      <c r="C1286" s="11" t="s">
        <v>2315</v>
      </c>
      <c r="D1286" s="11" t="s">
        <v>1028</v>
      </c>
      <c r="E1286" s="11" t="s">
        <v>79</v>
      </c>
      <c r="F1286" s="11" t="s">
        <v>932</v>
      </c>
      <c r="G1286" s="11" t="s">
        <v>79</v>
      </c>
      <c r="H1286" s="11">
        <v>29</v>
      </c>
      <c r="I1286" s="11" t="s">
        <v>932</v>
      </c>
      <c r="L1286" s="2" t="s">
        <v>515</v>
      </c>
      <c r="M1286" s="11" t="s">
        <v>515</v>
      </c>
      <c r="S1286" s="23"/>
      <c r="T1286" s="19">
        <f>S1286</f>
        <v>0</v>
      </c>
      <c r="U1286" s="17" t="str">
        <f t="array" aca="1" ref="U1286" ca="1">IFERROR(
IF(NOT(OR($G1286="OBX",$G1286="OBR")),INDEX(INDIRECT(U$2&amp;"!$A$1:$BJ$500"),MATCH("*"&amp;$G1286&amp;"*",INDIRECT(U$2&amp;"!$B$1:$B$500"),0),MATCH($H1286,INDIRECT(U$2&amp;"!$1:$1"),0)),
IF(OR($G1286="OBX",$G1286="OBR"),INDEX(INDIRECT(U$2&amp;"!$A$1:$BJ$500"),MATCH((("*"&amp;$G1286&amp;"*")&amp;("*"&amp;$I1286&amp;"*")&amp;("*"&amp;$J1286&amp;"*")&amp;("*"&amp;$K1286&amp;"*")),INDIRECT(U$2&amp;"!$B$1:$B$500")&amp;INDIRECT(U$2&amp;"!$E$1:$E$500")&amp;INDIRECT(U$2&amp;"!$G$1:$G$500")&amp;INDIRECT(U$2&amp;"!$F$1:$F$500"),0),MATCH($H1286,INDIRECT(U$2&amp;"!$1:$1"),0)))),
"Not found")</f>
        <v>Not found</v>
      </c>
      <c r="V1286" s="18" t="str">
        <f t="shared" ca="1" si="140"/>
        <v/>
      </c>
    </row>
    <row r="1287" spans="1:22" ht="15" customHeight="1" x14ac:dyDescent="0.25">
      <c r="A1287" s="11">
        <v>1286</v>
      </c>
      <c r="B1287" s="50"/>
      <c r="C1287" s="26" t="s">
        <v>2315</v>
      </c>
      <c r="D1287" s="26"/>
      <c r="E1287" s="26" t="s">
        <v>79</v>
      </c>
      <c r="F1287" s="26"/>
      <c r="G1287" s="26"/>
      <c r="H1287" s="26"/>
      <c r="I1287" s="26"/>
      <c r="J1287" s="26"/>
      <c r="K1287" s="26"/>
      <c r="L1287" s="26"/>
      <c r="M1287" s="26" t="s">
        <v>1347</v>
      </c>
      <c r="N1287" s="26"/>
      <c r="O1287" s="26"/>
      <c r="P1287" s="26"/>
      <c r="Q1287" s="26"/>
      <c r="R1287" s="26"/>
      <c r="S1287" s="26"/>
      <c r="T1287" s="27"/>
      <c r="U1287" s="27"/>
      <c r="V1287" s="26"/>
    </row>
    <row r="1288" spans="1:22" ht="15" customHeight="1" x14ac:dyDescent="0.25">
      <c r="A1288" s="11">
        <v>1287</v>
      </c>
      <c r="B1288" s="50"/>
      <c r="C1288" s="11" t="s">
        <v>2315</v>
      </c>
      <c r="D1288" s="11" t="s">
        <v>1028</v>
      </c>
      <c r="E1288" s="11" t="s">
        <v>79</v>
      </c>
      <c r="F1288" s="11" t="s">
        <v>1059</v>
      </c>
      <c r="G1288" s="11" t="s">
        <v>79</v>
      </c>
      <c r="H1288" s="11">
        <v>3</v>
      </c>
      <c r="I1288" s="11" t="s">
        <v>1059</v>
      </c>
      <c r="L1288" s="11" t="s">
        <v>1347</v>
      </c>
      <c r="M1288" s="14" t="s">
        <v>534</v>
      </c>
      <c r="N1288" s="11" t="s">
        <v>273</v>
      </c>
      <c r="O1288" s="11" t="s">
        <v>613</v>
      </c>
      <c r="P1288" s="11" t="s">
        <v>320</v>
      </c>
      <c r="R1288" s="11"/>
      <c r="S1288" s="23"/>
      <c r="T1288" s="19" t="s">
        <v>2773</v>
      </c>
      <c r="U1288" s="17" t="str">
        <f t="array" aca="1" ref="U1288" ca="1">IFERROR(
IF(NOT(OR($G1288="OBX",$G1288="OBR")),INDEX(INDIRECT(U$2&amp;"!$A$1:$BJ$500"),MATCH("*"&amp;$G1288&amp;"*",INDIRECT(U$2&amp;"!$B$1:$B$500"),0),MATCH($H1288,INDIRECT(U$2&amp;"!$1:$1"),0)),
IF(OR($G1288="OBX",$G1288="OBR"),INDEX(INDIRECT(U$2&amp;"!$A$1:$BJ$500"),MATCH((("*"&amp;$G1288&amp;"*")&amp;("*"&amp;$I1288&amp;"*")&amp;("*"&amp;$J1288&amp;"*")&amp;("*"&amp;$K1288&amp;"*")),INDIRECT(U$2&amp;"!$B$1:$B$500")&amp;INDIRECT(U$2&amp;"!$E$1:$E$500")&amp;INDIRECT(U$2&amp;"!$G$1:$G$500")&amp;INDIRECT(U$2&amp;"!$F$1:$F$500"),0),MATCH($H1288,INDIRECT(U$2&amp;"!$1:$1"),0)))),
"Not found")</f>
        <v>Not found</v>
      </c>
      <c r="V1288" s="18" t="str">
        <f t="shared" ref="V1288:V1295" ca="1" si="141">IF(T1288=U1288,"Match","")</f>
        <v/>
      </c>
    </row>
    <row r="1289" spans="1:22" ht="15" customHeight="1" x14ac:dyDescent="0.25">
      <c r="A1289" s="11">
        <v>1288</v>
      </c>
      <c r="B1289" s="50"/>
      <c r="C1289" s="11" t="s">
        <v>2315</v>
      </c>
      <c r="D1289" s="11" t="s">
        <v>1028</v>
      </c>
      <c r="E1289" s="11" t="s">
        <v>79</v>
      </c>
      <c r="F1289" s="11" t="s">
        <v>1059</v>
      </c>
      <c r="G1289" s="11" t="s">
        <v>79</v>
      </c>
      <c r="H1289" s="10">
        <v>5</v>
      </c>
      <c r="I1289" s="11" t="s">
        <v>1059</v>
      </c>
      <c r="L1289" s="11" t="s">
        <v>1347</v>
      </c>
      <c r="M1289" s="11" t="s">
        <v>390</v>
      </c>
      <c r="S1289" s="23"/>
      <c r="T1289" s="16">
        <f>S1289</f>
        <v>0</v>
      </c>
      <c r="U1289" s="17" t="str">
        <f t="array" aca="1" ref="U1289" ca="1">IFERROR(
IF(NOT(OR($G1289="OBX",$G1289="OBR")),INDEX(INDIRECT(U$2&amp;"!$A$1:$BJ$500"),MATCH("*"&amp;$G1289&amp;"*",INDIRECT(U$2&amp;"!$B$1:$B$500"),0),MATCH($H1289,INDIRECT(U$2&amp;"!$1:$1"),0)),
IF(OR($G1289="OBX",$G1289="OBR"),INDEX(INDIRECT(U$2&amp;"!$A$1:$BJ$500"),MATCH((("*"&amp;$G1289&amp;"*")&amp;("*"&amp;$I1289&amp;"*")&amp;("*"&amp;$J1289&amp;"*")&amp;("*"&amp;$K1289&amp;"*")),INDIRECT(U$2&amp;"!$B$1:$B$500")&amp;INDIRECT(U$2&amp;"!$E$1:$E$500")&amp;INDIRECT(U$2&amp;"!$G$1:$G$500")&amp;INDIRECT(U$2&amp;"!$F$1:$F$500"),0),MATCH($H1289,INDIRECT(U$2&amp;"!$1:$1"),0)))),
"Not found")</f>
        <v>Not found</v>
      </c>
      <c r="V1289" s="18" t="str">
        <f t="shared" ca="1" si="141"/>
        <v/>
      </c>
    </row>
    <row r="1290" spans="1:22" ht="15" customHeight="1" x14ac:dyDescent="0.25">
      <c r="A1290" s="11">
        <v>1289</v>
      </c>
      <c r="B1290" s="50"/>
      <c r="C1290" s="11" t="s">
        <v>2315</v>
      </c>
      <c r="D1290" s="11" t="s">
        <v>1028</v>
      </c>
      <c r="E1290" s="11" t="s">
        <v>79</v>
      </c>
      <c r="F1290" s="11" t="s">
        <v>1059</v>
      </c>
      <c r="G1290" s="11" t="s">
        <v>79</v>
      </c>
      <c r="H1290" s="10">
        <v>6</v>
      </c>
      <c r="I1290" s="11" t="s">
        <v>1059</v>
      </c>
      <c r="L1290" s="11" t="s">
        <v>1347</v>
      </c>
      <c r="M1290" s="11" t="s">
        <v>543</v>
      </c>
      <c r="S1290" s="23"/>
      <c r="T1290" s="16">
        <f>S1290</f>
        <v>0</v>
      </c>
      <c r="U1290" s="17" t="str">
        <f t="array" aca="1" ref="U1290" ca="1">IFERROR(
IF(NOT(OR($G1290="OBX",$G1290="OBR")),INDEX(INDIRECT(U$2&amp;"!$A$1:$BJ$500"),MATCH("*"&amp;$G1290&amp;"*",INDIRECT(U$2&amp;"!$B$1:$B$500"),0),MATCH($H1290,INDIRECT(U$2&amp;"!$1:$1"),0)),
IF(OR($G1290="OBX",$G1290="OBR"),INDEX(INDIRECT(U$2&amp;"!$A$1:$BJ$500"),MATCH((("*"&amp;$G1290&amp;"*")&amp;("*"&amp;$I1290&amp;"*")&amp;("*"&amp;$J1290&amp;"*")&amp;("*"&amp;$K1290&amp;"*")),INDIRECT(U$2&amp;"!$B$1:$B$500")&amp;INDIRECT(U$2&amp;"!$E$1:$E$500")&amp;INDIRECT(U$2&amp;"!$G$1:$G$500")&amp;INDIRECT(U$2&amp;"!$F$1:$F$500"),0),MATCH($H1290,INDIRECT(U$2&amp;"!$1:$1"),0)))),
"Not found")</f>
        <v>Not found</v>
      </c>
      <c r="V1290" s="18" t="str">
        <f t="shared" ca="1" si="141"/>
        <v/>
      </c>
    </row>
    <row r="1291" spans="1:22" ht="15" customHeight="1" x14ac:dyDescent="0.25">
      <c r="A1291" s="11">
        <v>1290</v>
      </c>
      <c r="B1291" s="50"/>
      <c r="C1291" s="11" t="s">
        <v>2315</v>
      </c>
      <c r="D1291" s="11" t="s">
        <v>1028</v>
      </c>
      <c r="E1291" s="11" t="s">
        <v>79</v>
      </c>
      <c r="F1291" s="11" t="s">
        <v>1059</v>
      </c>
      <c r="G1291" s="11" t="s">
        <v>79</v>
      </c>
      <c r="H1291" s="11">
        <v>2</v>
      </c>
      <c r="I1291" s="11" t="s">
        <v>1059</v>
      </c>
      <c r="L1291" s="14" t="s">
        <v>397</v>
      </c>
      <c r="M1291" s="14" t="s">
        <v>397</v>
      </c>
      <c r="S1291" s="23"/>
      <c r="T1291" s="19" t="s">
        <v>415</v>
      </c>
      <c r="U1291" s="17" t="str">
        <f t="array" aca="1" ref="U1291" ca="1">IFERROR(
IF(NOT(OR($G1291="OBX",$G1291="OBR")),INDEX(INDIRECT(U$2&amp;"!$A$1:$BJ$500"),MATCH("*"&amp;$G1291&amp;"*",INDIRECT(U$2&amp;"!$B$1:$B$500"),0),MATCH($H1291,INDIRECT(U$2&amp;"!$1:$1"),0)),
IF(OR($G1291="OBX",$G1291="OBR"),INDEX(INDIRECT(U$2&amp;"!$A$1:$BJ$500"),MATCH((("*"&amp;$G1291&amp;"*")&amp;("*"&amp;$I1291&amp;"*")&amp;("*"&amp;$J1291&amp;"*")&amp;("*"&amp;$K1291&amp;"*")),INDIRECT(U$2&amp;"!$B$1:$B$500")&amp;INDIRECT(U$2&amp;"!$E$1:$E$500")&amp;INDIRECT(U$2&amp;"!$G$1:$G$500")&amp;INDIRECT(U$2&amp;"!$F$1:$F$500"),0),MATCH($H1291,INDIRECT(U$2&amp;"!$1:$1"),0)))),
"Not found")</f>
        <v>Not found</v>
      </c>
      <c r="V1291" s="18" t="str">
        <f t="shared" ca="1" si="141"/>
        <v/>
      </c>
    </row>
    <row r="1292" spans="1:22" ht="15" customHeight="1" x14ac:dyDescent="0.25">
      <c r="A1292" s="11">
        <v>1291</v>
      </c>
      <c r="B1292" s="50"/>
      <c r="C1292" s="11" t="s">
        <v>2315</v>
      </c>
      <c r="D1292" s="11" t="s">
        <v>1028</v>
      </c>
      <c r="E1292" s="11" t="s">
        <v>79</v>
      </c>
      <c r="F1292" s="11" t="s">
        <v>1059</v>
      </c>
      <c r="G1292" s="11" t="s">
        <v>79</v>
      </c>
      <c r="H1292" s="11">
        <v>4</v>
      </c>
      <c r="I1292" s="11" t="s">
        <v>1059</v>
      </c>
      <c r="L1292" s="11" t="s">
        <v>1347</v>
      </c>
      <c r="M1292" s="14" t="s">
        <v>848</v>
      </c>
      <c r="S1292" s="23"/>
      <c r="T1292" s="16">
        <f>S1292</f>
        <v>0</v>
      </c>
      <c r="U1292" s="17" t="str">
        <f t="array" aca="1" ref="U1292" ca="1">IFERROR(
IF(NOT(OR($G1292="OBX",$G1292="OBR")),INDEX(INDIRECT(U$2&amp;"!$A$1:$BJ$500"),MATCH("*"&amp;$G1292&amp;"*",INDIRECT(U$2&amp;"!$B$1:$B$500"),0),MATCH($H1292,INDIRECT(U$2&amp;"!$1:$1"),0)),
IF(OR($G1292="OBX",$G1292="OBR"),INDEX(INDIRECT(U$2&amp;"!$A$1:$BJ$500"),MATCH((("*"&amp;$G1292&amp;"*")&amp;("*"&amp;$I1292&amp;"*")&amp;("*"&amp;$J1292&amp;"*")&amp;("*"&amp;$K1292&amp;"*")),INDIRECT(U$2&amp;"!$B$1:$B$500")&amp;INDIRECT(U$2&amp;"!$E$1:$E$500")&amp;INDIRECT(U$2&amp;"!$G$1:$G$500")&amp;INDIRECT(U$2&amp;"!$F$1:$F$500"),0),MATCH($H1292,INDIRECT(U$2&amp;"!$1:$1"),0)))),
"Not found")</f>
        <v>Not found</v>
      </c>
      <c r="V1292" s="18" t="str">
        <f t="shared" ca="1" si="141"/>
        <v/>
      </c>
    </row>
    <row r="1293" spans="1:22" ht="15" customHeight="1" x14ac:dyDescent="0.25">
      <c r="A1293" s="11">
        <v>1292</v>
      </c>
      <c r="B1293" s="50"/>
      <c r="C1293" s="11" t="s">
        <v>2315</v>
      </c>
      <c r="D1293" s="11" t="s">
        <v>1028</v>
      </c>
      <c r="E1293" s="11" t="s">
        <v>79</v>
      </c>
      <c r="F1293" s="11" t="s">
        <v>1059</v>
      </c>
      <c r="G1293" s="11" t="s">
        <v>79</v>
      </c>
      <c r="H1293" s="11">
        <v>11</v>
      </c>
      <c r="I1293" s="11" t="s">
        <v>1059</v>
      </c>
      <c r="L1293" s="11" t="s">
        <v>366</v>
      </c>
      <c r="M1293" s="14" t="s">
        <v>366</v>
      </c>
      <c r="S1293" s="23" t="s">
        <v>78</v>
      </c>
      <c r="T1293" s="19" t="str">
        <f>S1293</f>
        <v>F</v>
      </c>
      <c r="U1293" s="17" t="str">
        <f t="array" aca="1" ref="U1293" ca="1">IFERROR(
IF(NOT(OR($G1293="OBX",$G1293="OBR")),INDEX(INDIRECT(U$2&amp;"!$A$1:$BJ$500"),MATCH("*"&amp;$G1293&amp;"*",INDIRECT(U$2&amp;"!$B$1:$B$500"),0),MATCH($H1293,INDIRECT(U$2&amp;"!$1:$1"),0)),
IF(OR($G1293="OBX",$G1293="OBR"),INDEX(INDIRECT(U$2&amp;"!$A$1:$BJ$500"),MATCH((("*"&amp;$G1293&amp;"*")&amp;("*"&amp;$I1293&amp;"*")&amp;("*"&amp;$J1293&amp;"*")&amp;("*"&amp;$K1293&amp;"*")),INDIRECT(U$2&amp;"!$B$1:$B$500")&amp;INDIRECT(U$2&amp;"!$E$1:$E$500")&amp;INDIRECT(U$2&amp;"!$G$1:$G$500")&amp;INDIRECT(U$2&amp;"!$F$1:$F$500"),0),MATCH($H1293,INDIRECT(U$2&amp;"!$1:$1"),0)))),
"Not found")</f>
        <v>Not found</v>
      </c>
      <c r="V1293" s="18" t="str">
        <f t="shared" ca="1" si="141"/>
        <v/>
      </c>
    </row>
    <row r="1294" spans="1:22" ht="15" customHeight="1" x14ac:dyDescent="0.25">
      <c r="A1294" s="11">
        <v>1293</v>
      </c>
      <c r="B1294" s="50"/>
      <c r="C1294" s="11" t="s">
        <v>2315</v>
      </c>
      <c r="D1294" s="11" t="s">
        <v>1028</v>
      </c>
      <c r="E1294" s="11" t="s">
        <v>79</v>
      </c>
      <c r="F1294" s="11" t="s">
        <v>1059</v>
      </c>
      <c r="G1294" s="11" t="s">
        <v>79</v>
      </c>
      <c r="H1294" s="11">
        <v>19</v>
      </c>
      <c r="I1294" s="11" t="s">
        <v>1059</v>
      </c>
      <c r="L1294" s="11" t="s">
        <v>1347</v>
      </c>
      <c r="M1294" s="14" t="s">
        <v>860</v>
      </c>
      <c r="S1294" s="23"/>
      <c r="T1294" s="16">
        <f>S1294</f>
        <v>0</v>
      </c>
      <c r="U1294" s="17" t="str">
        <f t="array" aca="1" ref="U1294" ca="1">IFERROR(
IF(NOT(OR($G1294="OBX",$G1294="OBR")),INDEX(INDIRECT(U$2&amp;"!$A$1:$BJ$500"),MATCH("*"&amp;$G1294&amp;"*",INDIRECT(U$2&amp;"!$B$1:$B$500"),0),MATCH($H1294,INDIRECT(U$2&amp;"!$1:$1"),0)),
IF(OR($G1294="OBX",$G1294="OBR"),INDEX(INDIRECT(U$2&amp;"!$A$1:$BJ$500"),MATCH((("*"&amp;$G1294&amp;"*")&amp;("*"&amp;$I1294&amp;"*")&amp;("*"&amp;$J1294&amp;"*")&amp;("*"&amp;$K1294&amp;"*")),INDIRECT(U$2&amp;"!$B$1:$B$500")&amp;INDIRECT(U$2&amp;"!$E$1:$E$500")&amp;INDIRECT(U$2&amp;"!$G$1:$G$500")&amp;INDIRECT(U$2&amp;"!$F$1:$F$500"),0),MATCH($H1294,INDIRECT(U$2&amp;"!$1:$1"),0)))),
"Not found")</f>
        <v>Not found</v>
      </c>
      <c r="V1294" s="18" t="str">
        <f t="shared" ca="1" si="141"/>
        <v/>
      </c>
    </row>
    <row r="1295" spans="1:22" ht="15" customHeight="1" x14ac:dyDescent="0.25">
      <c r="A1295" s="11">
        <v>1294</v>
      </c>
      <c r="B1295" s="50"/>
      <c r="C1295" s="11" t="s">
        <v>2315</v>
      </c>
      <c r="D1295" s="11" t="s">
        <v>1028</v>
      </c>
      <c r="E1295" s="11" t="s">
        <v>79</v>
      </c>
      <c r="F1295" s="11" t="s">
        <v>1059</v>
      </c>
      <c r="G1295" s="11" t="s">
        <v>79</v>
      </c>
      <c r="H1295" s="11">
        <v>29</v>
      </c>
      <c r="I1295" s="11" t="s">
        <v>1059</v>
      </c>
      <c r="L1295" s="2" t="s">
        <v>515</v>
      </c>
      <c r="M1295" s="11" t="s">
        <v>515</v>
      </c>
      <c r="S1295" s="23" t="s">
        <v>520</v>
      </c>
      <c r="T1295" s="19" t="str">
        <f>S1295</f>
        <v>RSLT</v>
      </c>
      <c r="U1295" s="17" t="str">
        <f t="array" aca="1" ref="U1295" ca="1">IFERROR(
IF(NOT(OR($G1295="OBX",$G1295="OBR")),INDEX(INDIRECT(U$2&amp;"!$A$1:$BJ$500"),MATCH("*"&amp;$G1295&amp;"*",INDIRECT(U$2&amp;"!$B$1:$B$500"),0),MATCH($H1295,INDIRECT(U$2&amp;"!$1:$1"),0)),
IF(OR($G1295="OBX",$G1295="OBR"),INDEX(INDIRECT(U$2&amp;"!$A$1:$BJ$500"),MATCH((("*"&amp;$G1295&amp;"*")&amp;("*"&amp;$I1295&amp;"*")&amp;("*"&amp;$J1295&amp;"*")&amp;("*"&amp;$K1295&amp;"*")),INDIRECT(U$2&amp;"!$B$1:$B$500")&amp;INDIRECT(U$2&amp;"!$E$1:$E$500")&amp;INDIRECT(U$2&amp;"!$G$1:$G$500")&amp;INDIRECT(U$2&amp;"!$F$1:$F$500"),0),MATCH($H1295,INDIRECT(U$2&amp;"!$1:$1"),0)))),
"Not found")</f>
        <v>Not found</v>
      </c>
      <c r="V1295" s="18" t="str">
        <f t="shared" ca="1" si="141"/>
        <v/>
      </c>
    </row>
    <row r="1296" spans="1:22" ht="15" customHeight="1" x14ac:dyDescent="0.25">
      <c r="A1296" s="11">
        <v>1295</v>
      </c>
      <c r="B1296" s="50"/>
      <c r="C1296" s="26" t="s">
        <v>2315</v>
      </c>
      <c r="D1296" s="26"/>
      <c r="E1296" s="26" t="s">
        <v>79</v>
      </c>
      <c r="F1296" s="26"/>
      <c r="G1296" s="26"/>
      <c r="H1296" s="26"/>
      <c r="I1296" s="26"/>
      <c r="J1296" s="26"/>
      <c r="K1296" s="26"/>
      <c r="L1296" s="26"/>
      <c r="M1296" s="26" t="s">
        <v>2345</v>
      </c>
      <c r="N1296" s="26"/>
      <c r="O1296" s="26"/>
      <c r="P1296" s="26"/>
      <c r="Q1296" s="26"/>
      <c r="R1296" s="26"/>
      <c r="S1296" s="26"/>
      <c r="T1296" s="27"/>
      <c r="U1296" s="27"/>
      <c r="V1296" s="26"/>
    </row>
    <row r="1297" spans="1:22" ht="15" customHeight="1" x14ac:dyDescent="0.25">
      <c r="A1297" s="11">
        <v>1296</v>
      </c>
      <c r="B1297" s="50"/>
      <c r="C1297" s="11" t="s">
        <v>2315</v>
      </c>
      <c r="D1297" s="11" t="s">
        <v>1028</v>
      </c>
      <c r="E1297" s="11" t="s">
        <v>79</v>
      </c>
      <c r="F1297" s="11" t="s">
        <v>2337</v>
      </c>
      <c r="G1297" s="11" t="s">
        <v>79</v>
      </c>
      <c r="H1297" s="11">
        <v>3</v>
      </c>
      <c r="I1297" s="11" t="s">
        <v>2337</v>
      </c>
      <c r="L1297" s="11" t="s">
        <v>2345</v>
      </c>
      <c r="M1297" s="14" t="s">
        <v>534</v>
      </c>
      <c r="N1297" s="11" t="s">
        <v>273</v>
      </c>
      <c r="O1297" s="11" t="s">
        <v>613</v>
      </c>
      <c r="P1297" s="11" t="s">
        <v>320</v>
      </c>
      <c r="R1297" s="11"/>
      <c r="S1297" s="23"/>
      <c r="T1297" s="19" t="s">
        <v>3026</v>
      </c>
      <c r="U1297" s="17" t="str">
        <f t="array" aca="1" ref="U1297" ca="1">IFERROR(
IF(NOT(OR($G1297="OBX",$G1297="OBR")),INDEX(INDIRECT(U$2&amp;"!$A$1:$BJ$500"),MATCH("*"&amp;$G1297&amp;"*",INDIRECT(U$2&amp;"!$B$1:$B$500"),0),MATCH($H1297,INDIRECT(U$2&amp;"!$1:$1"),0)),
IF(OR($G1297="OBX",$G1297="OBR"),INDEX(INDIRECT(U$2&amp;"!$A$1:$BJ$500"),MATCH((("*"&amp;$G1297&amp;"*")&amp;("*"&amp;$I1297&amp;"*")&amp;("*"&amp;$J1297&amp;"*")&amp;("*"&amp;$K1297&amp;"*")),INDIRECT(U$2&amp;"!$B$1:$B$500")&amp;INDIRECT(U$2&amp;"!$E$1:$E$500")&amp;INDIRECT(U$2&amp;"!$G$1:$G$500")&amp;INDIRECT(U$2&amp;"!$F$1:$F$500"),0),MATCH($H1297,INDIRECT(U$2&amp;"!$1:$1"),0)))),
"Not found")</f>
        <v>Not found</v>
      </c>
      <c r="V1297" s="18" t="str">
        <f t="shared" ref="V1297:V1304" ca="1" si="142">IF(T1297=U1297,"Match","")</f>
        <v/>
      </c>
    </row>
    <row r="1298" spans="1:22" ht="15" customHeight="1" x14ac:dyDescent="0.25">
      <c r="A1298" s="11">
        <v>1297</v>
      </c>
      <c r="B1298" s="50"/>
      <c r="C1298" s="11" t="s">
        <v>2315</v>
      </c>
      <c r="D1298" s="11" t="s">
        <v>1028</v>
      </c>
      <c r="E1298" s="11" t="s">
        <v>79</v>
      </c>
      <c r="F1298" s="11" t="s">
        <v>2337</v>
      </c>
      <c r="G1298" s="11" t="s">
        <v>79</v>
      </c>
      <c r="H1298" s="10">
        <v>5</v>
      </c>
      <c r="I1298" s="11" t="s">
        <v>2337</v>
      </c>
      <c r="L1298" s="11" t="s">
        <v>2345</v>
      </c>
      <c r="M1298" s="11" t="s">
        <v>390</v>
      </c>
      <c r="S1298" s="23"/>
      <c r="T1298" s="16">
        <f>S1298</f>
        <v>0</v>
      </c>
      <c r="U1298" s="17" t="str">
        <f t="array" aca="1" ref="U1298" ca="1">IFERROR(
IF(NOT(OR($G1298="OBX",$G1298="OBR")),INDEX(INDIRECT(U$2&amp;"!$A$1:$BJ$500"),MATCH("*"&amp;$G1298&amp;"*",INDIRECT(U$2&amp;"!$B$1:$B$500"),0),MATCH($H1298,INDIRECT(U$2&amp;"!$1:$1"),0)),
IF(OR($G1298="OBX",$G1298="OBR"),INDEX(INDIRECT(U$2&amp;"!$A$1:$BJ$500"),MATCH((("*"&amp;$G1298&amp;"*")&amp;("*"&amp;$I1298&amp;"*")&amp;("*"&amp;$J1298&amp;"*")&amp;("*"&amp;$K1298&amp;"*")),INDIRECT(U$2&amp;"!$B$1:$B$500")&amp;INDIRECT(U$2&amp;"!$E$1:$E$500")&amp;INDIRECT(U$2&amp;"!$G$1:$G$500")&amp;INDIRECT(U$2&amp;"!$F$1:$F$500"),0),MATCH($H1298,INDIRECT(U$2&amp;"!$1:$1"),0)))),
"Not found")</f>
        <v>Not found</v>
      </c>
      <c r="V1298" s="18" t="str">
        <f t="shared" ca="1" si="142"/>
        <v/>
      </c>
    </row>
    <row r="1299" spans="1:22" ht="15" customHeight="1" x14ac:dyDescent="0.25">
      <c r="A1299" s="11">
        <v>1298</v>
      </c>
      <c r="B1299" s="50"/>
      <c r="C1299" s="11" t="s">
        <v>2315</v>
      </c>
      <c r="D1299" s="11" t="s">
        <v>1028</v>
      </c>
      <c r="E1299" s="11" t="s">
        <v>79</v>
      </c>
      <c r="F1299" s="11" t="s">
        <v>2337</v>
      </c>
      <c r="G1299" s="11" t="s">
        <v>79</v>
      </c>
      <c r="H1299" s="10">
        <v>6</v>
      </c>
      <c r="I1299" s="11" t="s">
        <v>2337</v>
      </c>
      <c r="L1299" s="11" t="s">
        <v>2345</v>
      </c>
      <c r="M1299" s="11" t="s">
        <v>543</v>
      </c>
      <c r="S1299" s="23"/>
      <c r="T1299" s="16">
        <f>S1299</f>
        <v>0</v>
      </c>
      <c r="U1299" s="17" t="str">
        <f t="array" aca="1" ref="U1299" ca="1">IFERROR(
IF(NOT(OR($G1299="OBX",$G1299="OBR")),INDEX(INDIRECT(U$2&amp;"!$A$1:$BJ$500"),MATCH("*"&amp;$G1299&amp;"*",INDIRECT(U$2&amp;"!$B$1:$B$500"),0),MATCH($H1299,INDIRECT(U$2&amp;"!$1:$1"),0)),
IF(OR($G1299="OBX",$G1299="OBR"),INDEX(INDIRECT(U$2&amp;"!$A$1:$BJ$500"),MATCH((("*"&amp;$G1299&amp;"*")&amp;("*"&amp;$I1299&amp;"*")&amp;("*"&amp;$J1299&amp;"*")&amp;("*"&amp;$K1299&amp;"*")),INDIRECT(U$2&amp;"!$B$1:$B$500")&amp;INDIRECT(U$2&amp;"!$E$1:$E$500")&amp;INDIRECT(U$2&amp;"!$G$1:$G$500")&amp;INDIRECT(U$2&amp;"!$F$1:$F$500"),0),MATCH($H1299,INDIRECT(U$2&amp;"!$1:$1"),0)))),
"Not found")</f>
        <v>Not found</v>
      </c>
      <c r="V1299" s="18" t="str">
        <f t="shared" ca="1" si="142"/>
        <v/>
      </c>
    </row>
    <row r="1300" spans="1:22" ht="15" customHeight="1" x14ac:dyDescent="0.25">
      <c r="A1300" s="11">
        <v>1299</v>
      </c>
      <c r="B1300" s="50"/>
      <c r="C1300" s="11" t="s">
        <v>2315</v>
      </c>
      <c r="D1300" s="11" t="s">
        <v>1028</v>
      </c>
      <c r="E1300" s="11" t="s">
        <v>79</v>
      </c>
      <c r="F1300" s="11" t="s">
        <v>2337</v>
      </c>
      <c r="G1300" s="11" t="s">
        <v>79</v>
      </c>
      <c r="H1300" s="11">
        <v>2</v>
      </c>
      <c r="I1300" s="11" t="s">
        <v>2337</v>
      </c>
      <c r="L1300" s="14" t="s">
        <v>397</v>
      </c>
      <c r="M1300" s="14" t="s">
        <v>397</v>
      </c>
      <c r="S1300" s="23"/>
      <c r="T1300" s="19" t="s">
        <v>415</v>
      </c>
      <c r="U1300" s="17" t="str">
        <f t="array" aca="1" ref="U1300" ca="1">IFERROR(
IF(NOT(OR($G1300="OBX",$G1300="OBR")),INDEX(INDIRECT(U$2&amp;"!$A$1:$BJ$500"),MATCH("*"&amp;$G1300&amp;"*",INDIRECT(U$2&amp;"!$B$1:$B$500"),0),MATCH($H1300,INDIRECT(U$2&amp;"!$1:$1"),0)),
IF(OR($G1300="OBX",$G1300="OBR"),INDEX(INDIRECT(U$2&amp;"!$A$1:$BJ$500"),MATCH((("*"&amp;$G1300&amp;"*")&amp;("*"&amp;$I1300&amp;"*")&amp;("*"&amp;$J1300&amp;"*")&amp;("*"&amp;$K1300&amp;"*")),INDIRECT(U$2&amp;"!$B$1:$B$500")&amp;INDIRECT(U$2&amp;"!$E$1:$E$500")&amp;INDIRECT(U$2&amp;"!$G$1:$G$500")&amp;INDIRECT(U$2&amp;"!$F$1:$F$500"),0),MATCH($H1300,INDIRECT(U$2&amp;"!$1:$1"),0)))),
"Not found")</f>
        <v>Not found</v>
      </c>
      <c r="V1300" s="18" t="str">
        <f t="shared" ca="1" si="142"/>
        <v/>
      </c>
    </row>
    <row r="1301" spans="1:22" ht="15" customHeight="1" x14ac:dyDescent="0.25">
      <c r="A1301" s="11">
        <v>1300</v>
      </c>
      <c r="B1301" s="50"/>
      <c r="C1301" s="11" t="s">
        <v>2315</v>
      </c>
      <c r="D1301" s="11" t="s">
        <v>1028</v>
      </c>
      <c r="E1301" s="11" t="s">
        <v>79</v>
      </c>
      <c r="F1301" s="11" t="s">
        <v>2337</v>
      </c>
      <c r="G1301" s="11" t="s">
        <v>79</v>
      </c>
      <c r="H1301" s="11">
        <v>4</v>
      </c>
      <c r="I1301" s="11" t="s">
        <v>2337</v>
      </c>
      <c r="L1301" s="11" t="s">
        <v>2345</v>
      </c>
      <c r="M1301" s="14" t="s">
        <v>848</v>
      </c>
      <c r="S1301" s="23"/>
      <c r="T1301" s="16">
        <f>S1301</f>
        <v>0</v>
      </c>
      <c r="U1301" s="17" t="str">
        <f t="array" aca="1" ref="U1301" ca="1">IFERROR(
IF(NOT(OR($G1301="OBX",$G1301="OBR")),INDEX(INDIRECT(U$2&amp;"!$A$1:$BJ$500"),MATCH("*"&amp;$G1301&amp;"*",INDIRECT(U$2&amp;"!$B$1:$B$500"),0),MATCH($H1301,INDIRECT(U$2&amp;"!$1:$1"),0)),
IF(OR($G1301="OBX",$G1301="OBR"),INDEX(INDIRECT(U$2&amp;"!$A$1:$BJ$500"),MATCH((("*"&amp;$G1301&amp;"*")&amp;("*"&amp;$I1301&amp;"*")&amp;("*"&amp;$J1301&amp;"*")&amp;("*"&amp;$K1301&amp;"*")),INDIRECT(U$2&amp;"!$B$1:$B$500")&amp;INDIRECT(U$2&amp;"!$E$1:$E$500")&amp;INDIRECT(U$2&amp;"!$G$1:$G$500")&amp;INDIRECT(U$2&amp;"!$F$1:$F$500"),0),MATCH($H1301,INDIRECT(U$2&amp;"!$1:$1"),0)))),
"Not found")</f>
        <v>Not found</v>
      </c>
      <c r="V1301" s="18" t="str">
        <f t="shared" ca="1" si="142"/>
        <v/>
      </c>
    </row>
    <row r="1302" spans="1:22" ht="15" customHeight="1" x14ac:dyDescent="0.25">
      <c r="A1302" s="11">
        <v>1301</v>
      </c>
      <c r="B1302" s="50"/>
      <c r="C1302" s="11" t="s">
        <v>2315</v>
      </c>
      <c r="D1302" s="11" t="s">
        <v>1028</v>
      </c>
      <c r="E1302" s="11" t="s">
        <v>79</v>
      </c>
      <c r="F1302" s="11" t="s">
        <v>2337</v>
      </c>
      <c r="G1302" s="11" t="s">
        <v>79</v>
      </c>
      <c r="H1302" s="11">
        <v>11</v>
      </c>
      <c r="I1302" s="11" t="s">
        <v>2337</v>
      </c>
      <c r="L1302" s="11" t="s">
        <v>366</v>
      </c>
      <c r="M1302" s="14" t="s">
        <v>366</v>
      </c>
      <c r="S1302" s="23" t="s">
        <v>78</v>
      </c>
      <c r="T1302" s="19" t="str">
        <f>S1302</f>
        <v>F</v>
      </c>
      <c r="U1302" s="17" t="str">
        <f t="array" aca="1" ref="U1302" ca="1">IFERROR(
IF(NOT(OR($G1302="OBX",$G1302="OBR")),INDEX(INDIRECT(U$2&amp;"!$A$1:$BJ$500"),MATCH("*"&amp;$G1302&amp;"*",INDIRECT(U$2&amp;"!$B$1:$B$500"),0),MATCH($H1302,INDIRECT(U$2&amp;"!$1:$1"),0)),
IF(OR($G1302="OBX",$G1302="OBR"),INDEX(INDIRECT(U$2&amp;"!$A$1:$BJ$500"),MATCH((("*"&amp;$G1302&amp;"*")&amp;("*"&amp;$I1302&amp;"*")&amp;("*"&amp;$J1302&amp;"*")&amp;("*"&amp;$K1302&amp;"*")),INDIRECT(U$2&amp;"!$B$1:$B$500")&amp;INDIRECT(U$2&amp;"!$E$1:$E$500")&amp;INDIRECT(U$2&amp;"!$G$1:$G$500")&amp;INDIRECT(U$2&amp;"!$F$1:$F$500"),0),MATCH($H1302,INDIRECT(U$2&amp;"!$1:$1"),0)))),
"Not found")</f>
        <v>Not found</v>
      </c>
      <c r="V1302" s="18" t="str">
        <f t="shared" ca="1" si="142"/>
        <v/>
      </c>
    </row>
    <row r="1303" spans="1:22" ht="15" customHeight="1" x14ac:dyDescent="0.25">
      <c r="A1303" s="11">
        <v>1302</v>
      </c>
      <c r="B1303" s="50"/>
      <c r="C1303" s="11" t="s">
        <v>2315</v>
      </c>
      <c r="D1303" s="11" t="s">
        <v>1028</v>
      </c>
      <c r="E1303" s="11" t="s">
        <v>79</v>
      </c>
      <c r="F1303" s="11" t="s">
        <v>2337</v>
      </c>
      <c r="G1303" s="11" t="s">
        <v>79</v>
      </c>
      <c r="H1303" s="11">
        <v>19</v>
      </c>
      <c r="I1303" s="11" t="s">
        <v>2337</v>
      </c>
      <c r="L1303" s="11" t="s">
        <v>2345</v>
      </c>
      <c r="M1303" s="14" t="s">
        <v>860</v>
      </c>
      <c r="S1303" s="23"/>
      <c r="T1303" s="16">
        <f>S1303</f>
        <v>0</v>
      </c>
      <c r="U1303" s="17" t="str">
        <f t="array" aca="1" ref="U1303" ca="1">IFERROR(
IF(NOT(OR($G1303="OBX",$G1303="OBR")),INDEX(INDIRECT(U$2&amp;"!$A$1:$BJ$500"),MATCH("*"&amp;$G1303&amp;"*",INDIRECT(U$2&amp;"!$B$1:$B$500"),0),MATCH($H1303,INDIRECT(U$2&amp;"!$1:$1"),0)),
IF(OR($G1303="OBX",$G1303="OBR"),INDEX(INDIRECT(U$2&amp;"!$A$1:$BJ$500"),MATCH((("*"&amp;$G1303&amp;"*")&amp;("*"&amp;$I1303&amp;"*")&amp;("*"&amp;$J1303&amp;"*")&amp;("*"&amp;$K1303&amp;"*")),INDIRECT(U$2&amp;"!$B$1:$B$500")&amp;INDIRECT(U$2&amp;"!$E$1:$E$500")&amp;INDIRECT(U$2&amp;"!$G$1:$G$500")&amp;INDIRECT(U$2&amp;"!$F$1:$F$500"),0),MATCH($H1303,INDIRECT(U$2&amp;"!$1:$1"),0)))),
"Not found")</f>
        <v>Not found</v>
      </c>
      <c r="V1303" s="18" t="str">
        <f t="shared" ca="1" si="142"/>
        <v/>
      </c>
    </row>
    <row r="1304" spans="1:22" ht="15" customHeight="1" x14ac:dyDescent="0.25">
      <c r="A1304" s="11">
        <v>1303</v>
      </c>
      <c r="B1304" s="50"/>
      <c r="C1304" s="11" t="s">
        <v>2315</v>
      </c>
      <c r="D1304" s="11" t="s">
        <v>1028</v>
      </c>
      <c r="E1304" s="11" t="s">
        <v>79</v>
      </c>
      <c r="F1304" s="11" t="s">
        <v>2337</v>
      </c>
      <c r="G1304" s="11" t="s">
        <v>79</v>
      </c>
      <c r="H1304" s="11">
        <v>29</v>
      </c>
      <c r="I1304" s="11" t="s">
        <v>2337</v>
      </c>
      <c r="L1304" s="2" t="s">
        <v>515</v>
      </c>
      <c r="M1304" s="11" t="s">
        <v>515</v>
      </c>
      <c r="S1304" s="23"/>
      <c r="T1304" s="19">
        <f>S1304</f>
        <v>0</v>
      </c>
      <c r="U1304" s="17" t="str">
        <f t="array" aca="1" ref="U1304" ca="1">IFERROR(
IF(NOT(OR($G1304="OBX",$G1304="OBR")),INDEX(INDIRECT(U$2&amp;"!$A$1:$BJ$500"),MATCH("*"&amp;$G1304&amp;"*",INDIRECT(U$2&amp;"!$B$1:$B$500"),0),MATCH($H1304,INDIRECT(U$2&amp;"!$1:$1"),0)),
IF(OR($G1304="OBX",$G1304="OBR"),INDEX(INDIRECT(U$2&amp;"!$A$1:$BJ$500"),MATCH((("*"&amp;$G1304&amp;"*")&amp;("*"&amp;$I1304&amp;"*")&amp;("*"&amp;$J1304&amp;"*")&amp;("*"&amp;$K1304&amp;"*")),INDIRECT(U$2&amp;"!$B$1:$B$500")&amp;INDIRECT(U$2&amp;"!$E$1:$E$500")&amp;INDIRECT(U$2&amp;"!$G$1:$G$500")&amp;INDIRECT(U$2&amp;"!$F$1:$F$500"),0),MATCH($H1304,INDIRECT(U$2&amp;"!$1:$1"),0)))),
"Not found")</f>
        <v>Not found</v>
      </c>
      <c r="V1304" s="18" t="str">
        <f t="shared" ca="1" si="142"/>
        <v/>
      </c>
    </row>
    <row r="1305" spans="1:22" ht="15" customHeight="1" x14ac:dyDescent="0.25">
      <c r="A1305" s="11">
        <v>1304</v>
      </c>
      <c r="B1305" s="50"/>
      <c r="C1305" s="26" t="s">
        <v>2315</v>
      </c>
      <c r="D1305" s="26"/>
      <c r="E1305" s="26" t="s">
        <v>79</v>
      </c>
      <c r="F1305" s="26"/>
      <c r="G1305" s="26"/>
      <c r="H1305" s="26"/>
      <c r="I1305" s="26"/>
      <c r="J1305" s="26"/>
      <c r="K1305" s="26"/>
      <c r="L1305" s="26"/>
      <c r="M1305" s="26" t="s">
        <v>1425</v>
      </c>
      <c r="N1305" s="26"/>
      <c r="O1305" s="26"/>
      <c r="P1305" s="26"/>
      <c r="Q1305" s="26"/>
      <c r="R1305" s="26"/>
      <c r="S1305" s="26"/>
      <c r="T1305" s="27"/>
      <c r="U1305" s="27"/>
      <c r="V1305" s="26"/>
    </row>
    <row r="1306" spans="1:22" ht="15" customHeight="1" x14ac:dyDescent="0.25">
      <c r="A1306" s="11">
        <v>1305</v>
      </c>
      <c r="B1306" s="50"/>
      <c r="C1306" s="11" t="s">
        <v>2315</v>
      </c>
      <c r="D1306" s="11" t="s">
        <v>1028</v>
      </c>
      <c r="E1306" s="11" t="s">
        <v>79</v>
      </c>
      <c r="F1306" s="11" t="s">
        <v>1137</v>
      </c>
      <c r="G1306" s="11" t="s">
        <v>79</v>
      </c>
      <c r="H1306" s="11">
        <v>3</v>
      </c>
      <c r="I1306" s="11" t="s">
        <v>1137</v>
      </c>
      <c r="L1306" s="11" t="s">
        <v>1425</v>
      </c>
      <c r="M1306" s="14" t="s">
        <v>534</v>
      </c>
      <c r="N1306" s="11" t="s">
        <v>273</v>
      </c>
      <c r="O1306" s="11" t="s">
        <v>613</v>
      </c>
      <c r="P1306" s="11" t="s">
        <v>320</v>
      </c>
      <c r="R1306" s="11"/>
      <c r="S1306" s="23"/>
      <c r="T1306" s="19" t="s">
        <v>2836</v>
      </c>
      <c r="U1306" s="17" t="str">
        <f t="array" aca="1" ref="U1306" ca="1">IFERROR(
IF(NOT(OR($G1306="OBX",$G1306="OBR")),INDEX(INDIRECT(U$2&amp;"!$A$1:$BJ$500"),MATCH("*"&amp;$G1306&amp;"*",INDIRECT(U$2&amp;"!$B$1:$B$500"),0),MATCH($H1306,INDIRECT(U$2&amp;"!$1:$1"),0)),
IF(OR($G1306="OBX",$G1306="OBR"),INDEX(INDIRECT(U$2&amp;"!$A$1:$BJ$500"),MATCH((("*"&amp;$G1306&amp;"*")&amp;("*"&amp;$I1306&amp;"*")&amp;("*"&amp;$J1306&amp;"*")&amp;("*"&amp;$K1306&amp;"*")),INDIRECT(U$2&amp;"!$B$1:$B$500")&amp;INDIRECT(U$2&amp;"!$E$1:$E$500")&amp;INDIRECT(U$2&amp;"!$G$1:$G$500")&amp;INDIRECT(U$2&amp;"!$F$1:$F$500"),0),MATCH($H1306,INDIRECT(U$2&amp;"!$1:$1"),0)))),
"Not found")</f>
        <v>Not found</v>
      </c>
      <c r="V1306" s="18" t="str">
        <f t="shared" ref="V1306:V1313" ca="1" si="143">IF(T1306=U1306,"Match","")</f>
        <v/>
      </c>
    </row>
    <row r="1307" spans="1:22" ht="15" customHeight="1" x14ac:dyDescent="0.25">
      <c r="A1307" s="11">
        <v>1306</v>
      </c>
      <c r="B1307" s="50"/>
      <c r="C1307" s="11" t="s">
        <v>2315</v>
      </c>
      <c r="D1307" s="11" t="s">
        <v>1028</v>
      </c>
      <c r="E1307" s="11" t="s">
        <v>79</v>
      </c>
      <c r="F1307" s="11" t="s">
        <v>1137</v>
      </c>
      <c r="G1307" s="11" t="s">
        <v>79</v>
      </c>
      <c r="H1307" s="10">
        <v>5</v>
      </c>
      <c r="I1307" s="11" t="s">
        <v>1137</v>
      </c>
      <c r="L1307" s="11" t="s">
        <v>1425</v>
      </c>
      <c r="M1307" s="11" t="s">
        <v>390</v>
      </c>
      <c r="S1307" s="23"/>
      <c r="T1307" s="16">
        <f>S1307</f>
        <v>0</v>
      </c>
      <c r="U1307" s="17" t="str">
        <f t="array" aca="1" ref="U1307" ca="1">IFERROR(
IF(NOT(OR($G1307="OBX",$G1307="OBR")),INDEX(INDIRECT(U$2&amp;"!$A$1:$BJ$500"),MATCH("*"&amp;$G1307&amp;"*",INDIRECT(U$2&amp;"!$B$1:$B$500"),0),MATCH($H1307,INDIRECT(U$2&amp;"!$1:$1"),0)),
IF(OR($G1307="OBX",$G1307="OBR"),INDEX(INDIRECT(U$2&amp;"!$A$1:$BJ$500"),MATCH((("*"&amp;$G1307&amp;"*")&amp;("*"&amp;$I1307&amp;"*")&amp;("*"&amp;$J1307&amp;"*")&amp;("*"&amp;$K1307&amp;"*")),INDIRECT(U$2&amp;"!$B$1:$B$500")&amp;INDIRECT(U$2&amp;"!$E$1:$E$500")&amp;INDIRECT(U$2&amp;"!$G$1:$G$500")&amp;INDIRECT(U$2&amp;"!$F$1:$F$500"),0),MATCH($H1307,INDIRECT(U$2&amp;"!$1:$1"),0)))),
"Not found")</f>
        <v>Not found</v>
      </c>
      <c r="V1307" s="18" t="str">
        <f t="shared" ca="1" si="143"/>
        <v/>
      </c>
    </row>
    <row r="1308" spans="1:22" ht="15" customHeight="1" x14ac:dyDescent="0.25">
      <c r="A1308" s="11">
        <v>1307</v>
      </c>
      <c r="B1308" s="50"/>
      <c r="C1308" s="11" t="s">
        <v>2315</v>
      </c>
      <c r="D1308" s="11" t="s">
        <v>1028</v>
      </c>
      <c r="E1308" s="11" t="s">
        <v>79</v>
      </c>
      <c r="F1308" s="11" t="s">
        <v>1137</v>
      </c>
      <c r="G1308" s="11" t="s">
        <v>79</v>
      </c>
      <c r="H1308" s="10">
        <v>6</v>
      </c>
      <c r="I1308" s="11" t="s">
        <v>1137</v>
      </c>
      <c r="L1308" s="11" t="s">
        <v>1425</v>
      </c>
      <c r="M1308" s="11" t="s">
        <v>543</v>
      </c>
      <c r="S1308" s="23"/>
      <c r="T1308" s="16">
        <f>S1308</f>
        <v>0</v>
      </c>
      <c r="U1308" s="17" t="str">
        <f t="array" aca="1" ref="U1308" ca="1">IFERROR(
IF(NOT(OR($G1308="OBX",$G1308="OBR")),INDEX(INDIRECT(U$2&amp;"!$A$1:$BJ$500"),MATCH("*"&amp;$G1308&amp;"*",INDIRECT(U$2&amp;"!$B$1:$B$500"),0),MATCH($H1308,INDIRECT(U$2&amp;"!$1:$1"),0)),
IF(OR($G1308="OBX",$G1308="OBR"),INDEX(INDIRECT(U$2&amp;"!$A$1:$BJ$500"),MATCH((("*"&amp;$G1308&amp;"*")&amp;("*"&amp;$I1308&amp;"*")&amp;("*"&amp;$J1308&amp;"*")&amp;("*"&amp;$K1308&amp;"*")),INDIRECT(U$2&amp;"!$B$1:$B$500")&amp;INDIRECT(U$2&amp;"!$E$1:$E$500")&amp;INDIRECT(U$2&amp;"!$G$1:$G$500")&amp;INDIRECT(U$2&amp;"!$F$1:$F$500"),0),MATCH($H1308,INDIRECT(U$2&amp;"!$1:$1"),0)))),
"Not found")</f>
        <v>Not found</v>
      </c>
      <c r="V1308" s="18" t="str">
        <f t="shared" ca="1" si="143"/>
        <v/>
      </c>
    </row>
    <row r="1309" spans="1:22" ht="15" customHeight="1" x14ac:dyDescent="0.25">
      <c r="A1309" s="11">
        <v>1308</v>
      </c>
      <c r="B1309" s="50"/>
      <c r="C1309" s="11" t="s">
        <v>2315</v>
      </c>
      <c r="D1309" s="11" t="s">
        <v>1028</v>
      </c>
      <c r="E1309" s="11" t="s">
        <v>79</v>
      </c>
      <c r="F1309" s="11" t="s">
        <v>1137</v>
      </c>
      <c r="G1309" s="11" t="s">
        <v>79</v>
      </c>
      <c r="H1309" s="11">
        <v>2</v>
      </c>
      <c r="I1309" s="11" t="s">
        <v>1137</v>
      </c>
      <c r="L1309" s="14" t="s">
        <v>397</v>
      </c>
      <c r="M1309" s="14" t="s">
        <v>397</v>
      </c>
      <c r="S1309" s="23"/>
      <c r="T1309" s="19" t="s">
        <v>415</v>
      </c>
      <c r="U1309" s="17" t="str">
        <f t="array" aca="1" ref="U1309" ca="1">IFERROR(
IF(NOT(OR($G1309="OBX",$G1309="OBR")),INDEX(INDIRECT(U$2&amp;"!$A$1:$BJ$500"),MATCH("*"&amp;$G1309&amp;"*",INDIRECT(U$2&amp;"!$B$1:$B$500"),0),MATCH($H1309,INDIRECT(U$2&amp;"!$1:$1"),0)),
IF(OR($G1309="OBX",$G1309="OBR"),INDEX(INDIRECT(U$2&amp;"!$A$1:$BJ$500"),MATCH((("*"&amp;$G1309&amp;"*")&amp;("*"&amp;$I1309&amp;"*")&amp;("*"&amp;$J1309&amp;"*")&amp;("*"&amp;$K1309&amp;"*")),INDIRECT(U$2&amp;"!$B$1:$B$500")&amp;INDIRECT(U$2&amp;"!$E$1:$E$500")&amp;INDIRECT(U$2&amp;"!$G$1:$G$500")&amp;INDIRECT(U$2&amp;"!$F$1:$F$500"),0),MATCH($H1309,INDIRECT(U$2&amp;"!$1:$1"),0)))),
"Not found")</f>
        <v>Not found</v>
      </c>
      <c r="V1309" s="18" t="str">
        <f t="shared" ca="1" si="143"/>
        <v/>
      </c>
    </row>
    <row r="1310" spans="1:22" ht="15" customHeight="1" x14ac:dyDescent="0.25">
      <c r="A1310" s="11">
        <v>1309</v>
      </c>
      <c r="B1310" s="50"/>
      <c r="C1310" s="11" t="s">
        <v>2315</v>
      </c>
      <c r="D1310" s="11" t="s">
        <v>1028</v>
      </c>
      <c r="E1310" s="11" t="s">
        <v>79</v>
      </c>
      <c r="F1310" s="11" t="s">
        <v>1137</v>
      </c>
      <c r="G1310" s="11" t="s">
        <v>79</v>
      </c>
      <c r="H1310" s="11">
        <v>4</v>
      </c>
      <c r="I1310" s="11" t="s">
        <v>1137</v>
      </c>
      <c r="L1310" s="11" t="s">
        <v>1425</v>
      </c>
      <c r="M1310" s="14" t="s">
        <v>848</v>
      </c>
      <c r="S1310" s="23"/>
      <c r="T1310" s="16">
        <f>S1310</f>
        <v>0</v>
      </c>
      <c r="U1310" s="17" t="str">
        <f t="array" aca="1" ref="U1310" ca="1">IFERROR(
IF(NOT(OR($G1310="OBX",$G1310="OBR")),INDEX(INDIRECT(U$2&amp;"!$A$1:$BJ$500"),MATCH("*"&amp;$G1310&amp;"*",INDIRECT(U$2&amp;"!$B$1:$B$500"),0),MATCH($H1310,INDIRECT(U$2&amp;"!$1:$1"),0)),
IF(OR($G1310="OBX",$G1310="OBR"),INDEX(INDIRECT(U$2&amp;"!$A$1:$BJ$500"),MATCH((("*"&amp;$G1310&amp;"*")&amp;("*"&amp;$I1310&amp;"*")&amp;("*"&amp;$J1310&amp;"*")&amp;("*"&amp;$K1310&amp;"*")),INDIRECT(U$2&amp;"!$B$1:$B$500")&amp;INDIRECT(U$2&amp;"!$E$1:$E$500")&amp;INDIRECT(U$2&amp;"!$G$1:$G$500")&amp;INDIRECT(U$2&amp;"!$F$1:$F$500"),0),MATCH($H1310,INDIRECT(U$2&amp;"!$1:$1"),0)))),
"Not found")</f>
        <v>Not found</v>
      </c>
      <c r="V1310" s="18" t="str">
        <f t="shared" ca="1" si="143"/>
        <v/>
      </c>
    </row>
    <row r="1311" spans="1:22" ht="15" customHeight="1" x14ac:dyDescent="0.25">
      <c r="A1311" s="11">
        <v>1310</v>
      </c>
      <c r="B1311" s="50"/>
      <c r="C1311" s="11" t="s">
        <v>2315</v>
      </c>
      <c r="D1311" s="11" t="s">
        <v>1028</v>
      </c>
      <c r="E1311" s="11" t="s">
        <v>79</v>
      </c>
      <c r="F1311" s="11" t="s">
        <v>1137</v>
      </c>
      <c r="G1311" s="11" t="s">
        <v>79</v>
      </c>
      <c r="H1311" s="11">
        <v>11</v>
      </c>
      <c r="I1311" s="11" t="s">
        <v>1137</v>
      </c>
      <c r="L1311" s="11" t="s">
        <v>366</v>
      </c>
      <c r="M1311" s="14" t="s">
        <v>366</v>
      </c>
      <c r="S1311" s="23" t="s">
        <v>78</v>
      </c>
      <c r="T1311" s="19" t="str">
        <f>S1311</f>
        <v>F</v>
      </c>
      <c r="U1311" s="17" t="str">
        <f t="array" aca="1" ref="U1311" ca="1">IFERROR(
IF(NOT(OR($G1311="OBX",$G1311="OBR")),INDEX(INDIRECT(U$2&amp;"!$A$1:$BJ$500"),MATCH("*"&amp;$G1311&amp;"*",INDIRECT(U$2&amp;"!$B$1:$B$500"),0),MATCH($H1311,INDIRECT(U$2&amp;"!$1:$1"),0)),
IF(OR($G1311="OBX",$G1311="OBR"),INDEX(INDIRECT(U$2&amp;"!$A$1:$BJ$500"),MATCH((("*"&amp;$G1311&amp;"*")&amp;("*"&amp;$I1311&amp;"*")&amp;("*"&amp;$J1311&amp;"*")&amp;("*"&amp;$K1311&amp;"*")),INDIRECT(U$2&amp;"!$B$1:$B$500")&amp;INDIRECT(U$2&amp;"!$E$1:$E$500")&amp;INDIRECT(U$2&amp;"!$G$1:$G$500")&amp;INDIRECT(U$2&amp;"!$F$1:$F$500"),0),MATCH($H1311,INDIRECT(U$2&amp;"!$1:$1"),0)))),
"Not found")</f>
        <v>Not found</v>
      </c>
      <c r="V1311" s="18" t="str">
        <f t="shared" ca="1" si="143"/>
        <v/>
      </c>
    </row>
    <row r="1312" spans="1:22" ht="15" customHeight="1" x14ac:dyDescent="0.25">
      <c r="A1312" s="11">
        <v>1311</v>
      </c>
      <c r="B1312" s="50"/>
      <c r="C1312" s="11" t="s">
        <v>2315</v>
      </c>
      <c r="D1312" s="11" t="s">
        <v>1028</v>
      </c>
      <c r="E1312" s="11" t="s">
        <v>79</v>
      </c>
      <c r="F1312" s="11" t="s">
        <v>1137</v>
      </c>
      <c r="G1312" s="11" t="s">
        <v>79</v>
      </c>
      <c r="H1312" s="11">
        <v>19</v>
      </c>
      <c r="I1312" s="11" t="s">
        <v>1137</v>
      </c>
      <c r="L1312" s="11" t="s">
        <v>1425</v>
      </c>
      <c r="M1312" s="14" t="s">
        <v>860</v>
      </c>
      <c r="S1312" s="23"/>
      <c r="T1312" s="16">
        <f>S1312</f>
        <v>0</v>
      </c>
      <c r="U1312" s="17" t="str">
        <f t="array" aca="1" ref="U1312" ca="1">IFERROR(
IF(NOT(OR($G1312="OBX",$G1312="OBR")),INDEX(INDIRECT(U$2&amp;"!$A$1:$BJ$500"),MATCH("*"&amp;$G1312&amp;"*",INDIRECT(U$2&amp;"!$B$1:$B$500"),0),MATCH($H1312,INDIRECT(U$2&amp;"!$1:$1"),0)),
IF(OR($G1312="OBX",$G1312="OBR"),INDEX(INDIRECT(U$2&amp;"!$A$1:$BJ$500"),MATCH((("*"&amp;$G1312&amp;"*")&amp;("*"&amp;$I1312&amp;"*")&amp;("*"&amp;$J1312&amp;"*")&amp;("*"&amp;$K1312&amp;"*")),INDIRECT(U$2&amp;"!$B$1:$B$500")&amp;INDIRECT(U$2&amp;"!$E$1:$E$500")&amp;INDIRECT(U$2&amp;"!$G$1:$G$500")&amp;INDIRECT(U$2&amp;"!$F$1:$F$500"),0),MATCH($H1312,INDIRECT(U$2&amp;"!$1:$1"),0)))),
"Not found")</f>
        <v>Not found</v>
      </c>
      <c r="V1312" s="18" t="str">
        <f t="shared" ca="1" si="143"/>
        <v/>
      </c>
    </row>
    <row r="1313" spans="1:22" ht="15" customHeight="1" x14ac:dyDescent="0.25">
      <c r="A1313" s="11">
        <v>1312</v>
      </c>
      <c r="B1313" s="50"/>
      <c r="C1313" s="11" t="s">
        <v>2315</v>
      </c>
      <c r="D1313" s="11" t="s">
        <v>1028</v>
      </c>
      <c r="E1313" s="11" t="s">
        <v>79</v>
      </c>
      <c r="F1313" s="11" t="s">
        <v>1137</v>
      </c>
      <c r="G1313" s="11" t="s">
        <v>79</v>
      </c>
      <c r="H1313" s="11">
        <v>29</v>
      </c>
      <c r="I1313" s="11" t="s">
        <v>1137</v>
      </c>
      <c r="L1313" s="2" t="s">
        <v>515</v>
      </c>
      <c r="M1313" s="11" t="s">
        <v>515</v>
      </c>
      <c r="S1313" s="23"/>
      <c r="T1313" s="19">
        <f>S1313</f>
        <v>0</v>
      </c>
      <c r="U1313" s="17" t="str">
        <f t="array" aca="1" ref="U1313" ca="1">IFERROR(
IF(NOT(OR($G1313="OBX",$G1313="OBR")),INDEX(INDIRECT(U$2&amp;"!$A$1:$BJ$500"),MATCH("*"&amp;$G1313&amp;"*",INDIRECT(U$2&amp;"!$B$1:$B$500"),0),MATCH($H1313,INDIRECT(U$2&amp;"!$1:$1"),0)),
IF(OR($G1313="OBX",$G1313="OBR"),INDEX(INDIRECT(U$2&amp;"!$A$1:$BJ$500"),MATCH((("*"&amp;$G1313&amp;"*")&amp;("*"&amp;$I1313&amp;"*")&amp;("*"&amp;$J1313&amp;"*")&amp;("*"&amp;$K1313&amp;"*")),INDIRECT(U$2&amp;"!$B$1:$B$500")&amp;INDIRECT(U$2&amp;"!$E$1:$E$500")&amp;INDIRECT(U$2&amp;"!$G$1:$G$500")&amp;INDIRECT(U$2&amp;"!$F$1:$F$500"),0),MATCH($H1313,INDIRECT(U$2&amp;"!$1:$1"),0)))),
"Not found")</f>
        <v>Not found</v>
      </c>
      <c r="V1313" s="18" t="str">
        <f t="shared" ca="1" si="143"/>
        <v/>
      </c>
    </row>
    <row r="1314" spans="1:22" ht="15" customHeight="1" x14ac:dyDescent="0.25">
      <c r="A1314" s="11">
        <v>1313</v>
      </c>
      <c r="B1314" s="50"/>
      <c r="C1314" s="26" t="s">
        <v>2315</v>
      </c>
      <c r="D1314" s="26"/>
      <c r="E1314" s="26" t="s">
        <v>79</v>
      </c>
      <c r="F1314" s="26"/>
      <c r="G1314" s="26"/>
      <c r="H1314" s="26"/>
      <c r="I1314" s="26"/>
      <c r="J1314" s="26"/>
      <c r="K1314" s="26"/>
      <c r="L1314" s="26"/>
      <c r="M1314" s="26" t="s">
        <v>1422</v>
      </c>
      <c r="N1314" s="26"/>
      <c r="O1314" s="26"/>
      <c r="P1314" s="26"/>
      <c r="Q1314" s="26"/>
      <c r="R1314" s="26"/>
      <c r="S1314" s="26"/>
      <c r="T1314" s="27"/>
      <c r="U1314" s="27"/>
      <c r="V1314" s="26"/>
    </row>
    <row r="1315" spans="1:22" ht="15" customHeight="1" x14ac:dyDescent="0.25">
      <c r="A1315" s="11">
        <v>1314</v>
      </c>
      <c r="B1315" s="50"/>
      <c r="C1315" s="11" t="s">
        <v>2315</v>
      </c>
      <c r="D1315" s="11" t="s">
        <v>1028</v>
      </c>
      <c r="E1315" s="11" t="s">
        <v>79</v>
      </c>
      <c r="F1315" s="11" t="s">
        <v>1134</v>
      </c>
      <c r="G1315" s="11" t="s">
        <v>79</v>
      </c>
      <c r="H1315" s="11">
        <v>3</v>
      </c>
      <c r="I1315" s="11" t="s">
        <v>1134</v>
      </c>
      <c r="L1315" s="11" t="s">
        <v>1422</v>
      </c>
      <c r="M1315" s="14" t="s">
        <v>534</v>
      </c>
      <c r="N1315" s="11" t="s">
        <v>273</v>
      </c>
      <c r="O1315" s="11" t="s">
        <v>613</v>
      </c>
      <c r="P1315" s="11" t="s">
        <v>320</v>
      </c>
      <c r="R1315" s="11"/>
      <c r="S1315" s="23"/>
      <c r="T1315" s="19" t="s">
        <v>2837</v>
      </c>
      <c r="U1315" s="17" t="str">
        <f t="array" aca="1" ref="U1315" ca="1">IFERROR(
IF(NOT(OR($G1315="OBX",$G1315="OBR")),INDEX(INDIRECT(U$2&amp;"!$A$1:$BJ$500"),MATCH("*"&amp;$G1315&amp;"*",INDIRECT(U$2&amp;"!$B$1:$B$500"),0),MATCH($H1315,INDIRECT(U$2&amp;"!$1:$1"),0)),
IF(OR($G1315="OBX",$G1315="OBR"),INDEX(INDIRECT(U$2&amp;"!$A$1:$BJ$500"),MATCH((("*"&amp;$G1315&amp;"*")&amp;("*"&amp;$I1315&amp;"*")&amp;("*"&amp;$J1315&amp;"*")&amp;("*"&amp;$K1315&amp;"*")),INDIRECT(U$2&amp;"!$B$1:$B$500")&amp;INDIRECT(U$2&amp;"!$E$1:$E$500")&amp;INDIRECT(U$2&amp;"!$G$1:$G$500")&amp;INDIRECT(U$2&amp;"!$F$1:$F$500"),0),MATCH($H1315,INDIRECT(U$2&amp;"!$1:$1"),0)))),
"Not found")</f>
        <v>Not found</v>
      </c>
      <c r="V1315" s="18" t="str">
        <f t="shared" ref="V1315:V1322" ca="1" si="144">IF(T1315=U1315,"Match","")</f>
        <v/>
      </c>
    </row>
    <row r="1316" spans="1:22" ht="15" customHeight="1" x14ac:dyDescent="0.25">
      <c r="A1316" s="11">
        <v>1315</v>
      </c>
      <c r="B1316" s="50"/>
      <c r="C1316" s="11" t="s">
        <v>2315</v>
      </c>
      <c r="D1316" s="11" t="s">
        <v>1028</v>
      </c>
      <c r="E1316" s="11" t="s">
        <v>79</v>
      </c>
      <c r="F1316" s="11" t="s">
        <v>1134</v>
      </c>
      <c r="G1316" s="11" t="s">
        <v>79</v>
      </c>
      <c r="H1316" s="10">
        <v>5</v>
      </c>
      <c r="I1316" s="11" t="s">
        <v>1134</v>
      </c>
      <c r="L1316" s="11" t="s">
        <v>1422</v>
      </c>
      <c r="M1316" s="11" t="s">
        <v>390</v>
      </c>
      <c r="S1316" s="23"/>
      <c r="T1316" s="16">
        <f>S1316</f>
        <v>0</v>
      </c>
      <c r="U1316" s="17" t="str">
        <f t="array" aca="1" ref="U1316" ca="1">IFERROR(
IF(NOT(OR($G1316="OBX",$G1316="OBR")),INDEX(INDIRECT(U$2&amp;"!$A$1:$BJ$500"),MATCH("*"&amp;$G1316&amp;"*",INDIRECT(U$2&amp;"!$B$1:$B$500"),0),MATCH($H1316,INDIRECT(U$2&amp;"!$1:$1"),0)),
IF(OR($G1316="OBX",$G1316="OBR"),INDEX(INDIRECT(U$2&amp;"!$A$1:$BJ$500"),MATCH((("*"&amp;$G1316&amp;"*")&amp;("*"&amp;$I1316&amp;"*")&amp;("*"&amp;$J1316&amp;"*")&amp;("*"&amp;$K1316&amp;"*")),INDIRECT(U$2&amp;"!$B$1:$B$500")&amp;INDIRECT(U$2&amp;"!$E$1:$E$500")&amp;INDIRECT(U$2&amp;"!$G$1:$G$500")&amp;INDIRECT(U$2&amp;"!$F$1:$F$500"),0),MATCH($H1316,INDIRECT(U$2&amp;"!$1:$1"),0)))),
"Not found")</f>
        <v>Not found</v>
      </c>
      <c r="V1316" s="18" t="str">
        <f t="shared" ca="1" si="144"/>
        <v/>
      </c>
    </row>
    <row r="1317" spans="1:22" ht="15" customHeight="1" x14ac:dyDescent="0.25">
      <c r="A1317" s="11">
        <v>1316</v>
      </c>
      <c r="B1317" s="50"/>
      <c r="C1317" s="11" t="s">
        <v>2315</v>
      </c>
      <c r="D1317" s="11" t="s">
        <v>1028</v>
      </c>
      <c r="E1317" s="11" t="s">
        <v>79</v>
      </c>
      <c r="F1317" s="11" t="s">
        <v>1134</v>
      </c>
      <c r="G1317" s="11" t="s">
        <v>79</v>
      </c>
      <c r="H1317" s="10">
        <v>6</v>
      </c>
      <c r="I1317" s="11" t="s">
        <v>1134</v>
      </c>
      <c r="L1317" s="11" t="s">
        <v>1422</v>
      </c>
      <c r="M1317" s="11" t="s">
        <v>543</v>
      </c>
      <c r="S1317" s="23"/>
      <c r="T1317" s="16">
        <f>S1317</f>
        <v>0</v>
      </c>
      <c r="U1317" s="17" t="str">
        <f t="array" aca="1" ref="U1317" ca="1">IFERROR(
IF(NOT(OR($G1317="OBX",$G1317="OBR")),INDEX(INDIRECT(U$2&amp;"!$A$1:$BJ$500"),MATCH("*"&amp;$G1317&amp;"*",INDIRECT(U$2&amp;"!$B$1:$B$500"),0),MATCH($H1317,INDIRECT(U$2&amp;"!$1:$1"),0)),
IF(OR($G1317="OBX",$G1317="OBR"),INDEX(INDIRECT(U$2&amp;"!$A$1:$BJ$500"),MATCH((("*"&amp;$G1317&amp;"*")&amp;("*"&amp;$I1317&amp;"*")&amp;("*"&amp;$J1317&amp;"*")&amp;("*"&amp;$K1317&amp;"*")),INDIRECT(U$2&amp;"!$B$1:$B$500")&amp;INDIRECT(U$2&amp;"!$E$1:$E$500")&amp;INDIRECT(U$2&amp;"!$G$1:$G$500")&amp;INDIRECT(U$2&amp;"!$F$1:$F$500"),0),MATCH($H1317,INDIRECT(U$2&amp;"!$1:$1"),0)))),
"Not found")</f>
        <v>Not found</v>
      </c>
      <c r="V1317" s="18" t="str">
        <f t="shared" ca="1" si="144"/>
        <v/>
      </c>
    </row>
    <row r="1318" spans="1:22" ht="15" customHeight="1" x14ac:dyDescent="0.25">
      <c r="A1318" s="11">
        <v>1317</v>
      </c>
      <c r="B1318" s="50"/>
      <c r="C1318" s="11" t="s">
        <v>2315</v>
      </c>
      <c r="D1318" s="11" t="s">
        <v>1028</v>
      </c>
      <c r="E1318" s="11" t="s">
        <v>79</v>
      </c>
      <c r="F1318" s="11" t="s">
        <v>1134</v>
      </c>
      <c r="G1318" s="11" t="s">
        <v>79</v>
      </c>
      <c r="H1318" s="11">
        <v>2</v>
      </c>
      <c r="I1318" s="11" t="s">
        <v>1134</v>
      </c>
      <c r="L1318" s="14" t="s">
        <v>397</v>
      </c>
      <c r="M1318" s="14" t="s">
        <v>397</v>
      </c>
      <c r="S1318" s="23"/>
      <c r="T1318" s="19" t="s">
        <v>415</v>
      </c>
      <c r="U1318" s="17" t="str">
        <f t="array" aca="1" ref="U1318" ca="1">IFERROR(
IF(NOT(OR($G1318="OBX",$G1318="OBR")),INDEX(INDIRECT(U$2&amp;"!$A$1:$BJ$500"),MATCH("*"&amp;$G1318&amp;"*",INDIRECT(U$2&amp;"!$B$1:$B$500"),0),MATCH($H1318,INDIRECT(U$2&amp;"!$1:$1"),0)),
IF(OR($G1318="OBX",$G1318="OBR"),INDEX(INDIRECT(U$2&amp;"!$A$1:$BJ$500"),MATCH((("*"&amp;$G1318&amp;"*")&amp;("*"&amp;$I1318&amp;"*")&amp;("*"&amp;$J1318&amp;"*")&amp;("*"&amp;$K1318&amp;"*")),INDIRECT(U$2&amp;"!$B$1:$B$500")&amp;INDIRECT(U$2&amp;"!$E$1:$E$500")&amp;INDIRECT(U$2&amp;"!$G$1:$G$500")&amp;INDIRECT(U$2&amp;"!$F$1:$F$500"),0),MATCH($H1318,INDIRECT(U$2&amp;"!$1:$1"),0)))),
"Not found")</f>
        <v>Not found</v>
      </c>
      <c r="V1318" s="18" t="str">
        <f t="shared" ca="1" si="144"/>
        <v/>
      </c>
    </row>
    <row r="1319" spans="1:22" ht="15" customHeight="1" x14ac:dyDescent="0.25">
      <c r="A1319" s="11">
        <v>1318</v>
      </c>
      <c r="B1319" s="50"/>
      <c r="C1319" s="11" t="s">
        <v>2315</v>
      </c>
      <c r="D1319" s="11" t="s">
        <v>1028</v>
      </c>
      <c r="E1319" s="11" t="s">
        <v>79</v>
      </c>
      <c r="F1319" s="11" t="s">
        <v>1134</v>
      </c>
      <c r="G1319" s="11" t="s">
        <v>79</v>
      </c>
      <c r="H1319" s="11">
        <v>4</v>
      </c>
      <c r="I1319" s="11" t="s">
        <v>1134</v>
      </c>
      <c r="L1319" s="11" t="s">
        <v>1422</v>
      </c>
      <c r="M1319" s="14" t="s">
        <v>848</v>
      </c>
      <c r="S1319" s="23"/>
      <c r="T1319" s="16">
        <f>S1319</f>
        <v>0</v>
      </c>
      <c r="U1319" s="17" t="str">
        <f t="array" aca="1" ref="U1319" ca="1">IFERROR(
IF(NOT(OR($G1319="OBX",$G1319="OBR")),INDEX(INDIRECT(U$2&amp;"!$A$1:$BJ$500"),MATCH("*"&amp;$G1319&amp;"*",INDIRECT(U$2&amp;"!$B$1:$B$500"),0),MATCH($H1319,INDIRECT(U$2&amp;"!$1:$1"),0)),
IF(OR($G1319="OBX",$G1319="OBR"),INDEX(INDIRECT(U$2&amp;"!$A$1:$BJ$500"),MATCH((("*"&amp;$G1319&amp;"*")&amp;("*"&amp;$I1319&amp;"*")&amp;("*"&amp;$J1319&amp;"*")&amp;("*"&amp;$K1319&amp;"*")),INDIRECT(U$2&amp;"!$B$1:$B$500")&amp;INDIRECT(U$2&amp;"!$E$1:$E$500")&amp;INDIRECT(U$2&amp;"!$G$1:$G$500")&amp;INDIRECT(U$2&amp;"!$F$1:$F$500"),0),MATCH($H1319,INDIRECT(U$2&amp;"!$1:$1"),0)))),
"Not found")</f>
        <v>Not found</v>
      </c>
      <c r="V1319" s="18" t="str">
        <f t="shared" ca="1" si="144"/>
        <v/>
      </c>
    </row>
    <row r="1320" spans="1:22" ht="15" customHeight="1" x14ac:dyDescent="0.25">
      <c r="A1320" s="11">
        <v>1319</v>
      </c>
      <c r="B1320" s="50"/>
      <c r="C1320" s="11" t="s">
        <v>2315</v>
      </c>
      <c r="D1320" s="11" t="s">
        <v>1028</v>
      </c>
      <c r="E1320" s="11" t="s">
        <v>79</v>
      </c>
      <c r="F1320" s="11" t="s">
        <v>1134</v>
      </c>
      <c r="G1320" s="11" t="s">
        <v>79</v>
      </c>
      <c r="H1320" s="11">
        <v>11</v>
      </c>
      <c r="I1320" s="11" t="s">
        <v>1134</v>
      </c>
      <c r="L1320" s="11" t="s">
        <v>366</v>
      </c>
      <c r="M1320" s="14" t="s">
        <v>366</v>
      </c>
      <c r="S1320" s="23" t="s">
        <v>78</v>
      </c>
      <c r="T1320" s="19" t="str">
        <f>S1320</f>
        <v>F</v>
      </c>
      <c r="U1320" s="17" t="str">
        <f t="array" aca="1" ref="U1320" ca="1">IFERROR(
IF(NOT(OR($G1320="OBX",$G1320="OBR")),INDEX(INDIRECT(U$2&amp;"!$A$1:$BJ$500"),MATCH("*"&amp;$G1320&amp;"*",INDIRECT(U$2&amp;"!$B$1:$B$500"),0),MATCH($H1320,INDIRECT(U$2&amp;"!$1:$1"),0)),
IF(OR($G1320="OBX",$G1320="OBR"),INDEX(INDIRECT(U$2&amp;"!$A$1:$BJ$500"),MATCH((("*"&amp;$G1320&amp;"*")&amp;("*"&amp;$I1320&amp;"*")&amp;("*"&amp;$J1320&amp;"*")&amp;("*"&amp;$K1320&amp;"*")),INDIRECT(U$2&amp;"!$B$1:$B$500")&amp;INDIRECT(U$2&amp;"!$E$1:$E$500")&amp;INDIRECT(U$2&amp;"!$G$1:$G$500")&amp;INDIRECT(U$2&amp;"!$F$1:$F$500"),0),MATCH($H1320,INDIRECT(U$2&amp;"!$1:$1"),0)))),
"Not found")</f>
        <v>Not found</v>
      </c>
      <c r="V1320" s="18" t="str">
        <f t="shared" ca="1" si="144"/>
        <v/>
      </c>
    </row>
    <row r="1321" spans="1:22" ht="15" customHeight="1" x14ac:dyDescent="0.25">
      <c r="A1321" s="11">
        <v>1320</v>
      </c>
      <c r="B1321" s="50"/>
      <c r="C1321" s="11" t="s">
        <v>2315</v>
      </c>
      <c r="D1321" s="11" t="s">
        <v>1028</v>
      </c>
      <c r="E1321" s="11" t="s">
        <v>79</v>
      </c>
      <c r="F1321" s="11" t="s">
        <v>1134</v>
      </c>
      <c r="G1321" s="11" t="s">
        <v>79</v>
      </c>
      <c r="H1321" s="11">
        <v>19</v>
      </c>
      <c r="I1321" s="11" t="s">
        <v>1134</v>
      </c>
      <c r="L1321" s="11" t="s">
        <v>1422</v>
      </c>
      <c r="M1321" s="14" t="s">
        <v>860</v>
      </c>
      <c r="S1321" s="23"/>
      <c r="T1321" s="16">
        <f>S1321</f>
        <v>0</v>
      </c>
      <c r="U1321" s="17" t="str">
        <f t="array" aca="1" ref="U1321" ca="1">IFERROR(
IF(NOT(OR($G1321="OBX",$G1321="OBR")),INDEX(INDIRECT(U$2&amp;"!$A$1:$BJ$500"),MATCH("*"&amp;$G1321&amp;"*",INDIRECT(U$2&amp;"!$B$1:$B$500"),0),MATCH($H1321,INDIRECT(U$2&amp;"!$1:$1"),0)),
IF(OR($G1321="OBX",$G1321="OBR"),INDEX(INDIRECT(U$2&amp;"!$A$1:$BJ$500"),MATCH((("*"&amp;$G1321&amp;"*")&amp;("*"&amp;$I1321&amp;"*")&amp;("*"&amp;$J1321&amp;"*")&amp;("*"&amp;$K1321&amp;"*")),INDIRECT(U$2&amp;"!$B$1:$B$500")&amp;INDIRECT(U$2&amp;"!$E$1:$E$500")&amp;INDIRECT(U$2&amp;"!$G$1:$G$500")&amp;INDIRECT(U$2&amp;"!$F$1:$F$500"),0),MATCH($H1321,INDIRECT(U$2&amp;"!$1:$1"),0)))),
"Not found")</f>
        <v>Not found</v>
      </c>
      <c r="V1321" s="18" t="str">
        <f t="shared" ca="1" si="144"/>
        <v/>
      </c>
    </row>
    <row r="1322" spans="1:22" ht="15" customHeight="1" x14ac:dyDescent="0.25">
      <c r="A1322" s="11">
        <v>1321</v>
      </c>
      <c r="B1322" s="50"/>
      <c r="C1322" s="11" t="s">
        <v>2315</v>
      </c>
      <c r="D1322" s="11" t="s">
        <v>1028</v>
      </c>
      <c r="E1322" s="11" t="s">
        <v>79</v>
      </c>
      <c r="F1322" s="11" t="s">
        <v>1134</v>
      </c>
      <c r="G1322" s="11" t="s">
        <v>79</v>
      </c>
      <c r="H1322" s="11">
        <v>29</v>
      </c>
      <c r="I1322" s="11" t="s">
        <v>1134</v>
      </c>
      <c r="L1322" s="2" t="s">
        <v>515</v>
      </c>
      <c r="M1322" s="11" t="s">
        <v>515</v>
      </c>
      <c r="S1322" s="23" t="s">
        <v>520</v>
      </c>
      <c r="T1322" s="19" t="str">
        <f>S1322</f>
        <v>RSLT</v>
      </c>
      <c r="U1322" s="17" t="str">
        <f t="array" aca="1" ref="U1322" ca="1">IFERROR(
IF(NOT(OR($G1322="OBX",$G1322="OBR")),INDEX(INDIRECT(U$2&amp;"!$A$1:$BJ$500"),MATCH("*"&amp;$G1322&amp;"*",INDIRECT(U$2&amp;"!$B$1:$B$500"),0),MATCH($H1322,INDIRECT(U$2&amp;"!$1:$1"),0)),
IF(OR($G1322="OBX",$G1322="OBR"),INDEX(INDIRECT(U$2&amp;"!$A$1:$BJ$500"),MATCH((("*"&amp;$G1322&amp;"*")&amp;("*"&amp;$I1322&amp;"*")&amp;("*"&amp;$J1322&amp;"*")&amp;("*"&amp;$K1322&amp;"*")),INDIRECT(U$2&amp;"!$B$1:$B$500")&amp;INDIRECT(U$2&amp;"!$E$1:$E$500")&amp;INDIRECT(U$2&amp;"!$G$1:$G$500")&amp;INDIRECT(U$2&amp;"!$F$1:$F$500"),0),MATCH($H1322,INDIRECT(U$2&amp;"!$1:$1"),0)))),
"Not found")</f>
        <v>Not found</v>
      </c>
      <c r="V1322" s="18" t="str">
        <f t="shared" ca="1" si="144"/>
        <v/>
      </c>
    </row>
    <row r="1323" spans="1:22" ht="15" customHeight="1" x14ac:dyDescent="0.25">
      <c r="A1323" s="11">
        <v>1322</v>
      </c>
      <c r="B1323" s="50"/>
      <c r="C1323" s="26" t="s">
        <v>2315</v>
      </c>
      <c r="D1323" s="26"/>
      <c r="E1323" s="26" t="s">
        <v>79</v>
      </c>
      <c r="F1323" s="26"/>
      <c r="G1323" s="26"/>
      <c r="H1323" s="26"/>
      <c r="I1323" s="26"/>
      <c r="J1323" s="26"/>
      <c r="K1323" s="26"/>
      <c r="L1323" s="26"/>
      <c r="M1323" s="26" t="s">
        <v>1423</v>
      </c>
      <c r="N1323" s="26"/>
      <c r="O1323" s="26"/>
      <c r="P1323" s="26"/>
      <c r="Q1323" s="26"/>
      <c r="R1323" s="26"/>
      <c r="S1323" s="26"/>
      <c r="T1323" s="27"/>
      <c r="U1323" s="27"/>
      <c r="V1323" s="26"/>
    </row>
    <row r="1324" spans="1:22" ht="15" customHeight="1" x14ac:dyDescent="0.25">
      <c r="A1324" s="11">
        <v>1323</v>
      </c>
      <c r="B1324" s="50"/>
      <c r="C1324" s="11" t="s">
        <v>2315</v>
      </c>
      <c r="D1324" s="11" t="s">
        <v>1028</v>
      </c>
      <c r="E1324" s="11" t="s">
        <v>79</v>
      </c>
      <c r="F1324" s="11" t="s">
        <v>1135</v>
      </c>
      <c r="G1324" s="11" t="s">
        <v>79</v>
      </c>
      <c r="H1324" s="11">
        <v>3</v>
      </c>
      <c r="I1324" s="11" t="s">
        <v>1135</v>
      </c>
      <c r="L1324" s="11" t="s">
        <v>1423</v>
      </c>
      <c r="M1324" s="14" t="s">
        <v>534</v>
      </c>
      <c r="N1324" s="11" t="s">
        <v>273</v>
      </c>
      <c r="O1324" s="11" t="s">
        <v>613</v>
      </c>
      <c r="P1324" s="11" t="s">
        <v>320</v>
      </c>
      <c r="R1324" s="11"/>
      <c r="S1324" s="23"/>
      <c r="T1324" s="19" t="s">
        <v>2838</v>
      </c>
      <c r="U1324" s="17" t="str">
        <f t="array" aca="1" ref="U1324" ca="1">IFERROR(
IF(NOT(OR($G1324="OBX",$G1324="OBR")),INDEX(INDIRECT(U$2&amp;"!$A$1:$BJ$500"),MATCH("*"&amp;$G1324&amp;"*",INDIRECT(U$2&amp;"!$B$1:$B$500"),0),MATCH($H1324,INDIRECT(U$2&amp;"!$1:$1"),0)),
IF(OR($G1324="OBX",$G1324="OBR"),INDEX(INDIRECT(U$2&amp;"!$A$1:$BJ$500"),MATCH((("*"&amp;$G1324&amp;"*")&amp;("*"&amp;$I1324&amp;"*")&amp;("*"&amp;$J1324&amp;"*")&amp;("*"&amp;$K1324&amp;"*")),INDIRECT(U$2&amp;"!$B$1:$B$500")&amp;INDIRECT(U$2&amp;"!$E$1:$E$500")&amp;INDIRECT(U$2&amp;"!$G$1:$G$500")&amp;INDIRECT(U$2&amp;"!$F$1:$F$500"),0),MATCH($H1324,INDIRECT(U$2&amp;"!$1:$1"),0)))),
"Not found")</f>
        <v>Not found</v>
      </c>
      <c r="V1324" s="18" t="str">
        <f t="shared" ref="V1324:V1331" ca="1" si="145">IF(T1324=U1324,"Match","")</f>
        <v/>
      </c>
    </row>
    <row r="1325" spans="1:22" ht="15" customHeight="1" x14ac:dyDescent="0.25">
      <c r="A1325" s="11">
        <v>1324</v>
      </c>
      <c r="B1325" s="50"/>
      <c r="C1325" s="11" t="s">
        <v>2315</v>
      </c>
      <c r="D1325" s="11" t="s">
        <v>1028</v>
      </c>
      <c r="E1325" s="11" t="s">
        <v>79</v>
      </c>
      <c r="F1325" s="11" t="s">
        <v>1135</v>
      </c>
      <c r="G1325" s="11" t="s">
        <v>79</v>
      </c>
      <c r="H1325" s="10">
        <v>5</v>
      </c>
      <c r="I1325" s="11" t="s">
        <v>1135</v>
      </c>
      <c r="L1325" s="11" t="s">
        <v>1423</v>
      </c>
      <c r="M1325" s="11" t="s">
        <v>390</v>
      </c>
      <c r="S1325" s="23"/>
      <c r="T1325" s="16">
        <f>S1325</f>
        <v>0</v>
      </c>
      <c r="U1325" s="17" t="str">
        <f t="array" aca="1" ref="U1325" ca="1">IFERROR(
IF(NOT(OR($G1325="OBX",$G1325="OBR")),INDEX(INDIRECT(U$2&amp;"!$A$1:$BJ$500"),MATCH("*"&amp;$G1325&amp;"*",INDIRECT(U$2&amp;"!$B$1:$B$500"),0),MATCH($H1325,INDIRECT(U$2&amp;"!$1:$1"),0)),
IF(OR($G1325="OBX",$G1325="OBR"),INDEX(INDIRECT(U$2&amp;"!$A$1:$BJ$500"),MATCH((("*"&amp;$G1325&amp;"*")&amp;("*"&amp;$I1325&amp;"*")&amp;("*"&amp;$J1325&amp;"*")&amp;("*"&amp;$K1325&amp;"*")),INDIRECT(U$2&amp;"!$B$1:$B$500")&amp;INDIRECT(U$2&amp;"!$E$1:$E$500")&amp;INDIRECT(U$2&amp;"!$G$1:$G$500")&amp;INDIRECT(U$2&amp;"!$F$1:$F$500"),0),MATCH($H1325,INDIRECT(U$2&amp;"!$1:$1"),0)))),
"Not found")</f>
        <v>Not found</v>
      </c>
      <c r="V1325" s="18" t="str">
        <f t="shared" ca="1" si="145"/>
        <v/>
      </c>
    </row>
    <row r="1326" spans="1:22" ht="15" customHeight="1" x14ac:dyDescent="0.25">
      <c r="A1326" s="11">
        <v>1325</v>
      </c>
      <c r="B1326" s="50"/>
      <c r="C1326" s="11" t="s">
        <v>2315</v>
      </c>
      <c r="D1326" s="11" t="s">
        <v>1028</v>
      </c>
      <c r="E1326" s="11" t="s">
        <v>79</v>
      </c>
      <c r="F1326" s="11" t="s">
        <v>1135</v>
      </c>
      <c r="G1326" s="11" t="s">
        <v>79</v>
      </c>
      <c r="H1326" s="10">
        <v>6</v>
      </c>
      <c r="I1326" s="11" t="s">
        <v>1135</v>
      </c>
      <c r="L1326" s="11" t="s">
        <v>1423</v>
      </c>
      <c r="M1326" s="11" t="s">
        <v>543</v>
      </c>
      <c r="S1326" s="23"/>
      <c r="T1326" s="16">
        <f>S1326</f>
        <v>0</v>
      </c>
      <c r="U1326" s="17" t="str">
        <f t="array" aca="1" ref="U1326" ca="1">IFERROR(
IF(NOT(OR($G1326="OBX",$G1326="OBR")),INDEX(INDIRECT(U$2&amp;"!$A$1:$BJ$500"),MATCH("*"&amp;$G1326&amp;"*",INDIRECT(U$2&amp;"!$B$1:$B$500"),0),MATCH($H1326,INDIRECT(U$2&amp;"!$1:$1"),0)),
IF(OR($G1326="OBX",$G1326="OBR"),INDEX(INDIRECT(U$2&amp;"!$A$1:$BJ$500"),MATCH((("*"&amp;$G1326&amp;"*")&amp;("*"&amp;$I1326&amp;"*")&amp;("*"&amp;$J1326&amp;"*")&amp;("*"&amp;$K1326&amp;"*")),INDIRECT(U$2&amp;"!$B$1:$B$500")&amp;INDIRECT(U$2&amp;"!$E$1:$E$500")&amp;INDIRECT(U$2&amp;"!$G$1:$G$500")&amp;INDIRECT(U$2&amp;"!$F$1:$F$500"),0),MATCH($H1326,INDIRECT(U$2&amp;"!$1:$1"),0)))),
"Not found")</f>
        <v>Not found</v>
      </c>
      <c r="V1326" s="18" t="str">
        <f t="shared" ca="1" si="145"/>
        <v/>
      </c>
    </row>
    <row r="1327" spans="1:22" ht="15" customHeight="1" x14ac:dyDescent="0.25">
      <c r="A1327" s="11">
        <v>1326</v>
      </c>
      <c r="B1327" s="50"/>
      <c r="C1327" s="11" t="s">
        <v>2315</v>
      </c>
      <c r="D1327" s="11" t="s">
        <v>1028</v>
      </c>
      <c r="E1327" s="11" t="s">
        <v>79</v>
      </c>
      <c r="F1327" s="11" t="s">
        <v>1135</v>
      </c>
      <c r="G1327" s="11" t="s">
        <v>79</v>
      </c>
      <c r="H1327" s="11">
        <v>2</v>
      </c>
      <c r="I1327" s="11" t="s">
        <v>1135</v>
      </c>
      <c r="L1327" s="14" t="s">
        <v>397</v>
      </c>
      <c r="M1327" s="14" t="s">
        <v>397</v>
      </c>
      <c r="S1327" s="23"/>
      <c r="T1327" s="19" t="s">
        <v>415</v>
      </c>
      <c r="U1327" s="17" t="str">
        <f t="array" aca="1" ref="U1327" ca="1">IFERROR(
IF(NOT(OR($G1327="OBX",$G1327="OBR")),INDEX(INDIRECT(U$2&amp;"!$A$1:$BJ$500"),MATCH("*"&amp;$G1327&amp;"*",INDIRECT(U$2&amp;"!$B$1:$B$500"),0),MATCH($H1327,INDIRECT(U$2&amp;"!$1:$1"),0)),
IF(OR($G1327="OBX",$G1327="OBR"),INDEX(INDIRECT(U$2&amp;"!$A$1:$BJ$500"),MATCH((("*"&amp;$G1327&amp;"*")&amp;("*"&amp;$I1327&amp;"*")&amp;("*"&amp;$J1327&amp;"*")&amp;("*"&amp;$K1327&amp;"*")),INDIRECT(U$2&amp;"!$B$1:$B$500")&amp;INDIRECT(U$2&amp;"!$E$1:$E$500")&amp;INDIRECT(U$2&amp;"!$G$1:$G$500")&amp;INDIRECT(U$2&amp;"!$F$1:$F$500"),0),MATCH($H1327,INDIRECT(U$2&amp;"!$1:$1"),0)))),
"Not found")</f>
        <v>Not found</v>
      </c>
      <c r="V1327" s="18" t="str">
        <f t="shared" ca="1" si="145"/>
        <v/>
      </c>
    </row>
    <row r="1328" spans="1:22" ht="15" customHeight="1" x14ac:dyDescent="0.25">
      <c r="A1328" s="11">
        <v>1327</v>
      </c>
      <c r="B1328" s="50"/>
      <c r="C1328" s="11" t="s">
        <v>2315</v>
      </c>
      <c r="D1328" s="11" t="s">
        <v>1028</v>
      </c>
      <c r="E1328" s="11" t="s">
        <v>79</v>
      </c>
      <c r="F1328" s="11" t="s">
        <v>1135</v>
      </c>
      <c r="G1328" s="11" t="s">
        <v>79</v>
      </c>
      <c r="H1328" s="11">
        <v>4</v>
      </c>
      <c r="I1328" s="11" t="s">
        <v>1135</v>
      </c>
      <c r="L1328" s="11" t="s">
        <v>1423</v>
      </c>
      <c r="M1328" s="14" t="s">
        <v>848</v>
      </c>
      <c r="S1328" s="23"/>
      <c r="T1328" s="16">
        <f>S1328</f>
        <v>0</v>
      </c>
      <c r="U1328" s="17" t="str">
        <f t="array" aca="1" ref="U1328" ca="1">IFERROR(
IF(NOT(OR($G1328="OBX",$G1328="OBR")),INDEX(INDIRECT(U$2&amp;"!$A$1:$BJ$500"),MATCH("*"&amp;$G1328&amp;"*",INDIRECT(U$2&amp;"!$B$1:$B$500"),0),MATCH($H1328,INDIRECT(U$2&amp;"!$1:$1"),0)),
IF(OR($G1328="OBX",$G1328="OBR"),INDEX(INDIRECT(U$2&amp;"!$A$1:$BJ$500"),MATCH((("*"&amp;$G1328&amp;"*")&amp;("*"&amp;$I1328&amp;"*")&amp;("*"&amp;$J1328&amp;"*")&amp;("*"&amp;$K1328&amp;"*")),INDIRECT(U$2&amp;"!$B$1:$B$500")&amp;INDIRECT(U$2&amp;"!$E$1:$E$500")&amp;INDIRECT(U$2&amp;"!$G$1:$G$500")&amp;INDIRECT(U$2&amp;"!$F$1:$F$500"),0),MATCH($H1328,INDIRECT(U$2&amp;"!$1:$1"),0)))),
"Not found")</f>
        <v>Not found</v>
      </c>
      <c r="V1328" s="18" t="str">
        <f t="shared" ca="1" si="145"/>
        <v/>
      </c>
    </row>
    <row r="1329" spans="1:22" ht="15" customHeight="1" x14ac:dyDescent="0.25">
      <c r="A1329" s="11">
        <v>1328</v>
      </c>
      <c r="B1329" s="50"/>
      <c r="C1329" s="11" t="s">
        <v>2315</v>
      </c>
      <c r="D1329" s="11" t="s">
        <v>1028</v>
      </c>
      <c r="E1329" s="11" t="s">
        <v>79</v>
      </c>
      <c r="F1329" s="11" t="s">
        <v>1135</v>
      </c>
      <c r="G1329" s="11" t="s">
        <v>79</v>
      </c>
      <c r="H1329" s="11">
        <v>11</v>
      </c>
      <c r="I1329" s="11" t="s">
        <v>1135</v>
      </c>
      <c r="L1329" s="11" t="s">
        <v>366</v>
      </c>
      <c r="M1329" s="14" t="s">
        <v>366</v>
      </c>
      <c r="S1329" s="23" t="s">
        <v>78</v>
      </c>
      <c r="T1329" s="19" t="str">
        <f>S1329</f>
        <v>F</v>
      </c>
      <c r="U1329" s="17" t="str">
        <f t="array" aca="1" ref="U1329" ca="1">IFERROR(
IF(NOT(OR($G1329="OBX",$G1329="OBR")),INDEX(INDIRECT(U$2&amp;"!$A$1:$BJ$500"),MATCH("*"&amp;$G1329&amp;"*",INDIRECT(U$2&amp;"!$B$1:$B$500"),0),MATCH($H1329,INDIRECT(U$2&amp;"!$1:$1"),0)),
IF(OR($G1329="OBX",$G1329="OBR"),INDEX(INDIRECT(U$2&amp;"!$A$1:$BJ$500"),MATCH((("*"&amp;$G1329&amp;"*")&amp;("*"&amp;$I1329&amp;"*")&amp;("*"&amp;$J1329&amp;"*")&amp;("*"&amp;$K1329&amp;"*")),INDIRECT(U$2&amp;"!$B$1:$B$500")&amp;INDIRECT(U$2&amp;"!$E$1:$E$500")&amp;INDIRECT(U$2&amp;"!$G$1:$G$500")&amp;INDIRECT(U$2&amp;"!$F$1:$F$500"),0),MATCH($H1329,INDIRECT(U$2&amp;"!$1:$1"),0)))),
"Not found")</f>
        <v>Not found</v>
      </c>
      <c r="V1329" s="18" t="str">
        <f t="shared" ca="1" si="145"/>
        <v/>
      </c>
    </row>
    <row r="1330" spans="1:22" ht="15" customHeight="1" x14ac:dyDescent="0.25">
      <c r="A1330" s="11">
        <v>1329</v>
      </c>
      <c r="B1330" s="50"/>
      <c r="C1330" s="11" t="s">
        <v>2315</v>
      </c>
      <c r="D1330" s="11" t="s">
        <v>1028</v>
      </c>
      <c r="E1330" s="11" t="s">
        <v>79</v>
      </c>
      <c r="F1330" s="11" t="s">
        <v>1135</v>
      </c>
      <c r="G1330" s="11" t="s">
        <v>79</v>
      </c>
      <c r="H1330" s="11">
        <v>19</v>
      </c>
      <c r="I1330" s="11" t="s">
        <v>1135</v>
      </c>
      <c r="L1330" s="11" t="s">
        <v>1423</v>
      </c>
      <c r="M1330" s="14" t="s">
        <v>860</v>
      </c>
      <c r="S1330" s="23"/>
      <c r="T1330" s="16">
        <f>S1330</f>
        <v>0</v>
      </c>
      <c r="U1330" s="17" t="str">
        <f t="array" aca="1" ref="U1330" ca="1">IFERROR(
IF(NOT(OR($G1330="OBX",$G1330="OBR")),INDEX(INDIRECT(U$2&amp;"!$A$1:$BJ$500"),MATCH("*"&amp;$G1330&amp;"*",INDIRECT(U$2&amp;"!$B$1:$B$500"),0),MATCH($H1330,INDIRECT(U$2&amp;"!$1:$1"),0)),
IF(OR($G1330="OBX",$G1330="OBR"),INDEX(INDIRECT(U$2&amp;"!$A$1:$BJ$500"),MATCH((("*"&amp;$G1330&amp;"*")&amp;("*"&amp;$I1330&amp;"*")&amp;("*"&amp;$J1330&amp;"*")&amp;("*"&amp;$K1330&amp;"*")),INDIRECT(U$2&amp;"!$B$1:$B$500")&amp;INDIRECT(U$2&amp;"!$E$1:$E$500")&amp;INDIRECT(U$2&amp;"!$G$1:$G$500")&amp;INDIRECT(U$2&amp;"!$F$1:$F$500"),0),MATCH($H1330,INDIRECT(U$2&amp;"!$1:$1"),0)))),
"Not found")</f>
        <v>Not found</v>
      </c>
      <c r="V1330" s="18" t="str">
        <f t="shared" ca="1" si="145"/>
        <v/>
      </c>
    </row>
    <row r="1331" spans="1:22" ht="15" customHeight="1" x14ac:dyDescent="0.25">
      <c r="A1331" s="11">
        <v>1330</v>
      </c>
      <c r="B1331" s="50"/>
      <c r="C1331" s="11" t="s">
        <v>2315</v>
      </c>
      <c r="D1331" s="11" t="s">
        <v>1028</v>
      </c>
      <c r="E1331" s="11" t="s">
        <v>79</v>
      </c>
      <c r="F1331" s="11" t="s">
        <v>1135</v>
      </c>
      <c r="G1331" s="11" t="s">
        <v>79</v>
      </c>
      <c r="H1331" s="11">
        <v>29</v>
      </c>
      <c r="I1331" s="11" t="s">
        <v>1135</v>
      </c>
      <c r="L1331" s="2" t="s">
        <v>515</v>
      </c>
      <c r="M1331" s="11" t="s">
        <v>515</v>
      </c>
      <c r="S1331" s="23"/>
      <c r="T1331" s="19">
        <f>S1331</f>
        <v>0</v>
      </c>
      <c r="U1331" s="17" t="str">
        <f t="array" aca="1" ref="U1331" ca="1">IFERROR(
IF(NOT(OR($G1331="OBX",$G1331="OBR")),INDEX(INDIRECT(U$2&amp;"!$A$1:$BJ$500"),MATCH("*"&amp;$G1331&amp;"*",INDIRECT(U$2&amp;"!$B$1:$B$500"),0),MATCH($H1331,INDIRECT(U$2&amp;"!$1:$1"),0)),
IF(OR($G1331="OBX",$G1331="OBR"),INDEX(INDIRECT(U$2&amp;"!$A$1:$BJ$500"),MATCH((("*"&amp;$G1331&amp;"*")&amp;("*"&amp;$I1331&amp;"*")&amp;("*"&amp;$J1331&amp;"*")&amp;("*"&amp;$K1331&amp;"*")),INDIRECT(U$2&amp;"!$B$1:$B$500")&amp;INDIRECT(U$2&amp;"!$E$1:$E$500")&amp;INDIRECT(U$2&amp;"!$G$1:$G$500")&amp;INDIRECT(U$2&amp;"!$F$1:$F$500"),0),MATCH($H1331,INDIRECT(U$2&amp;"!$1:$1"),0)))),
"Not found")</f>
        <v>Not found</v>
      </c>
      <c r="V1331" s="18" t="str">
        <f t="shared" ca="1" si="145"/>
        <v/>
      </c>
    </row>
    <row r="1332" spans="1:22" ht="15" customHeight="1" x14ac:dyDescent="0.25">
      <c r="A1332" s="11">
        <v>1331</v>
      </c>
      <c r="B1332" s="50"/>
      <c r="C1332" s="26" t="s">
        <v>2315</v>
      </c>
      <c r="D1332" s="26"/>
      <c r="E1332" s="26" t="s">
        <v>79</v>
      </c>
      <c r="F1332" s="26"/>
      <c r="G1332" s="26"/>
      <c r="H1332" s="26"/>
      <c r="I1332" s="26"/>
      <c r="J1332" s="26"/>
      <c r="K1332" s="26"/>
      <c r="L1332" s="26"/>
      <c r="M1332" s="26" t="s">
        <v>1424</v>
      </c>
      <c r="N1332" s="26"/>
      <c r="O1332" s="26"/>
      <c r="P1332" s="26"/>
      <c r="Q1332" s="26"/>
      <c r="R1332" s="26"/>
      <c r="S1332" s="26"/>
      <c r="T1332" s="27"/>
      <c r="U1332" s="27"/>
      <c r="V1332" s="26"/>
    </row>
    <row r="1333" spans="1:22" ht="15" customHeight="1" x14ac:dyDescent="0.25">
      <c r="A1333" s="11">
        <v>1332</v>
      </c>
      <c r="B1333" s="50"/>
      <c r="C1333" s="11" t="s">
        <v>2315</v>
      </c>
      <c r="D1333" s="11" t="s">
        <v>1028</v>
      </c>
      <c r="E1333" s="11" t="s">
        <v>79</v>
      </c>
      <c r="F1333" s="11" t="s">
        <v>1136</v>
      </c>
      <c r="G1333" s="11" t="s">
        <v>79</v>
      </c>
      <c r="H1333" s="11">
        <v>3</v>
      </c>
      <c r="I1333" s="11" t="s">
        <v>1136</v>
      </c>
      <c r="L1333" s="11" t="s">
        <v>1424</v>
      </c>
      <c r="M1333" s="14" t="s">
        <v>534</v>
      </c>
      <c r="N1333" s="11" t="s">
        <v>273</v>
      </c>
      <c r="O1333" s="11" t="s">
        <v>613</v>
      </c>
      <c r="P1333" s="11" t="s">
        <v>320</v>
      </c>
      <c r="R1333" s="11"/>
      <c r="S1333" s="23"/>
      <c r="T1333" s="19" t="s">
        <v>2839</v>
      </c>
      <c r="U1333" s="17" t="str">
        <f t="array" aca="1" ref="U1333" ca="1">IFERROR(
IF(NOT(OR($G1333="OBX",$G1333="OBR")),INDEX(INDIRECT(U$2&amp;"!$A$1:$BJ$500"),MATCH("*"&amp;$G1333&amp;"*",INDIRECT(U$2&amp;"!$B$1:$B$500"),0),MATCH($H1333,INDIRECT(U$2&amp;"!$1:$1"),0)),
IF(OR($G1333="OBX",$G1333="OBR"),INDEX(INDIRECT(U$2&amp;"!$A$1:$BJ$500"),MATCH((("*"&amp;$G1333&amp;"*")&amp;("*"&amp;$I1333&amp;"*")&amp;("*"&amp;$J1333&amp;"*")&amp;("*"&amp;$K1333&amp;"*")),INDIRECT(U$2&amp;"!$B$1:$B$500")&amp;INDIRECT(U$2&amp;"!$E$1:$E$500")&amp;INDIRECT(U$2&amp;"!$G$1:$G$500")&amp;INDIRECT(U$2&amp;"!$F$1:$F$500"),0),MATCH($H1333,INDIRECT(U$2&amp;"!$1:$1"),0)))),
"Not found")</f>
        <v>Not found</v>
      </c>
      <c r="V1333" s="18" t="str">
        <f t="shared" ref="V1333:V1340" ca="1" si="146">IF(T1333=U1333,"Match","")</f>
        <v/>
      </c>
    </row>
    <row r="1334" spans="1:22" ht="15" customHeight="1" x14ac:dyDescent="0.25">
      <c r="A1334" s="11">
        <v>1333</v>
      </c>
      <c r="B1334" s="50"/>
      <c r="C1334" s="11" t="s">
        <v>2315</v>
      </c>
      <c r="D1334" s="11" t="s">
        <v>1028</v>
      </c>
      <c r="E1334" s="11" t="s">
        <v>79</v>
      </c>
      <c r="F1334" s="11" t="s">
        <v>1136</v>
      </c>
      <c r="G1334" s="11" t="s">
        <v>79</v>
      </c>
      <c r="H1334" s="10">
        <v>5</v>
      </c>
      <c r="I1334" s="11" t="s">
        <v>1136</v>
      </c>
      <c r="L1334" s="11" t="s">
        <v>1424</v>
      </c>
      <c r="M1334" s="11" t="s">
        <v>390</v>
      </c>
      <c r="S1334" s="23"/>
      <c r="T1334" s="16">
        <f>S1334</f>
        <v>0</v>
      </c>
      <c r="U1334" s="17" t="str">
        <f t="array" aca="1" ref="U1334" ca="1">IFERROR(
IF(NOT(OR($G1334="OBX",$G1334="OBR")),INDEX(INDIRECT(U$2&amp;"!$A$1:$BJ$500"),MATCH("*"&amp;$G1334&amp;"*",INDIRECT(U$2&amp;"!$B$1:$B$500"),0),MATCH($H1334,INDIRECT(U$2&amp;"!$1:$1"),0)),
IF(OR($G1334="OBX",$G1334="OBR"),INDEX(INDIRECT(U$2&amp;"!$A$1:$BJ$500"),MATCH((("*"&amp;$G1334&amp;"*")&amp;("*"&amp;$I1334&amp;"*")&amp;("*"&amp;$J1334&amp;"*")&amp;("*"&amp;$K1334&amp;"*")),INDIRECT(U$2&amp;"!$B$1:$B$500")&amp;INDIRECT(U$2&amp;"!$E$1:$E$500")&amp;INDIRECT(U$2&amp;"!$G$1:$G$500")&amp;INDIRECT(U$2&amp;"!$F$1:$F$500"),0),MATCH($H1334,INDIRECT(U$2&amp;"!$1:$1"),0)))),
"Not found")</f>
        <v>Not found</v>
      </c>
      <c r="V1334" s="18" t="str">
        <f t="shared" ca="1" si="146"/>
        <v/>
      </c>
    </row>
    <row r="1335" spans="1:22" ht="15" customHeight="1" x14ac:dyDescent="0.25">
      <c r="A1335" s="11">
        <v>1334</v>
      </c>
      <c r="B1335" s="50"/>
      <c r="C1335" s="11" t="s">
        <v>2315</v>
      </c>
      <c r="D1335" s="11" t="s">
        <v>1028</v>
      </c>
      <c r="E1335" s="11" t="s">
        <v>79</v>
      </c>
      <c r="F1335" s="11" t="s">
        <v>1136</v>
      </c>
      <c r="G1335" s="11" t="s">
        <v>79</v>
      </c>
      <c r="H1335" s="10">
        <v>6</v>
      </c>
      <c r="I1335" s="11" t="s">
        <v>1136</v>
      </c>
      <c r="L1335" s="11" t="s">
        <v>1424</v>
      </c>
      <c r="M1335" s="11" t="s">
        <v>543</v>
      </c>
      <c r="S1335" s="23"/>
      <c r="T1335" s="16">
        <f>S1335</f>
        <v>0</v>
      </c>
      <c r="U1335" s="17" t="str">
        <f t="array" aca="1" ref="U1335" ca="1">IFERROR(
IF(NOT(OR($G1335="OBX",$G1335="OBR")),INDEX(INDIRECT(U$2&amp;"!$A$1:$BJ$500"),MATCH("*"&amp;$G1335&amp;"*",INDIRECT(U$2&amp;"!$B$1:$B$500"),0),MATCH($H1335,INDIRECT(U$2&amp;"!$1:$1"),0)),
IF(OR($G1335="OBX",$G1335="OBR"),INDEX(INDIRECT(U$2&amp;"!$A$1:$BJ$500"),MATCH((("*"&amp;$G1335&amp;"*")&amp;("*"&amp;$I1335&amp;"*")&amp;("*"&amp;$J1335&amp;"*")&amp;("*"&amp;$K1335&amp;"*")),INDIRECT(U$2&amp;"!$B$1:$B$500")&amp;INDIRECT(U$2&amp;"!$E$1:$E$500")&amp;INDIRECT(U$2&amp;"!$G$1:$G$500")&amp;INDIRECT(U$2&amp;"!$F$1:$F$500"),0),MATCH($H1335,INDIRECT(U$2&amp;"!$1:$1"),0)))),
"Not found")</f>
        <v>Not found</v>
      </c>
      <c r="V1335" s="18" t="str">
        <f t="shared" ca="1" si="146"/>
        <v/>
      </c>
    </row>
    <row r="1336" spans="1:22" ht="15" customHeight="1" x14ac:dyDescent="0.25">
      <c r="A1336" s="11">
        <v>1335</v>
      </c>
      <c r="B1336" s="50"/>
      <c r="C1336" s="11" t="s">
        <v>2315</v>
      </c>
      <c r="D1336" s="11" t="s">
        <v>1028</v>
      </c>
      <c r="E1336" s="11" t="s">
        <v>79</v>
      </c>
      <c r="F1336" s="11" t="s">
        <v>1136</v>
      </c>
      <c r="G1336" s="11" t="s">
        <v>79</v>
      </c>
      <c r="H1336" s="11">
        <v>2</v>
      </c>
      <c r="I1336" s="11" t="s">
        <v>1136</v>
      </c>
      <c r="L1336" s="14" t="s">
        <v>397</v>
      </c>
      <c r="M1336" s="14" t="s">
        <v>397</v>
      </c>
      <c r="S1336" s="23"/>
      <c r="T1336" s="19" t="s">
        <v>415</v>
      </c>
      <c r="U1336" s="17" t="str">
        <f t="array" aca="1" ref="U1336" ca="1">IFERROR(
IF(NOT(OR($G1336="OBX",$G1336="OBR")),INDEX(INDIRECT(U$2&amp;"!$A$1:$BJ$500"),MATCH("*"&amp;$G1336&amp;"*",INDIRECT(U$2&amp;"!$B$1:$B$500"),0),MATCH($H1336,INDIRECT(U$2&amp;"!$1:$1"),0)),
IF(OR($G1336="OBX",$G1336="OBR"),INDEX(INDIRECT(U$2&amp;"!$A$1:$BJ$500"),MATCH((("*"&amp;$G1336&amp;"*")&amp;("*"&amp;$I1336&amp;"*")&amp;("*"&amp;$J1336&amp;"*")&amp;("*"&amp;$K1336&amp;"*")),INDIRECT(U$2&amp;"!$B$1:$B$500")&amp;INDIRECT(U$2&amp;"!$E$1:$E$500")&amp;INDIRECT(U$2&amp;"!$G$1:$G$500")&amp;INDIRECT(U$2&amp;"!$F$1:$F$500"),0),MATCH($H1336,INDIRECT(U$2&amp;"!$1:$1"),0)))),
"Not found")</f>
        <v>Not found</v>
      </c>
      <c r="V1336" s="18" t="str">
        <f t="shared" ca="1" si="146"/>
        <v/>
      </c>
    </row>
    <row r="1337" spans="1:22" ht="15" customHeight="1" x14ac:dyDescent="0.25">
      <c r="A1337" s="11">
        <v>1336</v>
      </c>
      <c r="B1337" s="50"/>
      <c r="C1337" s="11" t="s">
        <v>2315</v>
      </c>
      <c r="D1337" s="11" t="s">
        <v>1028</v>
      </c>
      <c r="E1337" s="11" t="s">
        <v>79</v>
      </c>
      <c r="F1337" s="11" t="s">
        <v>1136</v>
      </c>
      <c r="G1337" s="11" t="s">
        <v>79</v>
      </c>
      <c r="H1337" s="11">
        <v>4</v>
      </c>
      <c r="I1337" s="11" t="s">
        <v>1136</v>
      </c>
      <c r="L1337" s="11" t="s">
        <v>1424</v>
      </c>
      <c r="M1337" s="14" t="s">
        <v>848</v>
      </c>
      <c r="S1337" s="23"/>
      <c r="T1337" s="16">
        <f>S1337</f>
        <v>0</v>
      </c>
      <c r="U1337" s="17" t="str">
        <f t="array" aca="1" ref="U1337" ca="1">IFERROR(
IF(NOT(OR($G1337="OBX",$G1337="OBR")),INDEX(INDIRECT(U$2&amp;"!$A$1:$BJ$500"),MATCH("*"&amp;$G1337&amp;"*",INDIRECT(U$2&amp;"!$B$1:$B$500"),0),MATCH($H1337,INDIRECT(U$2&amp;"!$1:$1"),0)),
IF(OR($G1337="OBX",$G1337="OBR"),INDEX(INDIRECT(U$2&amp;"!$A$1:$BJ$500"),MATCH((("*"&amp;$G1337&amp;"*")&amp;("*"&amp;$I1337&amp;"*")&amp;("*"&amp;$J1337&amp;"*")&amp;("*"&amp;$K1337&amp;"*")),INDIRECT(U$2&amp;"!$B$1:$B$500")&amp;INDIRECT(U$2&amp;"!$E$1:$E$500")&amp;INDIRECT(U$2&amp;"!$G$1:$G$500")&amp;INDIRECT(U$2&amp;"!$F$1:$F$500"),0),MATCH($H1337,INDIRECT(U$2&amp;"!$1:$1"),0)))),
"Not found")</f>
        <v>Not found</v>
      </c>
      <c r="V1337" s="18" t="str">
        <f t="shared" ca="1" si="146"/>
        <v/>
      </c>
    </row>
    <row r="1338" spans="1:22" ht="15" customHeight="1" x14ac:dyDescent="0.25">
      <c r="A1338" s="11">
        <v>1337</v>
      </c>
      <c r="B1338" s="50"/>
      <c r="C1338" s="11" t="s">
        <v>2315</v>
      </c>
      <c r="D1338" s="11" t="s">
        <v>1028</v>
      </c>
      <c r="E1338" s="11" t="s">
        <v>79</v>
      </c>
      <c r="F1338" s="11" t="s">
        <v>1136</v>
      </c>
      <c r="G1338" s="11" t="s">
        <v>79</v>
      </c>
      <c r="H1338" s="11">
        <v>11</v>
      </c>
      <c r="I1338" s="11" t="s">
        <v>1136</v>
      </c>
      <c r="L1338" s="11" t="s">
        <v>366</v>
      </c>
      <c r="M1338" s="14" t="s">
        <v>366</v>
      </c>
      <c r="S1338" s="23" t="s">
        <v>78</v>
      </c>
      <c r="T1338" s="19" t="str">
        <f>S1338</f>
        <v>F</v>
      </c>
      <c r="U1338" s="17" t="str">
        <f t="array" aca="1" ref="U1338" ca="1">IFERROR(
IF(NOT(OR($G1338="OBX",$G1338="OBR")),INDEX(INDIRECT(U$2&amp;"!$A$1:$BJ$500"),MATCH("*"&amp;$G1338&amp;"*",INDIRECT(U$2&amp;"!$B$1:$B$500"),0),MATCH($H1338,INDIRECT(U$2&amp;"!$1:$1"),0)),
IF(OR($G1338="OBX",$G1338="OBR"),INDEX(INDIRECT(U$2&amp;"!$A$1:$BJ$500"),MATCH((("*"&amp;$G1338&amp;"*")&amp;("*"&amp;$I1338&amp;"*")&amp;("*"&amp;$J1338&amp;"*")&amp;("*"&amp;$K1338&amp;"*")),INDIRECT(U$2&amp;"!$B$1:$B$500")&amp;INDIRECT(U$2&amp;"!$E$1:$E$500")&amp;INDIRECT(U$2&amp;"!$G$1:$G$500")&amp;INDIRECT(U$2&amp;"!$F$1:$F$500"),0),MATCH($H1338,INDIRECT(U$2&amp;"!$1:$1"),0)))),
"Not found")</f>
        <v>Not found</v>
      </c>
      <c r="V1338" s="18" t="str">
        <f t="shared" ca="1" si="146"/>
        <v/>
      </c>
    </row>
    <row r="1339" spans="1:22" ht="15" customHeight="1" x14ac:dyDescent="0.25">
      <c r="A1339" s="11">
        <v>1338</v>
      </c>
      <c r="B1339" s="50"/>
      <c r="C1339" s="11" t="s">
        <v>2315</v>
      </c>
      <c r="D1339" s="11" t="s">
        <v>1028</v>
      </c>
      <c r="E1339" s="11" t="s">
        <v>79</v>
      </c>
      <c r="F1339" s="11" t="s">
        <v>1136</v>
      </c>
      <c r="G1339" s="11" t="s">
        <v>79</v>
      </c>
      <c r="H1339" s="11">
        <v>19</v>
      </c>
      <c r="I1339" s="11" t="s">
        <v>1136</v>
      </c>
      <c r="L1339" s="11" t="s">
        <v>1424</v>
      </c>
      <c r="M1339" s="14" t="s">
        <v>860</v>
      </c>
      <c r="S1339" s="23"/>
      <c r="T1339" s="16">
        <f>S1339</f>
        <v>0</v>
      </c>
      <c r="U1339" s="17" t="str">
        <f t="array" aca="1" ref="U1339" ca="1">IFERROR(
IF(NOT(OR($G1339="OBX",$G1339="OBR")),INDEX(INDIRECT(U$2&amp;"!$A$1:$BJ$500"),MATCH("*"&amp;$G1339&amp;"*",INDIRECT(U$2&amp;"!$B$1:$B$500"),0),MATCH($H1339,INDIRECT(U$2&amp;"!$1:$1"),0)),
IF(OR($G1339="OBX",$G1339="OBR"),INDEX(INDIRECT(U$2&amp;"!$A$1:$BJ$500"),MATCH((("*"&amp;$G1339&amp;"*")&amp;("*"&amp;$I1339&amp;"*")&amp;("*"&amp;$J1339&amp;"*")&amp;("*"&amp;$K1339&amp;"*")),INDIRECT(U$2&amp;"!$B$1:$B$500")&amp;INDIRECT(U$2&amp;"!$E$1:$E$500")&amp;INDIRECT(U$2&amp;"!$G$1:$G$500")&amp;INDIRECT(U$2&amp;"!$F$1:$F$500"),0),MATCH($H1339,INDIRECT(U$2&amp;"!$1:$1"),0)))),
"Not found")</f>
        <v>Not found</v>
      </c>
      <c r="V1339" s="18" t="str">
        <f t="shared" ca="1" si="146"/>
        <v/>
      </c>
    </row>
    <row r="1340" spans="1:22" ht="15" customHeight="1" x14ac:dyDescent="0.25">
      <c r="A1340" s="11">
        <v>1339</v>
      </c>
      <c r="B1340" s="50"/>
      <c r="C1340" s="11" t="s">
        <v>2315</v>
      </c>
      <c r="D1340" s="11" t="s">
        <v>1028</v>
      </c>
      <c r="E1340" s="11" t="s">
        <v>79</v>
      </c>
      <c r="F1340" s="11" t="s">
        <v>1136</v>
      </c>
      <c r="G1340" s="11" t="s">
        <v>79</v>
      </c>
      <c r="H1340" s="11">
        <v>29</v>
      </c>
      <c r="I1340" s="11" t="s">
        <v>1136</v>
      </c>
      <c r="L1340" s="2" t="s">
        <v>515</v>
      </c>
      <c r="M1340" s="11" t="s">
        <v>515</v>
      </c>
      <c r="S1340" s="23" t="s">
        <v>520</v>
      </c>
      <c r="T1340" s="19" t="str">
        <f>S1340</f>
        <v>RSLT</v>
      </c>
      <c r="U1340" s="17" t="str">
        <f t="array" aca="1" ref="U1340" ca="1">IFERROR(
IF(NOT(OR($G1340="OBX",$G1340="OBR")),INDEX(INDIRECT(U$2&amp;"!$A$1:$BJ$500"),MATCH("*"&amp;$G1340&amp;"*",INDIRECT(U$2&amp;"!$B$1:$B$500"),0),MATCH($H1340,INDIRECT(U$2&amp;"!$1:$1"),0)),
IF(OR($G1340="OBX",$G1340="OBR"),INDEX(INDIRECT(U$2&amp;"!$A$1:$BJ$500"),MATCH((("*"&amp;$G1340&amp;"*")&amp;("*"&amp;$I1340&amp;"*")&amp;("*"&amp;$J1340&amp;"*")&amp;("*"&amp;$K1340&amp;"*")),INDIRECT(U$2&amp;"!$B$1:$B$500")&amp;INDIRECT(U$2&amp;"!$E$1:$E$500")&amp;INDIRECT(U$2&amp;"!$G$1:$G$500")&amp;INDIRECT(U$2&amp;"!$F$1:$F$500"),0),MATCH($H1340,INDIRECT(U$2&amp;"!$1:$1"),0)))),
"Not found")</f>
        <v>Not found</v>
      </c>
      <c r="V1340" s="18" t="str">
        <f t="shared" ca="1" si="146"/>
        <v/>
      </c>
    </row>
    <row r="1341" spans="1:22" ht="15" customHeight="1" x14ac:dyDescent="0.25">
      <c r="A1341" s="11">
        <v>1340</v>
      </c>
      <c r="B1341" s="50"/>
      <c r="C1341" s="26" t="s">
        <v>2315</v>
      </c>
      <c r="D1341" s="26"/>
      <c r="E1341" s="26" t="s">
        <v>79</v>
      </c>
      <c r="F1341" s="26"/>
      <c r="G1341" s="26"/>
      <c r="H1341" s="26"/>
      <c r="I1341" s="26"/>
      <c r="J1341" s="26"/>
      <c r="K1341" s="26"/>
      <c r="L1341" s="26"/>
      <c r="M1341" s="26" t="s">
        <v>1227</v>
      </c>
      <c r="N1341" s="26"/>
      <c r="O1341" s="26"/>
      <c r="P1341" s="26"/>
      <c r="Q1341" s="26"/>
      <c r="R1341" s="26"/>
      <c r="S1341" s="26"/>
      <c r="T1341" s="27"/>
      <c r="U1341" s="27"/>
      <c r="V1341" s="26"/>
    </row>
    <row r="1342" spans="1:22" ht="15" customHeight="1" x14ac:dyDescent="0.25">
      <c r="A1342" s="11">
        <v>1341</v>
      </c>
      <c r="B1342" s="50"/>
      <c r="C1342" s="11" t="s">
        <v>2315</v>
      </c>
      <c r="D1342" s="11" t="s">
        <v>1028</v>
      </c>
      <c r="E1342" s="11" t="s">
        <v>79</v>
      </c>
      <c r="F1342" s="11" t="s">
        <v>937</v>
      </c>
      <c r="G1342" s="11" t="s">
        <v>79</v>
      </c>
      <c r="H1342" s="11">
        <v>3</v>
      </c>
      <c r="I1342" s="11" t="s">
        <v>937</v>
      </c>
      <c r="L1342" s="11" t="s">
        <v>1227</v>
      </c>
      <c r="M1342" s="14" t="s">
        <v>534</v>
      </c>
      <c r="N1342" s="11" t="s">
        <v>273</v>
      </c>
      <c r="O1342" s="11" t="s">
        <v>613</v>
      </c>
      <c r="P1342" s="11" t="s">
        <v>320</v>
      </c>
      <c r="R1342" s="11"/>
      <c r="S1342" s="23"/>
      <c r="T1342" s="19" t="s">
        <v>2840</v>
      </c>
      <c r="U1342" s="17" t="str">
        <f t="array" aca="1" ref="U1342" ca="1">IFERROR(
IF(NOT(OR($G1342="OBX",$G1342="OBR")),INDEX(INDIRECT(U$2&amp;"!$A$1:$BJ$500"),MATCH("*"&amp;$G1342&amp;"*",INDIRECT(U$2&amp;"!$B$1:$B$500"),0),MATCH($H1342,INDIRECT(U$2&amp;"!$1:$1"),0)),
IF(OR($G1342="OBX",$G1342="OBR"),INDEX(INDIRECT(U$2&amp;"!$A$1:$BJ$500"),MATCH((("*"&amp;$G1342&amp;"*")&amp;("*"&amp;$I1342&amp;"*")&amp;("*"&amp;$J1342&amp;"*")&amp;("*"&amp;$K1342&amp;"*")),INDIRECT(U$2&amp;"!$B$1:$B$500")&amp;INDIRECT(U$2&amp;"!$E$1:$E$500")&amp;INDIRECT(U$2&amp;"!$G$1:$G$500")&amp;INDIRECT(U$2&amp;"!$F$1:$F$500"),0),MATCH($H1342,INDIRECT(U$2&amp;"!$1:$1"),0)))),
"Not found")</f>
        <v>Not found</v>
      </c>
      <c r="V1342" s="18" t="str">
        <f t="shared" ref="V1342:V1349" ca="1" si="147">IF(T1342=U1342,"Match","")</f>
        <v/>
      </c>
    </row>
    <row r="1343" spans="1:22" ht="15" customHeight="1" x14ac:dyDescent="0.25">
      <c r="A1343" s="11">
        <v>1342</v>
      </c>
      <c r="B1343" s="50"/>
      <c r="C1343" s="11" t="s">
        <v>2315</v>
      </c>
      <c r="D1343" s="11" t="s">
        <v>1028</v>
      </c>
      <c r="E1343" s="11" t="s">
        <v>79</v>
      </c>
      <c r="F1343" s="11" t="s">
        <v>937</v>
      </c>
      <c r="G1343" s="11" t="s">
        <v>79</v>
      </c>
      <c r="H1343" s="10">
        <v>5</v>
      </c>
      <c r="I1343" s="11" t="s">
        <v>937</v>
      </c>
      <c r="L1343" s="11" t="s">
        <v>1227</v>
      </c>
      <c r="M1343" s="11" t="s">
        <v>390</v>
      </c>
      <c r="S1343" s="23"/>
      <c r="T1343" s="16">
        <f>S1343</f>
        <v>0</v>
      </c>
      <c r="U1343" s="17" t="str">
        <f t="array" aca="1" ref="U1343" ca="1">IFERROR(
IF(NOT(OR($G1343="OBX",$G1343="OBR")),INDEX(INDIRECT(U$2&amp;"!$A$1:$BJ$500"),MATCH("*"&amp;$G1343&amp;"*",INDIRECT(U$2&amp;"!$B$1:$B$500"),0),MATCH($H1343,INDIRECT(U$2&amp;"!$1:$1"),0)),
IF(OR($G1343="OBX",$G1343="OBR"),INDEX(INDIRECT(U$2&amp;"!$A$1:$BJ$500"),MATCH((("*"&amp;$G1343&amp;"*")&amp;("*"&amp;$I1343&amp;"*")&amp;("*"&amp;$J1343&amp;"*")&amp;("*"&amp;$K1343&amp;"*")),INDIRECT(U$2&amp;"!$B$1:$B$500")&amp;INDIRECT(U$2&amp;"!$E$1:$E$500")&amp;INDIRECT(U$2&amp;"!$G$1:$G$500")&amp;INDIRECT(U$2&amp;"!$F$1:$F$500"),0),MATCH($H1343,INDIRECT(U$2&amp;"!$1:$1"),0)))),
"Not found")</f>
        <v>Not found</v>
      </c>
      <c r="V1343" s="18" t="str">
        <f t="shared" ca="1" si="147"/>
        <v/>
      </c>
    </row>
    <row r="1344" spans="1:22" ht="15" customHeight="1" x14ac:dyDescent="0.25">
      <c r="A1344" s="11">
        <v>1343</v>
      </c>
      <c r="B1344" s="50"/>
      <c r="C1344" s="11" t="s">
        <v>2315</v>
      </c>
      <c r="D1344" s="11" t="s">
        <v>1028</v>
      </c>
      <c r="E1344" s="11" t="s">
        <v>79</v>
      </c>
      <c r="F1344" s="11" t="s">
        <v>937</v>
      </c>
      <c r="G1344" s="11" t="s">
        <v>79</v>
      </c>
      <c r="H1344" s="10">
        <v>6</v>
      </c>
      <c r="I1344" s="11" t="s">
        <v>937</v>
      </c>
      <c r="L1344" s="11" t="s">
        <v>1227</v>
      </c>
      <c r="M1344" s="11" t="s">
        <v>543</v>
      </c>
      <c r="S1344" s="23"/>
      <c r="T1344" s="16">
        <f>S1344</f>
        <v>0</v>
      </c>
      <c r="U1344" s="17" t="str">
        <f t="array" aca="1" ref="U1344" ca="1">IFERROR(
IF(NOT(OR($G1344="OBX",$G1344="OBR")),INDEX(INDIRECT(U$2&amp;"!$A$1:$BJ$500"),MATCH("*"&amp;$G1344&amp;"*",INDIRECT(U$2&amp;"!$B$1:$B$500"),0),MATCH($H1344,INDIRECT(U$2&amp;"!$1:$1"),0)),
IF(OR($G1344="OBX",$G1344="OBR"),INDEX(INDIRECT(U$2&amp;"!$A$1:$BJ$500"),MATCH((("*"&amp;$G1344&amp;"*")&amp;("*"&amp;$I1344&amp;"*")&amp;("*"&amp;$J1344&amp;"*")&amp;("*"&amp;$K1344&amp;"*")),INDIRECT(U$2&amp;"!$B$1:$B$500")&amp;INDIRECT(U$2&amp;"!$E$1:$E$500")&amp;INDIRECT(U$2&amp;"!$G$1:$G$500")&amp;INDIRECT(U$2&amp;"!$F$1:$F$500"),0),MATCH($H1344,INDIRECT(U$2&amp;"!$1:$1"),0)))),
"Not found")</f>
        <v>Not found</v>
      </c>
      <c r="V1344" s="18" t="str">
        <f t="shared" ca="1" si="147"/>
        <v/>
      </c>
    </row>
    <row r="1345" spans="1:22" ht="15" customHeight="1" x14ac:dyDescent="0.25">
      <c r="A1345" s="11">
        <v>1344</v>
      </c>
      <c r="B1345" s="50"/>
      <c r="C1345" s="11" t="s">
        <v>2315</v>
      </c>
      <c r="D1345" s="11" t="s">
        <v>1028</v>
      </c>
      <c r="E1345" s="11" t="s">
        <v>79</v>
      </c>
      <c r="F1345" s="11" t="s">
        <v>937</v>
      </c>
      <c r="G1345" s="11" t="s">
        <v>79</v>
      </c>
      <c r="H1345" s="11">
        <v>2</v>
      </c>
      <c r="I1345" s="11" t="s">
        <v>937</v>
      </c>
      <c r="L1345" s="14" t="s">
        <v>397</v>
      </c>
      <c r="M1345" s="14" t="s">
        <v>397</v>
      </c>
      <c r="S1345" s="23"/>
      <c r="T1345" s="19" t="s">
        <v>415</v>
      </c>
      <c r="U1345" s="17" t="str">
        <f t="array" aca="1" ref="U1345" ca="1">IFERROR(
IF(NOT(OR($G1345="OBX",$G1345="OBR")),INDEX(INDIRECT(U$2&amp;"!$A$1:$BJ$500"),MATCH("*"&amp;$G1345&amp;"*",INDIRECT(U$2&amp;"!$B$1:$B$500"),0),MATCH($H1345,INDIRECT(U$2&amp;"!$1:$1"),0)),
IF(OR($G1345="OBX",$G1345="OBR"),INDEX(INDIRECT(U$2&amp;"!$A$1:$BJ$500"),MATCH((("*"&amp;$G1345&amp;"*")&amp;("*"&amp;$I1345&amp;"*")&amp;("*"&amp;$J1345&amp;"*")&amp;("*"&amp;$K1345&amp;"*")),INDIRECT(U$2&amp;"!$B$1:$B$500")&amp;INDIRECT(U$2&amp;"!$E$1:$E$500")&amp;INDIRECT(U$2&amp;"!$G$1:$G$500")&amp;INDIRECT(U$2&amp;"!$F$1:$F$500"),0),MATCH($H1345,INDIRECT(U$2&amp;"!$1:$1"),0)))),
"Not found")</f>
        <v>Not found</v>
      </c>
      <c r="V1345" s="18" t="str">
        <f t="shared" ca="1" si="147"/>
        <v/>
      </c>
    </row>
    <row r="1346" spans="1:22" ht="15" customHeight="1" x14ac:dyDescent="0.25">
      <c r="A1346" s="11">
        <v>1345</v>
      </c>
      <c r="B1346" s="50"/>
      <c r="C1346" s="11" t="s">
        <v>2315</v>
      </c>
      <c r="D1346" s="11" t="s">
        <v>1028</v>
      </c>
      <c r="E1346" s="11" t="s">
        <v>79</v>
      </c>
      <c r="F1346" s="11" t="s">
        <v>937</v>
      </c>
      <c r="G1346" s="11" t="s">
        <v>79</v>
      </c>
      <c r="H1346" s="11">
        <v>4</v>
      </c>
      <c r="I1346" s="11" t="s">
        <v>937</v>
      </c>
      <c r="L1346" s="11" t="s">
        <v>1227</v>
      </c>
      <c r="M1346" s="14" t="s">
        <v>848</v>
      </c>
      <c r="S1346" s="23"/>
      <c r="T1346" s="16">
        <f>S1346</f>
        <v>0</v>
      </c>
      <c r="U1346" s="17" t="str">
        <f t="array" aca="1" ref="U1346" ca="1">IFERROR(
IF(NOT(OR($G1346="OBX",$G1346="OBR")),INDEX(INDIRECT(U$2&amp;"!$A$1:$BJ$500"),MATCH("*"&amp;$G1346&amp;"*",INDIRECT(U$2&amp;"!$B$1:$B$500"),0),MATCH($H1346,INDIRECT(U$2&amp;"!$1:$1"),0)),
IF(OR($G1346="OBX",$G1346="OBR"),INDEX(INDIRECT(U$2&amp;"!$A$1:$BJ$500"),MATCH((("*"&amp;$G1346&amp;"*")&amp;("*"&amp;$I1346&amp;"*")&amp;("*"&amp;$J1346&amp;"*")&amp;("*"&amp;$K1346&amp;"*")),INDIRECT(U$2&amp;"!$B$1:$B$500")&amp;INDIRECT(U$2&amp;"!$E$1:$E$500")&amp;INDIRECT(U$2&amp;"!$G$1:$G$500")&amp;INDIRECT(U$2&amp;"!$F$1:$F$500"),0),MATCH($H1346,INDIRECT(U$2&amp;"!$1:$1"),0)))),
"Not found")</f>
        <v>Not found</v>
      </c>
      <c r="V1346" s="18" t="str">
        <f t="shared" ca="1" si="147"/>
        <v/>
      </c>
    </row>
    <row r="1347" spans="1:22" ht="15" customHeight="1" x14ac:dyDescent="0.25">
      <c r="A1347" s="11">
        <v>1346</v>
      </c>
      <c r="B1347" s="50"/>
      <c r="C1347" s="11" t="s">
        <v>2315</v>
      </c>
      <c r="D1347" s="11" t="s">
        <v>1028</v>
      </c>
      <c r="E1347" s="11" t="s">
        <v>79</v>
      </c>
      <c r="F1347" s="11" t="s">
        <v>937</v>
      </c>
      <c r="G1347" s="11" t="s">
        <v>79</v>
      </c>
      <c r="H1347" s="11">
        <v>11</v>
      </c>
      <c r="I1347" s="11" t="s">
        <v>937</v>
      </c>
      <c r="L1347" s="11" t="s">
        <v>366</v>
      </c>
      <c r="M1347" s="14" t="s">
        <v>366</v>
      </c>
      <c r="S1347" s="23" t="s">
        <v>78</v>
      </c>
      <c r="T1347" s="19" t="str">
        <f>S1347</f>
        <v>F</v>
      </c>
      <c r="U1347" s="17" t="str">
        <f t="array" aca="1" ref="U1347" ca="1">IFERROR(
IF(NOT(OR($G1347="OBX",$G1347="OBR")),INDEX(INDIRECT(U$2&amp;"!$A$1:$BJ$500"),MATCH("*"&amp;$G1347&amp;"*",INDIRECT(U$2&amp;"!$B$1:$B$500"),0),MATCH($H1347,INDIRECT(U$2&amp;"!$1:$1"),0)),
IF(OR($G1347="OBX",$G1347="OBR"),INDEX(INDIRECT(U$2&amp;"!$A$1:$BJ$500"),MATCH((("*"&amp;$G1347&amp;"*")&amp;("*"&amp;$I1347&amp;"*")&amp;("*"&amp;$J1347&amp;"*")&amp;("*"&amp;$K1347&amp;"*")),INDIRECT(U$2&amp;"!$B$1:$B$500")&amp;INDIRECT(U$2&amp;"!$E$1:$E$500")&amp;INDIRECT(U$2&amp;"!$G$1:$G$500")&amp;INDIRECT(U$2&amp;"!$F$1:$F$500"),0),MATCH($H1347,INDIRECT(U$2&amp;"!$1:$1"),0)))),
"Not found")</f>
        <v>Not found</v>
      </c>
      <c r="V1347" s="18" t="str">
        <f t="shared" ca="1" si="147"/>
        <v/>
      </c>
    </row>
    <row r="1348" spans="1:22" ht="15" customHeight="1" x14ac:dyDescent="0.25">
      <c r="A1348" s="11">
        <v>1347</v>
      </c>
      <c r="B1348" s="50"/>
      <c r="C1348" s="11" t="s">
        <v>2315</v>
      </c>
      <c r="D1348" s="11" t="s">
        <v>1028</v>
      </c>
      <c r="E1348" s="11" t="s">
        <v>79</v>
      </c>
      <c r="F1348" s="11" t="s">
        <v>937</v>
      </c>
      <c r="G1348" s="11" t="s">
        <v>79</v>
      </c>
      <c r="H1348" s="11">
        <v>19</v>
      </c>
      <c r="I1348" s="11" t="s">
        <v>937</v>
      </c>
      <c r="L1348" s="11" t="s">
        <v>1227</v>
      </c>
      <c r="M1348" s="14" t="s">
        <v>860</v>
      </c>
      <c r="S1348" s="23"/>
      <c r="T1348" s="16">
        <f>S1348</f>
        <v>0</v>
      </c>
      <c r="U1348" s="17" t="str">
        <f t="array" aca="1" ref="U1348" ca="1">IFERROR(
IF(NOT(OR($G1348="OBX",$G1348="OBR")),INDEX(INDIRECT(U$2&amp;"!$A$1:$BJ$500"),MATCH("*"&amp;$G1348&amp;"*",INDIRECT(U$2&amp;"!$B$1:$B$500"),0),MATCH($H1348,INDIRECT(U$2&amp;"!$1:$1"),0)),
IF(OR($G1348="OBX",$G1348="OBR"),INDEX(INDIRECT(U$2&amp;"!$A$1:$BJ$500"),MATCH((("*"&amp;$G1348&amp;"*")&amp;("*"&amp;$I1348&amp;"*")&amp;("*"&amp;$J1348&amp;"*")&amp;("*"&amp;$K1348&amp;"*")),INDIRECT(U$2&amp;"!$B$1:$B$500")&amp;INDIRECT(U$2&amp;"!$E$1:$E$500")&amp;INDIRECT(U$2&amp;"!$G$1:$G$500")&amp;INDIRECT(U$2&amp;"!$F$1:$F$500"),0),MATCH($H1348,INDIRECT(U$2&amp;"!$1:$1"),0)))),
"Not found")</f>
        <v>Not found</v>
      </c>
      <c r="V1348" s="18" t="str">
        <f t="shared" ca="1" si="147"/>
        <v/>
      </c>
    </row>
    <row r="1349" spans="1:22" ht="15" customHeight="1" x14ac:dyDescent="0.25">
      <c r="A1349" s="11">
        <v>1348</v>
      </c>
      <c r="B1349" s="50"/>
      <c r="C1349" s="11" t="s">
        <v>2315</v>
      </c>
      <c r="D1349" s="11" t="s">
        <v>1028</v>
      </c>
      <c r="E1349" s="11" t="s">
        <v>79</v>
      </c>
      <c r="F1349" s="11" t="s">
        <v>937</v>
      </c>
      <c r="G1349" s="11" t="s">
        <v>79</v>
      </c>
      <c r="H1349" s="11">
        <v>29</v>
      </c>
      <c r="I1349" s="11" t="s">
        <v>937</v>
      </c>
      <c r="L1349" s="2" t="s">
        <v>515</v>
      </c>
      <c r="M1349" s="11" t="s">
        <v>515</v>
      </c>
      <c r="S1349" s="23"/>
      <c r="T1349" s="19">
        <f>S1349</f>
        <v>0</v>
      </c>
      <c r="U1349" s="17" t="str">
        <f t="array" aca="1" ref="U1349" ca="1">IFERROR(
IF(NOT(OR($G1349="OBX",$G1349="OBR")),INDEX(INDIRECT(U$2&amp;"!$A$1:$BJ$500"),MATCH("*"&amp;$G1349&amp;"*",INDIRECT(U$2&amp;"!$B$1:$B$500"),0),MATCH($H1349,INDIRECT(U$2&amp;"!$1:$1"),0)),
IF(OR($G1349="OBX",$G1349="OBR"),INDEX(INDIRECT(U$2&amp;"!$A$1:$BJ$500"),MATCH((("*"&amp;$G1349&amp;"*")&amp;("*"&amp;$I1349&amp;"*")&amp;("*"&amp;$J1349&amp;"*")&amp;("*"&amp;$K1349&amp;"*")),INDIRECT(U$2&amp;"!$B$1:$B$500")&amp;INDIRECT(U$2&amp;"!$E$1:$E$500")&amp;INDIRECT(U$2&amp;"!$G$1:$G$500")&amp;INDIRECT(U$2&amp;"!$F$1:$F$500"),0),MATCH($H1349,INDIRECT(U$2&amp;"!$1:$1"),0)))),
"Not found")</f>
        <v>Not found</v>
      </c>
      <c r="V1349" s="18" t="str">
        <f t="shared" ca="1" si="147"/>
        <v/>
      </c>
    </row>
    <row r="1350" spans="1:22" ht="15" customHeight="1" x14ac:dyDescent="0.25">
      <c r="A1350" s="11">
        <v>1349</v>
      </c>
      <c r="B1350" s="50"/>
      <c r="C1350" s="26" t="s">
        <v>2315</v>
      </c>
      <c r="D1350" s="26"/>
      <c r="E1350" s="26" t="s">
        <v>79</v>
      </c>
      <c r="F1350" s="26"/>
      <c r="G1350" s="26"/>
      <c r="H1350" s="26"/>
      <c r="I1350" s="26"/>
      <c r="J1350" s="26"/>
      <c r="K1350" s="26"/>
      <c r="L1350" s="26"/>
      <c r="M1350" s="26" t="s">
        <v>1227</v>
      </c>
      <c r="N1350" s="26"/>
      <c r="O1350" s="26"/>
      <c r="P1350" s="26"/>
      <c r="Q1350" s="26"/>
      <c r="R1350" s="26"/>
      <c r="S1350" s="26"/>
      <c r="T1350" s="27"/>
      <c r="U1350" s="27"/>
      <c r="V1350" s="26"/>
    </row>
    <row r="1351" spans="1:22" ht="15" customHeight="1" x14ac:dyDescent="0.25">
      <c r="A1351" s="11">
        <v>1350</v>
      </c>
      <c r="B1351" s="50"/>
      <c r="C1351" s="11" t="s">
        <v>2315</v>
      </c>
      <c r="D1351" s="11" t="s">
        <v>1028</v>
      </c>
      <c r="E1351" s="11" t="s">
        <v>79</v>
      </c>
      <c r="F1351" s="11" t="s">
        <v>937</v>
      </c>
      <c r="G1351" s="11" t="s">
        <v>79</v>
      </c>
      <c r="H1351" s="11">
        <v>3</v>
      </c>
      <c r="I1351" s="11" t="s">
        <v>937</v>
      </c>
      <c r="L1351" s="11" t="s">
        <v>1227</v>
      </c>
      <c r="M1351" s="14" t="s">
        <v>534</v>
      </c>
      <c r="N1351" s="11" t="s">
        <v>273</v>
      </c>
      <c r="O1351" s="11" t="s">
        <v>613</v>
      </c>
      <c r="P1351" s="11" t="s">
        <v>320</v>
      </c>
      <c r="R1351" s="11"/>
      <c r="S1351" s="23"/>
      <c r="T1351" s="19" t="s">
        <v>2840</v>
      </c>
      <c r="U1351" s="17" t="str">
        <f t="array" aca="1" ref="U1351" ca="1">IFERROR(
IF(NOT(OR($G1351="OBX",$G1351="OBR")),INDEX(INDIRECT(U$2&amp;"!$A$1:$BJ$500"),MATCH("*"&amp;$G1351&amp;"*",INDIRECT(U$2&amp;"!$B$1:$B$500"),0),MATCH($H1351,INDIRECT(U$2&amp;"!$1:$1"),0)),
IF(OR($G1351="OBX",$G1351="OBR"),INDEX(INDIRECT(U$2&amp;"!$A$1:$BJ$500"),MATCH((("*"&amp;$G1351&amp;"*")&amp;("*"&amp;$I1351&amp;"*")&amp;("*"&amp;$J1351&amp;"*")&amp;("*"&amp;$K1351&amp;"*")),INDIRECT(U$2&amp;"!$B$1:$B$500")&amp;INDIRECT(U$2&amp;"!$E$1:$E$500")&amp;INDIRECT(U$2&amp;"!$G$1:$G$500")&amp;INDIRECT(U$2&amp;"!$F$1:$F$500"),0),MATCH($H1351,INDIRECT(U$2&amp;"!$1:$1"),0)))),
"Not found")</f>
        <v>Not found</v>
      </c>
      <c r="V1351" s="18" t="str">
        <f t="shared" ref="V1351:V1358" ca="1" si="148">IF(T1351=U1351,"Match","")</f>
        <v/>
      </c>
    </row>
    <row r="1352" spans="1:22" ht="15" customHeight="1" x14ac:dyDescent="0.25">
      <c r="A1352" s="11">
        <v>1351</v>
      </c>
      <c r="B1352" s="50"/>
      <c r="C1352" s="11" t="s">
        <v>2315</v>
      </c>
      <c r="D1352" s="11" t="s">
        <v>1028</v>
      </c>
      <c r="E1352" s="11" t="s">
        <v>79</v>
      </c>
      <c r="F1352" s="11" t="s">
        <v>937</v>
      </c>
      <c r="G1352" s="11" t="s">
        <v>79</v>
      </c>
      <c r="H1352" s="10">
        <v>5</v>
      </c>
      <c r="I1352" s="11" t="s">
        <v>937</v>
      </c>
      <c r="L1352" s="11" t="s">
        <v>1227</v>
      </c>
      <c r="M1352" s="11" t="s">
        <v>390</v>
      </c>
      <c r="S1352" s="23"/>
      <c r="T1352" s="16">
        <f>S1352</f>
        <v>0</v>
      </c>
      <c r="U1352" s="17" t="str">
        <f t="array" aca="1" ref="U1352" ca="1">IFERROR(
IF(NOT(OR($G1352="OBX",$G1352="OBR")),INDEX(INDIRECT(U$2&amp;"!$A$1:$BJ$500"),MATCH("*"&amp;$G1352&amp;"*",INDIRECT(U$2&amp;"!$B$1:$B$500"),0),MATCH($H1352,INDIRECT(U$2&amp;"!$1:$1"),0)),
IF(OR($G1352="OBX",$G1352="OBR"),INDEX(INDIRECT(U$2&amp;"!$A$1:$BJ$500"),MATCH((("*"&amp;$G1352&amp;"*")&amp;("*"&amp;$I1352&amp;"*")&amp;("*"&amp;$J1352&amp;"*")&amp;("*"&amp;$K1352&amp;"*")),INDIRECT(U$2&amp;"!$B$1:$B$500")&amp;INDIRECT(U$2&amp;"!$E$1:$E$500")&amp;INDIRECT(U$2&amp;"!$G$1:$G$500")&amp;INDIRECT(U$2&amp;"!$F$1:$F$500"),0),MATCH($H1352,INDIRECT(U$2&amp;"!$1:$1"),0)))),
"Not found")</f>
        <v>Not found</v>
      </c>
      <c r="V1352" s="18" t="str">
        <f t="shared" ca="1" si="148"/>
        <v/>
      </c>
    </row>
    <row r="1353" spans="1:22" ht="15" customHeight="1" x14ac:dyDescent="0.25">
      <c r="A1353" s="11">
        <v>1352</v>
      </c>
      <c r="B1353" s="50"/>
      <c r="C1353" s="11" t="s">
        <v>2315</v>
      </c>
      <c r="D1353" s="11" t="s">
        <v>1028</v>
      </c>
      <c r="E1353" s="11" t="s">
        <v>79</v>
      </c>
      <c r="F1353" s="11" t="s">
        <v>937</v>
      </c>
      <c r="G1353" s="11" t="s">
        <v>79</v>
      </c>
      <c r="H1353" s="10">
        <v>6</v>
      </c>
      <c r="I1353" s="11" t="s">
        <v>937</v>
      </c>
      <c r="L1353" s="11" t="s">
        <v>1227</v>
      </c>
      <c r="M1353" s="11" t="s">
        <v>543</v>
      </c>
      <c r="S1353" s="23"/>
      <c r="T1353" s="16">
        <f>S1353</f>
        <v>0</v>
      </c>
      <c r="U1353" s="17" t="str">
        <f t="array" aca="1" ref="U1353" ca="1">IFERROR(
IF(NOT(OR($G1353="OBX",$G1353="OBR")),INDEX(INDIRECT(U$2&amp;"!$A$1:$BJ$500"),MATCH("*"&amp;$G1353&amp;"*",INDIRECT(U$2&amp;"!$B$1:$B$500"),0),MATCH($H1353,INDIRECT(U$2&amp;"!$1:$1"),0)),
IF(OR($G1353="OBX",$G1353="OBR"),INDEX(INDIRECT(U$2&amp;"!$A$1:$BJ$500"),MATCH((("*"&amp;$G1353&amp;"*")&amp;("*"&amp;$I1353&amp;"*")&amp;("*"&amp;$J1353&amp;"*")&amp;("*"&amp;$K1353&amp;"*")),INDIRECT(U$2&amp;"!$B$1:$B$500")&amp;INDIRECT(U$2&amp;"!$E$1:$E$500")&amp;INDIRECT(U$2&amp;"!$G$1:$G$500")&amp;INDIRECT(U$2&amp;"!$F$1:$F$500"),0),MATCH($H1353,INDIRECT(U$2&amp;"!$1:$1"),0)))),
"Not found")</f>
        <v>Not found</v>
      </c>
      <c r="V1353" s="18" t="str">
        <f t="shared" ca="1" si="148"/>
        <v/>
      </c>
    </row>
    <row r="1354" spans="1:22" ht="15" customHeight="1" x14ac:dyDescent="0.25">
      <c r="A1354" s="11">
        <v>1353</v>
      </c>
      <c r="B1354" s="50"/>
      <c r="C1354" s="11" t="s">
        <v>2315</v>
      </c>
      <c r="D1354" s="11" t="s">
        <v>1028</v>
      </c>
      <c r="E1354" s="11" t="s">
        <v>79</v>
      </c>
      <c r="F1354" s="11" t="s">
        <v>937</v>
      </c>
      <c r="G1354" s="11" t="s">
        <v>79</v>
      </c>
      <c r="H1354" s="11">
        <v>2</v>
      </c>
      <c r="I1354" s="11" t="s">
        <v>937</v>
      </c>
      <c r="L1354" s="14" t="s">
        <v>397</v>
      </c>
      <c r="M1354" s="14" t="s">
        <v>397</v>
      </c>
      <c r="S1354" s="23"/>
      <c r="T1354" s="19" t="s">
        <v>415</v>
      </c>
      <c r="U1354" s="17" t="str">
        <f t="array" aca="1" ref="U1354" ca="1">IFERROR(
IF(NOT(OR($G1354="OBX",$G1354="OBR")),INDEX(INDIRECT(U$2&amp;"!$A$1:$BJ$500"),MATCH("*"&amp;$G1354&amp;"*",INDIRECT(U$2&amp;"!$B$1:$B$500"),0),MATCH($H1354,INDIRECT(U$2&amp;"!$1:$1"),0)),
IF(OR($G1354="OBX",$G1354="OBR"),INDEX(INDIRECT(U$2&amp;"!$A$1:$BJ$500"),MATCH((("*"&amp;$G1354&amp;"*")&amp;("*"&amp;$I1354&amp;"*")&amp;("*"&amp;$J1354&amp;"*")&amp;("*"&amp;$K1354&amp;"*")),INDIRECT(U$2&amp;"!$B$1:$B$500")&amp;INDIRECT(U$2&amp;"!$E$1:$E$500")&amp;INDIRECT(U$2&amp;"!$G$1:$G$500")&amp;INDIRECT(U$2&amp;"!$F$1:$F$500"),0),MATCH($H1354,INDIRECT(U$2&amp;"!$1:$1"),0)))),
"Not found")</f>
        <v>Not found</v>
      </c>
      <c r="V1354" s="18" t="str">
        <f t="shared" ca="1" si="148"/>
        <v/>
      </c>
    </row>
    <row r="1355" spans="1:22" ht="15" customHeight="1" x14ac:dyDescent="0.25">
      <c r="A1355" s="11">
        <v>1354</v>
      </c>
      <c r="B1355" s="50"/>
      <c r="C1355" s="11" t="s">
        <v>2315</v>
      </c>
      <c r="D1355" s="11" t="s">
        <v>1028</v>
      </c>
      <c r="E1355" s="11" t="s">
        <v>79</v>
      </c>
      <c r="F1355" s="11" t="s">
        <v>937</v>
      </c>
      <c r="G1355" s="11" t="s">
        <v>79</v>
      </c>
      <c r="H1355" s="11">
        <v>4</v>
      </c>
      <c r="I1355" s="11" t="s">
        <v>937</v>
      </c>
      <c r="L1355" s="11" t="s">
        <v>1227</v>
      </c>
      <c r="M1355" s="14" t="s">
        <v>848</v>
      </c>
      <c r="S1355" s="23"/>
      <c r="T1355" s="16">
        <f>S1355</f>
        <v>0</v>
      </c>
      <c r="U1355" s="17" t="str">
        <f t="array" aca="1" ref="U1355" ca="1">IFERROR(
IF(NOT(OR($G1355="OBX",$G1355="OBR")),INDEX(INDIRECT(U$2&amp;"!$A$1:$BJ$500"),MATCH("*"&amp;$G1355&amp;"*",INDIRECT(U$2&amp;"!$B$1:$B$500"),0),MATCH($H1355,INDIRECT(U$2&amp;"!$1:$1"),0)),
IF(OR($G1355="OBX",$G1355="OBR"),INDEX(INDIRECT(U$2&amp;"!$A$1:$BJ$500"),MATCH((("*"&amp;$G1355&amp;"*")&amp;("*"&amp;$I1355&amp;"*")&amp;("*"&amp;$J1355&amp;"*")&amp;("*"&amp;$K1355&amp;"*")),INDIRECT(U$2&amp;"!$B$1:$B$500")&amp;INDIRECT(U$2&amp;"!$E$1:$E$500")&amp;INDIRECT(U$2&amp;"!$G$1:$G$500")&amp;INDIRECT(U$2&amp;"!$F$1:$F$500"),0),MATCH($H1355,INDIRECT(U$2&amp;"!$1:$1"),0)))),
"Not found")</f>
        <v>Not found</v>
      </c>
      <c r="V1355" s="18" t="str">
        <f t="shared" ca="1" si="148"/>
        <v/>
      </c>
    </row>
    <row r="1356" spans="1:22" ht="15" customHeight="1" x14ac:dyDescent="0.25">
      <c r="A1356" s="11">
        <v>1355</v>
      </c>
      <c r="B1356" s="50"/>
      <c r="C1356" s="11" t="s">
        <v>2315</v>
      </c>
      <c r="D1356" s="11" t="s">
        <v>1028</v>
      </c>
      <c r="E1356" s="11" t="s">
        <v>79</v>
      </c>
      <c r="F1356" s="11" t="s">
        <v>937</v>
      </c>
      <c r="G1356" s="11" t="s">
        <v>79</v>
      </c>
      <c r="H1356" s="11">
        <v>11</v>
      </c>
      <c r="I1356" s="11" t="s">
        <v>937</v>
      </c>
      <c r="L1356" s="11" t="s">
        <v>366</v>
      </c>
      <c r="M1356" s="14" t="s">
        <v>366</v>
      </c>
      <c r="S1356" s="23" t="s">
        <v>78</v>
      </c>
      <c r="T1356" s="19" t="str">
        <f>S1356</f>
        <v>F</v>
      </c>
      <c r="U1356" s="17" t="str">
        <f t="array" aca="1" ref="U1356" ca="1">IFERROR(
IF(NOT(OR($G1356="OBX",$G1356="OBR")),INDEX(INDIRECT(U$2&amp;"!$A$1:$BJ$500"),MATCH("*"&amp;$G1356&amp;"*",INDIRECT(U$2&amp;"!$B$1:$B$500"),0),MATCH($H1356,INDIRECT(U$2&amp;"!$1:$1"),0)),
IF(OR($G1356="OBX",$G1356="OBR"),INDEX(INDIRECT(U$2&amp;"!$A$1:$BJ$500"),MATCH((("*"&amp;$G1356&amp;"*")&amp;("*"&amp;$I1356&amp;"*")&amp;("*"&amp;$J1356&amp;"*")&amp;("*"&amp;$K1356&amp;"*")),INDIRECT(U$2&amp;"!$B$1:$B$500")&amp;INDIRECT(U$2&amp;"!$E$1:$E$500")&amp;INDIRECT(U$2&amp;"!$G$1:$G$500")&amp;INDIRECT(U$2&amp;"!$F$1:$F$500"),0),MATCH($H1356,INDIRECT(U$2&amp;"!$1:$1"),0)))),
"Not found")</f>
        <v>Not found</v>
      </c>
      <c r="V1356" s="18" t="str">
        <f t="shared" ca="1" si="148"/>
        <v/>
      </c>
    </row>
    <row r="1357" spans="1:22" ht="15" customHeight="1" x14ac:dyDescent="0.25">
      <c r="A1357" s="11">
        <v>1356</v>
      </c>
      <c r="B1357" s="50"/>
      <c r="C1357" s="11" t="s">
        <v>2315</v>
      </c>
      <c r="D1357" s="11" t="s">
        <v>1028</v>
      </c>
      <c r="E1357" s="11" t="s">
        <v>79</v>
      </c>
      <c r="F1357" s="11" t="s">
        <v>937</v>
      </c>
      <c r="G1357" s="11" t="s">
        <v>79</v>
      </c>
      <c r="H1357" s="11">
        <v>19</v>
      </c>
      <c r="I1357" s="11" t="s">
        <v>937</v>
      </c>
      <c r="L1357" s="11" t="s">
        <v>1227</v>
      </c>
      <c r="M1357" s="14" t="s">
        <v>860</v>
      </c>
      <c r="S1357" s="23"/>
      <c r="T1357" s="16">
        <f>S1357</f>
        <v>0</v>
      </c>
      <c r="U1357" s="17" t="str">
        <f t="array" aca="1" ref="U1357" ca="1">IFERROR(
IF(NOT(OR($G1357="OBX",$G1357="OBR")),INDEX(INDIRECT(U$2&amp;"!$A$1:$BJ$500"),MATCH("*"&amp;$G1357&amp;"*",INDIRECT(U$2&amp;"!$B$1:$B$500"),0),MATCH($H1357,INDIRECT(U$2&amp;"!$1:$1"),0)),
IF(OR($G1357="OBX",$G1357="OBR"),INDEX(INDIRECT(U$2&amp;"!$A$1:$BJ$500"),MATCH((("*"&amp;$G1357&amp;"*")&amp;("*"&amp;$I1357&amp;"*")&amp;("*"&amp;$J1357&amp;"*")&amp;("*"&amp;$K1357&amp;"*")),INDIRECT(U$2&amp;"!$B$1:$B$500")&amp;INDIRECT(U$2&amp;"!$E$1:$E$500")&amp;INDIRECT(U$2&amp;"!$G$1:$G$500")&amp;INDIRECT(U$2&amp;"!$F$1:$F$500"),0),MATCH($H1357,INDIRECT(U$2&amp;"!$1:$1"),0)))),
"Not found")</f>
        <v>Not found</v>
      </c>
      <c r="V1357" s="18" t="str">
        <f t="shared" ca="1" si="148"/>
        <v/>
      </c>
    </row>
    <row r="1358" spans="1:22" ht="15" customHeight="1" x14ac:dyDescent="0.25">
      <c r="A1358" s="11">
        <v>1357</v>
      </c>
      <c r="B1358" s="50"/>
      <c r="C1358" s="11" t="s">
        <v>2315</v>
      </c>
      <c r="D1358" s="11" t="s">
        <v>1028</v>
      </c>
      <c r="E1358" s="11" t="s">
        <v>79</v>
      </c>
      <c r="F1358" s="11" t="s">
        <v>937</v>
      </c>
      <c r="G1358" s="11" t="s">
        <v>79</v>
      </c>
      <c r="H1358" s="11">
        <v>29</v>
      </c>
      <c r="I1358" s="11" t="s">
        <v>937</v>
      </c>
      <c r="L1358" s="2" t="s">
        <v>515</v>
      </c>
      <c r="M1358" s="11" t="s">
        <v>515</v>
      </c>
      <c r="S1358" s="23"/>
      <c r="T1358" s="19">
        <f>S1358</f>
        <v>0</v>
      </c>
      <c r="U1358" s="17" t="str">
        <f t="array" aca="1" ref="U1358" ca="1">IFERROR(
IF(NOT(OR($G1358="OBX",$G1358="OBR")),INDEX(INDIRECT(U$2&amp;"!$A$1:$BJ$500"),MATCH("*"&amp;$G1358&amp;"*",INDIRECT(U$2&amp;"!$B$1:$B$500"),0),MATCH($H1358,INDIRECT(U$2&amp;"!$1:$1"),0)),
IF(OR($G1358="OBX",$G1358="OBR"),INDEX(INDIRECT(U$2&amp;"!$A$1:$BJ$500"),MATCH((("*"&amp;$G1358&amp;"*")&amp;("*"&amp;$I1358&amp;"*")&amp;("*"&amp;$J1358&amp;"*")&amp;("*"&amp;$K1358&amp;"*")),INDIRECT(U$2&amp;"!$B$1:$B$500")&amp;INDIRECT(U$2&amp;"!$E$1:$E$500")&amp;INDIRECT(U$2&amp;"!$G$1:$G$500")&amp;INDIRECT(U$2&amp;"!$F$1:$F$500"),0),MATCH($H1358,INDIRECT(U$2&amp;"!$1:$1"),0)))),
"Not found")</f>
        <v>Not found</v>
      </c>
      <c r="V1358" s="18" t="str">
        <f t="shared" ca="1" si="148"/>
        <v/>
      </c>
    </row>
    <row r="1359" spans="1:22" ht="15" customHeight="1" x14ac:dyDescent="0.25">
      <c r="A1359" s="11">
        <v>1358</v>
      </c>
      <c r="B1359" s="50"/>
      <c r="C1359" s="26" t="s">
        <v>2315</v>
      </c>
      <c r="D1359" s="26"/>
      <c r="E1359" s="26" t="s">
        <v>79</v>
      </c>
      <c r="F1359" s="26"/>
      <c r="G1359" s="26"/>
      <c r="H1359" s="26"/>
      <c r="I1359" s="26"/>
      <c r="J1359" s="26"/>
      <c r="K1359" s="26"/>
      <c r="L1359" s="26"/>
      <c r="M1359" s="26" t="s">
        <v>1228</v>
      </c>
      <c r="N1359" s="26"/>
      <c r="O1359" s="26"/>
      <c r="P1359" s="26"/>
      <c r="Q1359" s="26"/>
      <c r="R1359" s="26"/>
      <c r="S1359" s="26"/>
      <c r="T1359" s="27"/>
      <c r="U1359" s="27"/>
      <c r="V1359" s="26"/>
    </row>
    <row r="1360" spans="1:22" ht="15" customHeight="1" x14ac:dyDescent="0.25">
      <c r="A1360" s="11">
        <v>1359</v>
      </c>
      <c r="B1360" s="50"/>
      <c r="C1360" s="11" t="s">
        <v>2315</v>
      </c>
      <c r="D1360" s="11" t="s">
        <v>1028</v>
      </c>
      <c r="E1360" s="11" t="s">
        <v>79</v>
      </c>
      <c r="F1360" s="11" t="s">
        <v>938</v>
      </c>
      <c r="G1360" s="11" t="s">
        <v>79</v>
      </c>
      <c r="H1360" s="11">
        <v>3</v>
      </c>
      <c r="I1360" s="11" t="s">
        <v>938</v>
      </c>
      <c r="L1360" s="11" t="s">
        <v>1228</v>
      </c>
      <c r="M1360" s="14" t="s">
        <v>534</v>
      </c>
      <c r="N1360" s="11" t="s">
        <v>273</v>
      </c>
      <c r="O1360" s="11" t="s">
        <v>613</v>
      </c>
      <c r="P1360" s="11" t="s">
        <v>320</v>
      </c>
      <c r="R1360" s="11"/>
      <c r="S1360" s="23"/>
      <c r="T1360" s="19" t="s">
        <v>2892</v>
      </c>
      <c r="U1360" s="17" t="str">
        <f t="array" aca="1" ref="U1360" ca="1">IFERROR(
IF(NOT(OR($G1360="OBX",$G1360="OBR")),INDEX(INDIRECT(U$2&amp;"!$A$1:$BJ$500"),MATCH("*"&amp;$G1360&amp;"*",INDIRECT(U$2&amp;"!$B$1:$B$500"),0),MATCH($H1360,INDIRECT(U$2&amp;"!$1:$1"),0)),
IF(OR($G1360="OBX",$G1360="OBR"),INDEX(INDIRECT(U$2&amp;"!$A$1:$BJ$500"),MATCH((("*"&amp;$G1360&amp;"*")&amp;("*"&amp;$I1360&amp;"*")&amp;("*"&amp;$J1360&amp;"*")&amp;("*"&amp;$K1360&amp;"*")),INDIRECT(U$2&amp;"!$B$1:$B$500")&amp;INDIRECT(U$2&amp;"!$E$1:$E$500")&amp;INDIRECT(U$2&amp;"!$G$1:$G$500")&amp;INDIRECT(U$2&amp;"!$F$1:$F$500"),0),MATCH($H1360,INDIRECT(U$2&amp;"!$1:$1"),0)))),
"Not found")</f>
        <v>Not found</v>
      </c>
      <c r="V1360" s="18" t="str">
        <f t="shared" ref="V1360:V1367" ca="1" si="149">IF(T1360=U1360,"Match","")</f>
        <v/>
      </c>
    </row>
    <row r="1361" spans="1:22" ht="15" customHeight="1" x14ac:dyDescent="0.25">
      <c r="A1361" s="11">
        <v>1360</v>
      </c>
      <c r="B1361" s="50"/>
      <c r="C1361" s="11" t="s">
        <v>2315</v>
      </c>
      <c r="D1361" s="11" t="s">
        <v>1028</v>
      </c>
      <c r="E1361" s="11" t="s">
        <v>79</v>
      </c>
      <c r="F1361" s="11" t="s">
        <v>938</v>
      </c>
      <c r="G1361" s="11" t="s">
        <v>79</v>
      </c>
      <c r="H1361" s="10">
        <v>5</v>
      </c>
      <c r="I1361" s="11" t="s">
        <v>938</v>
      </c>
      <c r="L1361" s="11" t="s">
        <v>1228</v>
      </c>
      <c r="M1361" s="11" t="s">
        <v>390</v>
      </c>
      <c r="S1361" s="23"/>
      <c r="T1361" s="16">
        <f>S1361</f>
        <v>0</v>
      </c>
      <c r="U1361" s="17" t="str">
        <f t="array" aca="1" ref="U1361" ca="1">IFERROR(
IF(NOT(OR($G1361="OBX",$G1361="OBR")),INDEX(INDIRECT(U$2&amp;"!$A$1:$BJ$500"),MATCH("*"&amp;$G1361&amp;"*",INDIRECT(U$2&amp;"!$B$1:$B$500"),0),MATCH($H1361,INDIRECT(U$2&amp;"!$1:$1"),0)),
IF(OR($G1361="OBX",$G1361="OBR"),INDEX(INDIRECT(U$2&amp;"!$A$1:$BJ$500"),MATCH((("*"&amp;$G1361&amp;"*")&amp;("*"&amp;$I1361&amp;"*")&amp;("*"&amp;$J1361&amp;"*")&amp;("*"&amp;$K1361&amp;"*")),INDIRECT(U$2&amp;"!$B$1:$B$500")&amp;INDIRECT(U$2&amp;"!$E$1:$E$500")&amp;INDIRECT(U$2&amp;"!$G$1:$G$500")&amp;INDIRECT(U$2&amp;"!$F$1:$F$500"),0),MATCH($H1361,INDIRECT(U$2&amp;"!$1:$1"),0)))),
"Not found")</f>
        <v>Not found</v>
      </c>
      <c r="V1361" s="18" t="str">
        <f t="shared" ca="1" si="149"/>
        <v/>
      </c>
    </row>
    <row r="1362" spans="1:22" ht="15" customHeight="1" x14ac:dyDescent="0.25">
      <c r="A1362" s="11">
        <v>1361</v>
      </c>
      <c r="B1362" s="50"/>
      <c r="C1362" s="11" t="s">
        <v>2315</v>
      </c>
      <c r="D1362" s="11" t="s">
        <v>1028</v>
      </c>
      <c r="E1362" s="11" t="s">
        <v>79</v>
      </c>
      <c r="F1362" s="11" t="s">
        <v>938</v>
      </c>
      <c r="G1362" s="11" t="s">
        <v>79</v>
      </c>
      <c r="H1362" s="10">
        <v>6</v>
      </c>
      <c r="I1362" s="11" t="s">
        <v>938</v>
      </c>
      <c r="L1362" s="11" t="s">
        <v>1228</v>
      </c>
      <c r="M1362" s="11" t="s">
        <v>543</v>
      </c>
      <c r="S1362" s="23"/>
      <c r="T1362" s="16">
        <f>S1362</f>
        <v>0</v>
      </c>
      <c r="U1362" s="17" t="str">
        <f t="array" aca="1" ref="U1362" ca="1">IFERROR(
IF(NOT(OR($G1362="OBX",$G1362="OBR")),INDEX(INDIRECT(U$2&amp;"!$A$1:$BJ$500"),MATCH("*"&amp;$G1362&amp;"*",INDIRECT(U$2&amp;"!$B$1:$B$500"),0),MATCH($H1362,INDIRECT(U$2&amp;"!$1:$1"),0)),
IF(OR($G1362="OBX",$G1362="OBR"),INDEX(INDIRECT(U$2&amp;"!$A$1:$BJ$500"),MATCH((("*"&amp;$G1362&amp;"*")&amp;("*"&amp;$I1362&amp;"*")&amp;("*"&amp;$J1362&amp;"*")&amp;("*"&amp;$K1362&amp;"*")),INDIRECT(U$2&amp;"!$B$1:$B$500")&amp;INDIRECT(U$2&amp;"!$E$1:$E$500")&amp;INDIRECT(U$2&amp;"!$G$1:$G$500")&amp;INDIRECT(U$2&amp;"!$F$1:$F$500"),0),MATCH($H1362,INDIRECT(U$2&amp;"!$1:$1"),0)))),
"Not found")</f>
        <v>Not found</v>
      </c>
      <c r="V1362" s="18" t="str">
        <f t="shared" ca="1" si="149"/>
        <v/>
      </c>
    </row>
    <row r="1363" spans="1:22" ht="15" customHeight="1" x14ac:dyDescent="0.25">
      <c r="A1363" s="11">
        <v>1362</v>
      </c>
      <c r="B1363" s="50"/>
      <c r="C1363" s="11" t="s">
        <v>2315</v>
      </c>
      <c r="D1363" s="11" t="s">
        <v>1028</v>
      </c>
      <c r="E1363" s="11" t="s">
        <v>79</v>
      </c>
      <c r="F1363" s="11" t="s">
        <v>938</v>
      </c>
      <c r="G1363" s="11" t="s">
        <v>79</v>
      </c>
      <c r="H1363" s="11">
        <v>2</v>
      </c>
      <c r="I1363" s="11" t="s">
        <v>938</v>
      </c>
      <c r="L1363" s="14" t="s">
        <v>397</v>
      </c>
      <c r="M1363" s="14" t="s">
        <v>397</v>
      </c>
      <c r="S1363" s="23"/>
      <c r="T1363" s="19" t="s">
        <v>415</v>
      </c>
      <c r="U1363" s="17" t="str">
        <f t="array" aca="1" ref="U1363" ca="1">IFERROR(
IF(NOT(OR($G1363="OBX",$G1363="OBR")),INDEX(INDIRECT(U$2&amp;"!$A$1:$BJ$500"),MATCH("*"&amp;$G1363&amp;"*",INDIRECT(U$2&amp;"!$B$1:$B$500"),0),MATCH($H1363,INDIRECT(U$2&amp;"!$1:$1"),0)),
IF(OR($G1363="OBX",$G1363="OBR"),INDEX(INDIRECT(U$2&amp;"!$A$1:$BJ$500"),MATCH((("*"&amp;$G1363&amp;"*")&amp;("*"&amp;$I1363&amp;"*")&amp;("*"&amp;$J1363&amp;"*")&amp;("*"&amp;$K1363&amp;"*")),INDIRECT(U$2&amp;"!$B$1:$B$500")&amp;INDIRECT(U$2&amp;"!$E$1:$E$500")&amp;INDIRECT(U$2&amp;"!$G$1:$G$500")&amp;INDIRECT(U$2&amp;"!$F$1:$F$500"),0),MATCH($H1363,INDIRECT(U$2&amp;"!$1:$1"),0)))),
"Not found")</f>
        <v>Not found</v>
      </c>
      <c r="V1363" s="18" t="str">
        <f t="shared" ca="1" si="149"/>
        <v/>
      </c>
    </row>
    <row r="1364" spans="1:22" ht="15" customHeight="1" x14ac:dyDescent="0.25">
      <c r="A1364" s="11">
        <v>1363</v>
      </c>
      <c r="B1364" s="50"/>
      <c r="C1364" s="11" t="s">
        <v>2315</v>
      </c>
      <c r="D1364" s="11" t="s">
        <v>1028</v>
      </c>
      <c r="E1364" s="11" t="s">
        <v>79</v>
      </c>
      <c r="F1364" s="11" t="s">
        <v>938</v>
      </c>
      <c r="G1364" s="11" t="s">
        <v>79</v>
      </c>
      <c r="H1364" s="11">
        <v>4</v>
      </c>
      <c r="I1364" s="11" t="s">
        <v>938</v>
      </c>
      <c r="L1364" s="11" t="s">
        <v>1228</v>
      </c>
      <c r="M1364" s="14" t="s">
        <v>848</v>
      </c>
      <c r="S1364" s="23"/>
      <c r="T1364" s="16">
        <f>S1364</f>
        <v>0</v>
      </c>
      <c r="U1364" s="17" t="str">
        <f t="array" aca="1" ref="U1364" ca="1">IFERROR(
IF(NOT(OR($G1364="OBX",$G1364="OBR")),INDEX(INDIRECT(U$2&amp;"!$A$1:$BJ$500"),MATCH("*"&amp;$G1364&amp;"*",INDIRECT(U$2&amp;"!$B$1:$B$500"),0),MATCH($H1364,INDIRECT(U$2&amp;"!$1:$1"),0)),
IF(OR($G1364="OBX",$G1364="OBR"),INDEX(INDIRECT(U$2&amp;"!$A$1:$BJ$500"),MATCH((("*"&amp;$G1364&amp;"*")&amp;("*"&amp;$I1364&amp;"*")&amp;("*"&amp;$J1364&amp;"*")&amp;("*"&amp;$K1364&amp;"*")),INDIRECT(U$2&amp;"!$B$1:$B$500")&amp;INDIRECT(U$2&amp;"!$E$1:$E$500")&amp;INDIRECT(U$2&amp;"!$G$1:$G$500")&amp;INDIRECT(U$2&amp;"!$F$1:$F$500"),0),MATCH($H1364,INDIRECT(U$2&amp;"!$1:$1"),0)))),
"Not found")</f>
        <v>Not found</v>
      </c>
      <c r="V1364" s="18" t="str">
        <f t="shared" ca="1" si="149"/>
        <v/>
      </c>
    </row>
    <row r="1365" spans="1:22" ht="15" customHeight="1" x14ac:dyDescent="0.25">
      <c r="A1365" s="11">
        <v>1364</v>
      </c>
      <c r="B1365" s="50"/>
      <c r="C1365" s="11" t="s">
        <v>2315</v>
      </c>
      <c r="D1365" s="11" t="s">
        <v>1028</v>
      </c>
      <c r="E1365" s="11" t="s">
        <v>79</v>
      </c>
      <c r="F1365" s="11" t="s">
        <v>938</v>
      </c>
      <c r="G1365" s="11" t="s">
        <v>79</v>
      </c>
      <c r="H1365" s="11">
        <v>11</v>
      </c>
      <c r="I1365" s="11" t="s">
        <v>938</v>
      </c>
      <c r="L1365" s="11" t="s">
        <v>366</v>
      </c>
      <c r="M1365" s="14" t="s">
        <v>366</v>
      </c>
      <c r="S1365" s="23" t="s">
        <v>78</v>
      </c>
      <c r="T1365" s="19" t="str">
        <f>S1365</f>
        <v>F</v>
      </c>
      <c r="U1365" s="17" t="str">
        <f t="array" aca="1" ref="U1365" ca="1">IFERROR(
IF(NOT(OR($G1365="OBX",$G1365="OBR")),INDEX(INDIRECT(U$2&amp;"!$A$1:$BJ$500"),MATCH("*"&amp;$G1365&amp;"*",INDIRECT(U$2&amp;"!$B$1:$B$500"),0),MATCH($H1365,INDIRECT(U$2&amp;"!$1:$1"),0)),
IF(OR($G1365="OBX",$G1365="OBR"),INDEX(INDIRECT(U$2&amp;"!$A$1:$BJ$500"),MATCH((("*"&amp;$G1365&amp;"*")&amp;("*"&amp;$I1365&amp;"*")&amp;("*"&amp;$J1365&amp;"*")&amp;("*"&amp;$K1365&amp;"*")),INDIRECT(U$2&amp;"!$B$1:$B$500")&amp;INDIRECT(U$2&amp;"!$E$1:$E$500")&amp;INDIRECT(U$2&amp;"!$G$1:$G$500")&amp;INDIRECT(U$2&amp;"!$F$1:$F$500"),0),MATCH($H1365,INDIRECT(U$2&amp;"!$1:$1"),0)))),
"Not found")</f>
        <v>Not found</v>
      </c>
      <c r="V1365" s="18" t="str">
        <f t="shared" ca="1" si="149"/>
        <v/>
      </c>
    </row>
    <row r="1366" spans="1:22" ht="15" customHeight="1" x14ac:dyDescent="0.25">
      <c r="A1366" s="11">
        <v>1365</v>
      </c>
      <c r="B1366" s="50"/>
      <c r="C1366" s="11" t="s">
        <v>2315</v>
      </c>
      <c r="D1366" s="11" t="s">
        <v>1028</v>
      </c>
      <c r="E1366" s="11" t="s">
        <v>79</v>
      </c>
      <c r="F1366" s="11" t="s">
        <v>938</v>
      </c>
      <c r="G1366" s="11" t="s">
        <v>79</v>
      </c>
      <c r="H1366" s="11">
        <v>19</v>
      </c>
      <c r="I1366" s="11" t="s">
        <v>938</v>
      </c>
      <c r="L1366" s="11" t="s">
        <v>1228</v>
      </c>
      <c r="M1366" s="14" t="s">
        <v>860</v>
      </c>
      <c r="S1366" s="23"/>
      <c r="T1366" s="16">
        <f>S1366</f>
        <v>0</v>
      </c>
      <c r="U1366" s="17" t="str">
        <f t="array" aca="1" ref="U1366" ca="1">IFERROR(
IF(NOT(OR($G1366="OBX",$G1366="OBR")),INDEX(INDIRECT(U$2&amp;"!$A$1:$BJ$500"),MATCH("*"&amp;$G1366&amp;"*",INDIRECT(U$2&amp;"!$B$1:$B$500"),0),MATCH($H1366,INDIRECT(U$2&amp;"!$1:$1"),0)),
IF(OR($G1366="OBX",$G1366="OBR"),INDEX(INDIRECT(U$2&amp;"!$A$1:$BJ$500"),MATCH((("*"&amp;$G1366&amp;"*")&amp;("*"&amp;$I1366&amp;"*")&amp;("*"&amp;$J1366&amp;"*")&amp;("*"&amp;$K1366&amp;"*")),INDIRECT(U$2&amp;"!$B$1:$B$500")&amp;INDIRECT(U$2&amp;"!$E$1:$E$500")&amp;INDIRECT(U$2&amp;"!$G$1:$G$500")&amp;INDIRECT(U$2&amp;"!$F$1:$F$500"),0),MATCH($H1366,INDIRECT(U$2&amp;"!$1:$1"),0)))),
"Not found")</f>
        <v>Not found</v>
      </c>
      <c r="V1366" s="18" t="str">
        <f t="shared" ca="1" si="149"/>
        <v/>
      </c>
    </row>
    <row r="1367" spans="1:22" ht="15" customHeight="1" x14ac:dyDescent="0.25">
      <c r="A1367" s="11">
        <v>1366</v>
      </c>
      <c r="B1367" s="50"/>
      <c r="C1367" s="11" t="s">
        <v>2315</v>
      </c>
      <c r="D1367" s="11" t="s">
        <v>1028</v>
      </c>
      <c r="E1367" s="11" t="s">
        <v>79</v>
      </c>
      <c r="F1367" s="11" t="s">
        <v>938</v>
      </c>
      <c r="G1367" s="11" t="s">
        <v>79</v>
      </c>
      <c r="H1367" s="11">
        <v>29</v>
      </c>
      <c r="I1367" s="11" t="s">
        <v>938</v>
      </c>
      <c r="L1367" s="2" t="s">
        <v>515</v>
      </c>
      <c r="M1367" s="11" t="s">
        <v>515</v>
      </c>
      <c r="S1367" s="23"/>
      <c r="T1367" s="19">
        <f>S1367</f>
        <v>0</v>
      </c>
      <c r="U1367" s="17" t="str">
        <f t="array" aca="1" ref="U1367" ca="1">IFERROR(
IF(NOT(OR($G1367="OBX",$G1367="OBR")),INDEX(INDIRECT(U$2&amp;"!$A$1:$BJ$500"),MATCH("*"&amp;$G1367&amp;"*",INDIRECT(U$2&amp;"!$B$1:$B$500"),0),MATCH($H1367,INDIRECT(U$2&amp;"!$1:$1"),0)),
IF(OR($G1367="OBX",$G1367="OBR"),INDEX(INDIRECT(U$2&amp;"!$A$1:$BJ$500"),MATCH((("*"&amp;$G1367&amp;"*")&amp;("*"&amp;$I1367&amp;"*")&amp;("*"&amp;$J1367&amp;"*")&amp;("*"&amp;$K1367&amp;"*")),INDIRECT(U$2&amp;"!$B$1:$B$500")&amp;INDIRECT(U$2&amp;"!$E$1:$E$500")&amp;INDIRECT(U$2&amp;"!$G$1:$G$500")&amp;INDIRECT(U$2&amp;"!$F$1:$F$500"),0),MATCH($H1367,INDIRECT(U$2&amp;"!$1:$1"),0)))),
"Not found")</f>
        <v>Not found</v>
      </c>
      <c r="V1367" s="18" t="str">
        <f t="shared" ca="1" si="149"/>
        <v/>
      </c>
    </row>
    <row r="1368" spans="1:22" ht="15" customHeight="1" x14ac:dyDescent="0.25">
      <c r="A1368" s="11">
        <v>1367</v>
      </c>
      <c r="B1368" s="50"/>
      <c r="C1368" s="26" t="s">
        <v>2315</v>
      </c>
      <c r="D1368" s="26"/>
      <c r="E1368" s="26" t="s">
        <v>79</v>
      </c>
      <c r="F1368" s="26"/>
      <c r="G1368" s="26"/>
      <c r="H1368" s="26"/>
      <c r="I1368" s="26"/>
      <c r="J1368" s="26"/>
      <c r="K1368" s="26"/>
      <c r="L1368" s="26"/>
      <c r="M1368" s="26" t="s">
        <v>1228</v>
      </c>
      <c r="N1368" s="26"/>
      <c r="O1368" s="26"/>
      <c r="P1368" s="26"/>
      <c r="Q1368" s="26"/>
      <c r="R1368" s="26"/>
      <c r="S1368" s="26"/>
      <c r="T1368" s="27"/>
      <c r="U1368" s="27"/>
      <c r="V1368" s="26"/>
    </row>
    <row r="1369" spans="1:22" ht="15" customHeight="1" x14ac:dyDescent="0.25">
      <c r="A1369" s="11">
        <v>1368</v>
      </c>
      <c r="B1369" s="50"/>
      <c r="C1369" s="11" t="s">
        <v>2315</v>
      </c>
      <c r="D1369" s="11" t="s">
        <v>1028</v>
      </c>
      <c r="E1369" s="11" t="s">
        <v>79</v>
      </c>
      <c r="F1369" s="11" t="s">
        <v>938</v>
      </c>
      <c r="G1369" s="11" t="s">
        <v>79</v>
      </c>
      <c r="H1369" s="11">
        <v>3</v>
      </c>
      <c r="I1369" s="11" t="s">
        <v>938</v>
      </c>
      <c r="L1369" s="11" t="s">
        <v>1228</v>
      </c>
      <c r="M1369" s="14" t="s">
        <v>534</v>
      </c>
      <c r="N1369" s="11" t="s">
        <v>273</v>
      </c>
      <c r="O1369" s="11" t="s">
        <v>613</v>
      </c>
      <c r="P1369" s="11" t="s">
        <v>320</v>
      </c>
      <c r="R1369" s="11"/>
      <c r="S1369" s="23"/>
      <c r="T1369" s="19" t="s">
        <v>2892</v>
      </c>
      <c r="U1369" s="17" t="str">
        <f t="array" aca="1" ref="U1369" ca="1">IFERROR(
IF(NOT(OR($G1369="OBX",$G1369="OBR")),INDEX(INDIRECT(U$2&amp;"!$A$1:$BJ$500"),MATCH("*"&amp;$G1369&amp;"*",INDIRECT(U$2&amp;"!$B$1:$B$500"),0),MATCH($H1369,INDIRECT(U$2&amp;"!$1:$1"),0)),
IF(OR($G1369="OBX",$G1369="OBR"),INDEX(INDIRECT(U$2&amp;"!$A$1:$BJ$500"),MATCH((("*"&amp;$G1369&amp;"*")&amp;("*"&amp;$I1369&amp;"*")&amp;("*"&amp;$J1369&amp;"*")&amp;("*"&amp;$K1369&amp;"*")),INDIRECT(U$2&amp;"!$B$1:$B$500")&amp;INDIRECT(U$2&amp;"!$E$1:$E$500")&amp;INDIRECT(U$2&amp;"!$G$1:$G$500")&amp;INDIRECT(U$2&amp;"!$F$1:$F$500"),0),MATCH($H1369,INDIRECT(U$2&amp;"!$1:$1"),0)))),
"Not found")</f>
        <v>Not found</v>
      </c>
      <c r="V1369" s="18" t="str">
        <f t="shared" ref="V1369:V1376" ca="1" si="150">IF(T1369=U1369,"Match","")</f>
        <v/>
      </c>
    </row>
    <row r="1370" spans="1:22" ht="15" customHeight="1" x14ac:dyDescent="0.25">
      <c r="A1370" s="11">
        <v>1369</v>
      </c>
      <c r="B1370" s="50"/>
      <c r="C1370" s="11" t="s">
        <v>2315</v>
      </c>
      <c r="D1370" s="11" t="s">
        <v>1028</v>
      </c>
      <c r="E1370" s="11" t="s">
        <v>79</v>
      </c>
      <c r="F1370" s="11" t="s">
        <v>938</v>
      </c>
      <c r="G1370" s="11" t="s">
        <v>79</v>
      </c>
      <c r="H1370" s="10">
        <v>5</v>
      </c>
      <c r="I1370" s="11" t="s">
        <v>938</v>
      </c>
      <c r="L1370" s="11" t="s">
        <v>1228</v>
      </c>
      <c r="M1370" s="11" t="s">
        <v>390</v>
      </c>
      <c r="S1370" s="23"/>
      <c r="T1370" s="16">
        <f>S1370</f>
        <v>0</v>
      </c>
      <c r="U1370" s="17" t="str">
        <f t="array" aca="1" ref="U1370" ca="1">IFERROR(
IF(NOT(OR($G1370="OBX",$G1370="OBR")),INDEX(INDIRECT(U$2&amp;"!$A$1:$BJ$500"),MATCH("*"&amp;$G1370&amp;"*",INDIRECT(U$2&amp;"!$B$1:$B$500"),0),MATCH($H1370,INDIRECT(U$2&amp;"!$1:$1"),0)),
IF(OR($G1370="OBX",$G1370="OBR"),INDEX(INDIRECT(U$2&amp;"!$A$1:$BJ$500"),MATCH((("*"&amp;$G1370&amp;"*")&amp;("*"&amp;$I1370&amp;"*")&amp;("*"&amp;$J1370&amp;"*")&amp;("*"&amp;$K1370&amp;"*")),INDIRECT(U$2&amp;"!$B$1:$B$500")&amp;INDIRECT(U$2&amp;"!$E$1:$E$500")&amp;INDIRECT(U$2&amp;"!$G$1:$G$500")&amp;INDIRECT(U$2&amp;"!$F$1:$F$500"),0),MATCH($H1370,INDIRECT(U$2&amp;"!$1:$1"),0)))),
"Not found")</f>
        <v>Not found</v>
      </c>
      <c r="V1370" s="18" t="str">
        <f t="shared" ca="1" si="150"/>
        <v/>
      </c>
    </row>
    <row r="1371" spans="1:22" ht="15" customHeight="1" x14ac:dyDescent="0.25">
      <c r="A1371" s="11">
        <v>1370</v>
      </c>
      <c r="B1371" s="50"/>
      <c r="C1371" s="11" t="s">
        <v>2315</v>
      </c>
      <c r="D1371" s="11" t="s">
        <v>1028</v>
      </c>
      <c r="E1371" s="11" t="s">
        <v>79</v>
      </c>
      <c r="F1371" s="11" t="s">
        <v>938</v>
      </c>
      <c r="G1371" s="11" t="s">
        <v>79</v>
      </c>
      <c r="H1371" s="10">
        <v>6</v>
      </c>
      <c r="I1371" s="11" t="s">
        <v>938</v>
      </c>
      <c r="L1371" s="11" t="s">
        <v>1228</v>
      </c>
      <c r="M1371" s="11" t="s">
        <v>543</v>
      </c>
      <c r="S1371" s="23"/>
      <c r="T1371" s="16">
        <f>S1371</f>
        <v>0</v>
      </c>
      <c r="U1371" s="17" t="str">
        <f t="array" aca="1" ref="U1371" ca="1">IFERROR(
IF(NOT(OR($G1371="OBX",$G1371="OBR")),INDEX(INDIRECT(U$2&amp;"!$A$1:$BJ$500"),MATCH("*"&amp;$G1371&amp;"*",INDIRECT(U$2&amp;"!$B$1:$B$500"),0),MATCH($H1371,INDIRECT(U$2&amp;"!$1:$1"),0)),
IF(OR($G1371="OBX",$G1371="OBR"),INDEX(INDIRECT(U$2&amp;"!$A$1:$BJ$500"),MATCH((("*"&amp;$G1371&amp;"*")&amp;("*"&amp;$I1371&amp;"*")&amp;("*"&amp;$J1371&amp;"*")&amp;("*"&amp;$K1371&amp;"*")),INDIRECT(U$2&amp;"!$B$1:$B$500")&amp;INDIRECT(U$2&amp;"!$E$1:$E$500")&amp;INDIRECT(U$2&amp;"!$G$1:$G$500")&amp;INDIRECT(U$2&amp;"!$F$1:$F$500"),0),MATCH($H1371,INDIRECT(U$2&amp;"!$1:$1"),0)))),
"Not found")</f>
        <v>Not found</v>
      </c>
      <c r="V1371" s="18" t="str">
        <f t="shared" ca="1" si="150"/>
        <v/>
      </c>
    </row>
    <row r="1372" spans="1:22" ht="15" customHeight="1" x14ac:dyDescent="0.25">
      <c r="A1372" s="11">
        <v>1371</v>
      </c>
      <c r="B1372" s="50"/>
      <c r="C1372" s="11" t="s">
        <v>2315</v>
      </c>
      <c r="D1372" s="11" t="s">
        <v>1028</v>
      </c>
      <c r="E1372" s="11" t="s">
        <v>79</v>
      </c>
      <c r="F1372" s="11" t="s">
        <v>938</v>
      </c>
      <c r="G1372" s="11" t="s">
        <v>79</v>
      </c>
      <c r="H1372" s="11">
        <v>2</v>
      </c>
      <c r="I1372" s="11" t="s">
        <v>938</v>
      </c>
      <c r="L1372" s="14" t="s">
        <v>397</v>
      </c>
      <c r="M1372" s="14" t="s">
        <v>397</v>
      </c>
      <c r="S1372" s="23"/>
      <c r="T1372" s="19" t="s">
        <v>415</v>
      </c>
      <c r="U1372" s="17" t="str">
        <f t="array" aca="1" ref="U1372" ca="1">IFERROR(
IF(NOT(OR($G1372="OBX",$G1372="OBR")),INDEX(INDIRECT(U$2&amp;"!$A$1:$BJ$500"),MATCH("*"&amp;$G1372&amp;"*",INDIRECT(U$2&amp;"!$B$1:$B$500"),0),MATCH($H1372,INDIRECT(U$2&amp;"!$1:$1"),0)),
IF(OR($G1372="OBX",$G1372="OBR"),INDEX(INDIRECT(U$2&amp;"!$A$1:$BJ$500"),MATCH((("*"&amp;$G1372&amp;"*")&amp;("*"&amp;$I1372&amp;"*")&amp;("*"&amp;$J1372&amp;"*")&amp;("*"&amp;$K1372&amp;"*")),INDIRECT(U$2&amp;"!$B$1:$B$500")&amp;INDIRECT(U$2&amp;"!$E$1:$E$500")&amp;INDIRECT(U$2&amp;"!$G$1:$G$500")&amp;INDIRECT(U$2&amp;"!$F$1:$F$500"),0),MATCH($H1372,INDIRECT(U$2&amp;"!$1:$1"),0)))),
"Not found")</f>
        <v>Not found</v>
      </c>
      <c r="V1372" s="18" t="str">
        <f t="shared" ca="1" si="150"/>
        <v/>
      </c>
    </row>
    <row r="1373" spans="1:22" ht="15" customHeight="1" x14ac:dyDescent="0.25">
      <c r="A1373" s="11">
        <v>1372</v>
      </c>
      <c r="B1373" s="50"/>
      <c r="C1373" s="11" t="s">
        <v>2315</v>
      </c>
      <c r="D1373" s="11" t="s">
        <v>1028</v>
      </c>
      <c r="E1373" s="11" t="s">
        <v>79</v>
      </c>
      <c r="F1373" s="11" t="s">
        <v>938</v>
      </c>
      <c r="G1373" s="11" t="s">
        <v>79</v>
      </c>
      <c r="H1373" s="11">
        <v>4</v>
      </c>
      <c r="I1373" s="11" t="s">
        <v>938</v>
      </c>
      <c r="L1373" s="11" t="s">
        <v>1228</v>
      </c>
      <c r="M1373" s="14" t="s">
        <v>848</v>
      </c>
      <c r="S1373" s="23"/>
      <c r="T1373" s="16">
        <f>S1373</f>
        <v>0</v>
      </c>
      <c r="U1373" s="17" t="str">
        <f t="array" aca="1" ref="U1373" ca="1">IFERROR(
IF(NOT(OR($G1373="OBX",$G1373="OBR")),INDEX(INDIRECT(U$2&amp;"!$A$1:$BJ$500"),MATCH("*"&amp;$G1373&amp;"*",INDIRECT(U$2&amp;"!$B$1:$B$500"),0),MATCH($H1373,INDIRECT(U$2&amp;"!$1:$1"),0)),
IF(OR($G1373="OBX",$G1373="OBR"),INDEX(INDIRECT(U$2&amp;"!$A$1:$BJ$500"),MATCH((("*"&amp;$G1373&amp;"*")&amp;("*"&amp;$I1373&amp;"*")&amp;("*"&amp;$J1373&amp;"*")&amp;("*"&amp;$K1373&amp;"*")),INDIRECT(U$2&amp;"!$B$1:$B$500")&amp;INDIRECT(U$2&amp;"!$E$1:$E$500")&amp;INDIRECT(U$2&amp;"!$G$1:$G$500")&amp;INDIRECT(U$2&amp;"!$F$1:$F$500"),0),MATCH($H1373,INDIRECT(U$2&amp;"!$1:$1"),0)))),
"Not found")</f>
        <v>Not found</v>
      </c>
      <c r="V1373" s="18" t="str">
        <f t="shared" ca="1" si="150"/>
        <v/>
      </c>
    </row>
    <row r="1374" spans="1:22" ht="15" customHeight="1" x14ac:dyDescent="0.25">
      <c r="A1374" s="11">
        <v>1373</v>
      </c>
      <c r="B1374" s="50"/>
      <c r="C1374" s="11" t="s">
        <v>2315</v>
      </c>
      <c r="D1374" s="11" t="s">
        <v>1028</v>
      </c>
      <c r="E1374" s="11" t="s">
        <v>79</v>
      </c>
      <c r="F1374" s="11" t="s">
        <v>938</v>
      </c>
      <c r="G1374" s="11" t="s">
        <v>79</v>
      </c>
      <c r="H1374" s="11">
        <v>11</v>
      </c>
      <c r="I1374" s="11" t="s">
        <v>938</v>
      </c>
      <c r="L1374" s="11" t="s">
        <v>366</v>
      </c>
      <c r="M1374" s="14" t="s">
        <v>366</v>
      </c>
      <c r="S1374" s="23" t="s">
        <v>78</v>
      </c>
      <c r="T1374" s="19" t="str">
        <f>S1374</f>
        <v>F</v>
      </c>
      <c r="U1374" s="17" t="str">
        <f t="array" aca="1" ref="U1374" ca="1">IFERROR(
IF(NOT(OR($G1374="OBX",$G1374="OBR")),INDEX(INDIRECT(U$2&amp;"!$A$1:$BJ$500"),MATCH("*"&amp;$G1374&amp;"*",INDIRECT(U$2&amp;"!$B$1:$B$500"),0),MATCH($H1374,INDIRECT(U$2&amp;"!$1:$1"),0)),
IF(OR($G1374="OBX",$G1374="OBR"),INDEX(INDIRECT(U$2&amp;"!$A$1:$BJ$500"),MATCH((("*"&amp;$G1374&amp;"*")&amp;("*"&amp;$I1374&amp;"*")&amp;("*"&amp;$J1374&amp;"*")&amp;("*"&amp;$K1374&amp;"*")),INDIRECT(U$2&amp;"!$B$1:$B$500")&amp;INDIRECT(U$2&amp;"!$E$1:$E$500")&amp;INDIRECT(U$2&amp;"!$G$1:$G$500")&amp;INDIRECT(U$2&amp;"!$F$1:$F$500"),0),MATCH($H1374,INDIRECT(U$2&amp;"!$1:$1"),0)))),
"Not found")</f>
        <v>Not found</v>
      </c>
      <c r="V1374" s="18" t="str">
        <f t="shared" ca="1" si="150"/>
        <v/>
      </c>
    </row>
    <row r="1375" spans="1:22" ht="15" customHeight="1" x14ac:dyDescent="0.25">
      <c r="A1375" s="11">
        <v>1374</v>
      </c>
      <c r="B1375" s="50"/>
      <c r="C1375" s="11" t="s">
        <v>2315</v>
      </c>
      <c r="D1375" s="11" t="s">
        <v>1028</v>
      </c>
      <c r="E1375" s="11" t="s">
        <v>79</v>
      </c>
      <c r="F1375" s="11" t="s">
        <v>938</v>
      </c>
      <c r="G1375" s="11" t="s">
        <v>79</v>
      </c>
      <c r="H1375" s="11">
        <v>19</v>
      </c>
      <c r="I1375" s="11" t="s">
        <v>938</v>
      </c>
      <c r="L1375" s="11" t="s">
        <v>1228</v>
      </c>
      <c r="M1375" s="14" t="s">
        <v>860</v>
      </c>
      <c r="S1375" s="23"/>
      <c r="T1375" s="16">
        <f>S1375</f>
        <v>0</v>
      </c>
      <c r="U1375" s="17" t="str">
        <f t="array" aca="1" ref="U1375" ca="1">IFERROR(
IF(NOT(OR($G1375="OBX",$G1375="OBR")),INDEX(INDIRECT(U$2&amp;"!$A$1:$BJ$500"),MATCH("*"&amp;$G1375&amp;"*",INDIRECT(U$2&amp;"!$B$1:$B$500"),0),MATCH($H1375,INDIRECT(U$2&amp;"!$1:$1"),0)),
IF(OR($G1375="OBX",$G1375="OBR"),INDEX(INDIRECT(U$2&amp;"!$A$1:$BJ$500"),MATCH((("*"&amp;$G1375&amp;"*")&amp;("*"&amp;$I1375&amp;"*")&amp;("*"&amp;$J1375&amp;"*")&amp;("*"&amp;$K1375&amp;"*")),INDIRECT(U$2&amp;"!$B$1:$B$500")&amp;INDIRECT(U$2&amp;"!$E$1:$E$500")&amp;INDIRECT(U$2&amp;"!$G$1:$G$500")&amp;INDIRECT(U$2&amp;"!$F$1:$F$500"),0),MATCH($H1375,INDIRECT(U$2&amp;"!$1:$1"),0)))),
"Not found")</f>
        <v>Not found</v>
      </c>
      <c r="V1375" s="18" t="str">
        <f t="shared" ca="1" si="150"/>
        <v/>
      </c>
    </row>
    <row r="1376" spans="1:22" ht="15" customHeight="1" x14ac:dyDescent="0.25">
      <c r="A1376" s="11">
        <v>1375</v>
      </c>
      <c r="B1376" s="50"/>
      <c r="C1376" s="11" t="s">
        <v>2315</v>
      </c>
      <c r="D1376" s="11" t="s">
        <v>1028</v>
      </c>
      <c r="E1376" s="11" t="s">
        <v>79</v>
      </c>
      <c r="F1376" s="11" t="s">
        <v>938</v>
      </c>
      <c r="G1376" s="11" t="s">
        <v>79</v>
      </c>
      <c r="H1376" s="11">
        <v>29</v>
      </c>
      <c r="I1376" s="11" t="s">
        <v>938</v>
      </c>
      <c r="L1376" s="2" t="s">
        <v>515</v>
      </c>
      <c r="M1376" s="11" t="s">
        <v>515</v>
      </c>
      <c r="S1376" s="23"/>
      <c r="T1376" s="19">
        <f>S1376</f>
        <v>0</v>
      </c>
      <c r="U1376" s="17" t="str">
        <f t="array" aca="1" ref="U1376" ca="1">IFERROR(
IF(NOT(OR($G1376="OBX",$G1376="OBR")),INDEX(INDIRECT(U$2&amp;"!$A$1:$BJ$500"),MATCH("*"&amp;$G1376&amp;"*",INDIRECT(U$2&amp;"!$B$1:$B$500"),0),MATCH($H1376,INDIRECT(U$2&amp;"!$1:$1"),0)),
IF(OR($G1376="OBX",$G1376="OBR"),INDEX(INDIRECT(U$2&amp;"!$A$1:$BJ$500"),MATCH((("*"&amp;$G1376&amp;"*")&amp;("*"&amp;$I1376&amp;"*")&amp;("*"&amp;$J1376&amp;"*")&amp;("*"&amp;$K1376&amp;"*")),INDIRECT(U$2&amp;"!$B$1:$B$500")&amp;INDIRECT(U$2&amp;"!$E$1:$E$500")&amp;INDIRECT(U$2&amp;"!$G$1:$G$500")&amp;INDIRECT(U$2&amp;"!$F$1:$F$500"),0),MATCH($H1376,INDIRECT(U$2&amp;"!$1:$1"),0)))),
"Not found")</f>
        <v>Not found</v>
      </c>
      <c r="V1376" s="18" t="str">
        <f t="shared" ca="1" si="150"/>
        <v/>
      </c>
    </row>
    <row r="1377" spans="1:22" ht="15" customHeight="1" x14ac:dyDescent="0.25">
      <c r="A1377" s="11">
        <v>1376</v>
      </c>
      <c r="B1377" s="50"/>
      <c r="C1377" s="26" t="s">
        <v>2315</v>
      </c>
      <c r="D1377" s="26"/>
      <c r="E1377" s="26" t="s">
        <v>79</v>
      </c>
      <c r="F1377" s="26"/>
      <c r="G1377" s="26"/>
      <c r="H1377" s="26"/>
      <c r="I1377" s="26"/>
      <c r="J1377" s="26"/>
      <c r="K1377" s="26"/>
      <c r="L1377" s="26"/>
      <c r="M1377" s="26" t="s">
        <v>1229</v>
      </c>
      <c r="N1377" s="26"/>
      <c r="O1377" s="26"/>
      <c r="P1377" s="26"/>
      <c r="Q1377" s="26"/>
      <c r="R1377" s="26"/>
      <c r="S1377" s="26"/>
      <c r="T1377" s="27"/>
      <c r="U1377" s="27"/>
      <c r="V1377" s="26"/>
    </row>
    <row r="1378" spans="1:22" ht="15" customHeight="1" x14ac:dyDescent="0.25">
      <c r="A1378" s="11">
        <v>1377</v>
      </c>
      <c r="B1378" s="50"/>
      <c r="C1378" s="11" t="s">
        <v>2315</v>
      </c>
      <c r="D1378" s="11" t="s">
        <v>1028</v>
      </c>
      <c r="E1378" s="11" t="s">
        <v>79</v>
      </c>
      <c r="F1378" s="11" t="s">
        <v>939</v>
      </c>
      <c r="G1378" s="11" t="s">
        <v>79</v>
      </c>
      <c r="H1378" s="11">
        <v>3</v>
      </c>
      <c r="I1378" s="11" t="s">
        <v>939</v>
      </c>
      <c r="L1378" s="11" t="s">
        <v>1229</v>
      </c>
      <c r="M1378" s="14" t="s">
        <v>534</v>
      </c>
      <c r="N1378" s="11" t="s">
        <v>273</v>
      </c>
      <c r="O1378" s="11" t="s">
        <v>613</v>
      </c>
      <c r="P1378" s="11" t="s">
        <v>320</v>
      </c>
      <c r="R1378" s="11"/>
      <c r="S1378" s="23"/>
      <c r="T1378" s="19" t="s">
        <v>2841</v>
      </c>
      <c r="U1378" s="17" t="str">
        <f t="array" aca="1" ref="U1378" ca="1">IFERROR(
IF(NOT(OR($G1378="OBX",$G1378="OBR")),INDEX(INDIRECT(U$2&amp;"!$A$1:$BJ$500"),MATCH("*"&amp;$G1378&amp;"*",INDIRECT(U$2&amp;"!$B$1:$B$500"),0),MATCH($H1378,INDIRECT(U$2&amp;"!$1:$1"),0)),
IF(OR($G1378="OBX",$G1378="OBR"),INDEX(INDIRECT(U$2&amp;"!$A$1:$BJ$500"),MATCH((("*"&amp;$G1378&amp;"*")&amp;("*"&amp;$I1378&amp;"*")&amp;("*"&amp;$J1378&amp;"*")&amp;("*"&amp;$K1378&amp;"*")),INDIRECT(U$2&amp;"!$B$1:$B$500")&amp;INDIRECT(U$2&amp;"!$E$1:$E$500")&amp;INDIRECT(U$2&amp;"!$G$1:$G$500")&amp;INDIRECT(U$2&amp;"!$F$1:$F$500"),0),MATCH($H1378,INDIRECT(U$2&amp;"!$1:$1"),0)))),
"Not found")</f>
        <v>Not found</v>
      </c>
      <c r="V1378" s="18" t="str">
        <f t="shared" ref="V1378:V1385" ca="1" si="151">IF(T1378=U1378,"Match","")</f>
        <v/>
      </c>
    </row>
    <row r="1379" spans="1:22" ht="15" customHeight="1" x14ac:dyDescent="0.25">
      <c r="A1379" s="11">
        <v>1378</v>
      </c>
      <c r="B1379" s="50"/>
      <c r="C1379" s="11" t="s">
        <v>2315</v>
      </c>
      <c r="D1379" s="11" t="s">
        <v>1028</v>
      </c>
      <c r="E1379" s="11" t="s">
        <v>79</v>
      </c>
      <c r="F1379" s="11" t="s">
        <v>939</v>
      </c>
      <c r="G1379" s="11" t="s">
        <v>79</v>
      </c>
      <c r="H1379" s="10">
        <v>5</v>
      </c>
      <c r="I1379" s="11" t="s">
        <v>939</v>
      </c>
      <c r="L1379" s="11" t="s">
        <v>1229</v>
      </c>
      <c r="M1379" s="11" t="s">
        <v>390</v>
      </c>
      <c r="S1379" s="23"/>
      <c r="T1379" s="16">
        <f>S1379</f>
        <v>0</v>
      </c>
      <c r="U1379" s="17" t="str">
        <f t="array" aca="1" ref="U1379" ca="1">IFERROR(
IF(NOT(OR($G1379="OBX",$G1379="OBR")),INDEX(INDIRECT(U$2&amp;"!$A$1:$BJ$500"),MATCH("*"&amp;$G1379&amp;"*",INDIRECT(U$2&amp;"!$B$1:$B$500"),0),MATCH($H1379,INDIRECT(U$2&amp;"!$1:$1"),0)),
IF(OR($G1379="OBX",$G1379="OBR"),INDEX(INDIRECT(U$2&amp;"!$A$1:$BJ$500"),MATCH((("*"&amp;$G1379&amp;"*")&amp;("*"&amp;$I1379&amp;"*")&amp;("*"&amp;$J1379&amp;"*")&amp;("*"&amp;$K1379&amp;"*")),INDIRECT(U$2&amp;"!$B$1:$B$500")&amp;INDIRECT(U$2&amp;"!$E$1:$E$500")&amp;INDIRECT(U$2&amp;"!$G$1:$G$500")&amp;INDIRECT(U$2&amp;"!$F$1:$F$500"),0),MATCH($H1379,INDIRECT(U$2&amp;"!$1:$1"),0)))),
"Not found")</f>
        <v>Not found</v>
      </c>
      <c r="V1379" s="18" t="str">
        <f t="shared" ca="1" si="151"/>
        <v/>
      </c>
    </row>
    <row r="1380" spans="1:22" ht="15" customHeight="1" x14ac:dyDescent="0.25">
      <c r="A1380" s="11">
        <v>1379</v>
      </c>
      <c r="B1380" s="50"/>
      <c r="C1380" s="11" t="s">
        <v>2315</v>
      </c>
      <c r="D1380" s="11" t="s">
        <v>1028</v>
      </c>
      <c r="E1380" s="11" t="s">
        <v>79</v>
      </c>
      <c r="F1380" s="11" t="s">
        <v>939</v>
      </c>
      <c r="G1380" s="11" t="s">
        <v>79</v>
      </c>
      <c r="H1380" s="10">
        <v>6</v>
      </c>
      <c r="I1380" s="11" t="s">
        <v>939</v>
      </c>
      <c r="L1380" s="11" t="s">
        <v>1229</v>
      </c>
      <c r="M1380" s="11" t="s">
        <v>543</v>
      </c>
      <c r="S1380" s="23"/>
      <c r="T1380" s="16">
        <f>S1380</f>
        <v>0</v>
      </c>
      <c r="U1380" s="17" t="str">
        <f t="array" aca="1" ref="U1380" ca="1">IFERROR(
IF(NOT(OR($G1380="OBX",$G1380="OBR")),INDEX(INDIRECT(U$2&amp;"!$A$1:$BJ$500"),MATCH("*"&amp;$G1380&amp;"*",INDIRECT(U$2&amp;"!$B$1:$B$500"),0),MATCH($H1380,INDIRECT(U$2&amp;"!$1:$1"),0)),
IF(OR($G1380="OBX",$G1380="OBR"),INDEX(INDIRECT(U$2&amp;"!$A$1:$BJ$500"),MATCH((("*"&amp;$G1380&amp;"*")&amp;("*"&amp;$I1380&amp;"*")&amp;("*"&amp;$J1380&amp;"*")&amp;("*"&amp;$K1380&amp;"*")),INDIRECT(U$2&amp;"!$B$1:$B$500")&amp;INDIRECT(U$2&amp;"!$E$1:$E$500")&amp;INDIRECT(U$2&amp;"!$G$1:$G$500")&amp;INDIRECT(U$2&amp;"!$F$1:$F$500"),0),MATCH($H1380,INDIRECT(U$2&amp;"!$1:$1"),0)))),
"Not found")</f>
        <v>Not found</v>
      </c>
      <c r="V1380" s="18" t="str">
        <f t="shared" ca="1" si="151"/>
        <v/>
      </c>
    </row>
    <row r="1381" spans="1:22" ht="15" customHeight="1" x14ac:dyDescent="0.25">
      <c r="A1381" s="11">
        <v>1380</v>
      </c>
      <c r="B1381" s="50"/>
      <c r="C1381" s="11" t="s">
        <v>2315</v>
      </c>
      <c r="D1381" s="11" t="s">
        <v>1028</v>
      </c>
      <c r="E1381" s="11" t="s">
        <v>79</v>
      </c>
      <c r="F1381" s="11" t="s">
        <v>939</v>
      </c>
      <c r="G1381" s="11" t="s">
        <v>79</v>
      </c>
      <c r="H1381" s="11">
        <v>2</v>
      </c>
      <c r="I1381" s="11" t="s">
        <v>939</v>
      </c>
      <c r="L1381" s="14" t="s">
        <v>397</v>
      </c>
      <c r="M1381" s="14" t="s">
        <v>397</v>
      </c>
      <c r="S1381" s="23"/>
      <c r="T1381" s="19" t="s">
        <v>415</v>
      </c>
      <c r="U1381" s="17" t="str">
        <f t="array" aca="1" ref="U1381" ca="1">IFERROR(
IF(NOT(OR($G1381="OBX",$G1381="OBR")),INDEX(INDIRECT(U$2&amp;"!$A$1:$BJ$500"),MATCH("*"&amp;$G1381&amp;"*",INDIRECT(U$2&amp;"!$B$1:$B$500"),0),MATCH($H1381,INDIRECT(U$2&amp;"!$1:$1"),0)),
IF(OR($G1381="OBX",$G1381="OBR"),INDEX(INDIRECT(U$2&amp;"!$A$1:$BJ$500"),MATCH((("*"&amp;$G1381&amp;"*")&amp;("*"&amp;$I1381&amp;"*")&amp;("*"&amp;$J1381&amp;"*")&amp;("*"&amp;$K1381&amp;"*")),INDIRECT(U$2&amp;"!$B$1:$B$500")&amp;INDIRECT(U$2&amp;"!$E$1:$E$500")&amp;INDIRECT(U$2&amp;"!$G$1:$G$500")&amp;INDIRECT(U$2&amp;"!$F$1:$F$500"),0),MATCH($H1381,INDIRECT(U$2&amp;"!$1:$1"),0)))),
"Not found")</f>
        <v>Not found</v>
      </c>
      <c r="V1381" s="18" t="str">
        <f t="shared" ca="1" si="151"/>
        <v/>
      </c>
    </row>
    <row r="1382" spans="1:22" ht="15" customHeight="1" x14ac:dyDescent="0.25">
      <c r="A1382" s="11">
        <v>1381</v>
      </c>
      <c r="B1382" s="50"/>
      <c r="C1382" s="11" t="s">
        <v>2315</v>
      </c>
      <c r="D1382" s="11" t="s">
        <v>1028</v>
      </c>
      <c r="E1382" s="11" t="s">
        <v>79</v>
      </c>
      <c r="F1382" s="11" t="s">
        <v>939</v>
      </c>
      <c r="G1382" s="11" t="s">
        <v>79</v>
      </c>
      <c r="H1382" s="11">
        <v>4</v>
      </c>
      <c r="I1382" s="11" t="s">
        <v>939</v>
      </c>
      <c r="L1382" s="11" t="s">
        <v>1229</v>
      </c>
      <c r="M1382" s="14" t="s">
        <v>848</v>
      </c>
      <c r="S1382" s="23"/>
      <c r="T1382" s="16">
        <f>S1382</f>
        <v>0</v>
      </c>
      <c r="U1382" s="17" t="str">
        <f t="array" aca="1" ref="U1382" ca="1">IFERROR(
IF(NOT(OR($G1382="OBX",$G1382="OBR")),INDEX(INDIRECT(U$2&amp;"!$A$1:$BJ$500"),MATCH("*"&amp;$G1382&amp;"*",INDIRECT(U$2&amp;"!$B$1:$B$500"),0),MATCH($H1382,INDIRECT(U$2&amp;"!$1:$1"),0)),
IF(OR($G1382="OBX",$G1382="OBR"),INDEX(INDIRECT(U$2&amp;"!$A$1:$BJ$500"),MATCH((("*"&amp;$G1382&amp;"*")&amp;("*"&amp;$I1382&amp;"*")&amp;("*"&amp;$J1382&amp;"*")&amp;("*"&amp;$K1382&amp;"*")),INDIRECT(U$2&amp;"!$B$1:$B$500")&amp;INDIRECT(U$2&amp;"!$E$1:$E$500")&amp;INDIRECT(U$2&amp;"!$G$1:$G$500")&amp;INDIRECT(U$2&amp;"!$F$1:$F$500"),0),MATCH($H1382,INDIRECT(U$2&amp;"!$1:$1"),0)))),
"Not found")</f>
        <v>Not found</v>
      </c>
      <c r="V1382" s="18" t="str">
        <f t="shared" ca="1" si="151"/>
        <v/>
      </c>
    </row>
    <row r="1383" spans="1:22" ht="15" customHeight="1" x14ac:dyDescent="0.25">
      <c r="A1383" s="11">
        <v>1382</v>
      </c>
      <c r="B1383" s="50"/>
      <c r="C1383" s="11" t="s">
        <v>2315</v>
      </c>
      <c r="D1383" s="11" t="s">
        <v>1028</v>
      </c>
      <c r="E1383" s="11" t="s">
        <v>79</v>
      </c>
      <c r="F1383" s="11" t="s">
        <v>939</v>
      </c>
      <c r="G1383" s="11" t="s">
        <v>79</v>
      </c>
      <c r="H1383" s="11">
        <v>11</v>
      </c>
      <c r="I1383" s="11" t="s">
        <v>939</v>
      </c>
      <c r="L1383" s="11" t="s">
        <v>366</v>
      </c>
      <c r="M1383" s="14" t="s">
        <v>366</v>
      </c>
      <c r="S1383" s="23" t="s">
        <v>78</v>
      </c>
      <c r="T1383" s="19" t="str">
        <f>S1383</f>
        <v>F</v>
      </c>
      <c r="U1383" s="17" t="str">
        <f t="array" aca="1" ref="U1383" ca="1">IFERROR(
IF(NOT(OR($G1383="OBX",$G1383="OBR")),INDEX(INDIRECT(U$2&amp;"!$A$1:$BJ$500"),MATCH("*"&amp;$G1383&amp;"*",INDIRECT(U$2&amp;"!$B$1:$B$500"),0),MATCH($H1383,INDIRECT(U$2&amp;"!$1:$1"),0)),
IF(OR($G1383="OBX",$G1383="OBR"),INDEX(INDIRECT(U$2&amp;"!$A$1:$BJ$500"),MATCH((("*"&amp;$G1383&amp;"*")&amp;("*"&amp;$I1383&amp;"*")&amp;("*"&amp;$J1383&amp;"*")&amp;("*"&amp;$K1383&amp;"*")),INDIRECT(U$2&amp;"!$B$1:$B$500")&amp;INDIRECT(U$2&amp;"!$E$1:$E$500")&amp;INDIRECT(U$2&amp;"!$G$1:$G$500")&amp;INDIRECT(U$2&amp;"!$F$1:$F$500"),0),MATCH($H1383,INDIRECT(U$2&amp;"!$1:$1"),0)))),
"Not found")</f>
        <v>Not found</v>
      </c>
      <c r="V1383" s="18" t="str">
        <f t="shared" ca="1" si="151"/>
        <v/>
      </c>
    </row>
    <row r="1384" spans="1:22" ht="15" customHeight="1" x14ac:dyDescent="0.25">
      <c r="A1384" s="11">
        <v>1383</v>
      </c>
      <c r="B1384" s="50"/>
      <c r="C1384" s="11" t="s">
        <v>2315</v>
      </c>
      <c r="D1384" s="11" t="s">
        <v>1028</v>
      </c>
      <c r="E1384" s="11" t="s">
        <v>79</v>
      </c>
      <c r="F1384" s="11" t="s">
        <v>939</v>
      </c>
      <c r="G1384" s="11" t="s">
        <v>79</v>
      </c>
      <c r="H1384" s="11">
        <v>19</v>
      </c>
      <c r="I1384" s="11" t="s">
        <v>939</v>
      </c>
      <c r="L1384" s="11" t="s">
        <v>1229</v>
      </c>
      <c r="M1384" s="14" t="s">
        <v>860</v>
      </c>
      <c r="S1384" s="23"/>
      <c r="T1384" s="16">
        <f>S1384</f>
        <v>0</v>
      </c>
      <c r="U1384" s="17" t="str">
        <f t="array" aca="1" ref="U1384" ca="1">IFERROR(
IF(NOT(OR($G1384="OBX",$G1384="OBR")),INDEX(INDIRECT(U$2&amp;"!$A$1:$BJ$500"),MATCH("*"&amp;$G1384&amp;"*",INDIRECT(U$2&amp;"!$B$1:$B$500"),0),MATCH($H1384,INDIRECT(U$2&amp;"!$1:$1"),0)),
IF(OR($G1384="OBX",$G1384="OBR"),INDEX(INDIRECT(U$2&amp;"!$A$1:$BJ$500"),MATCH((("*"&amp;$G1384&amp;"*")&amp;("*"&amp;$I1384&amp;"*")&amp;("*"&amp;$J1384&amp;"*")&amp;("*"&amp;$K1384&amp;"*")),INDIRECT(U$2&amp;"!$B$1:$B$500")&amp;INDIRECT(U$2&amp;"!$E$1:$E$500")&amp;INDIRECT(U$2&amp;"!$G$1:$G$500")&amp;INDIRECT(U$2&amp;"!$F$1:$F$500"),0),MATCH($H1384,INDIRECT(U$2&amp;"!$1:$1"),0)))),
"Not found")</f>
        <v>Not found</v>
      </c>
      <c r="V1384" s="18" t="str">
        <f t="shared" ca="1" si="151"/>
        <v/>
      </c>
    </row>
    <row r="1385" spans="1:22" ht="15" customHeight="1" x14ac:dyDescent="0.25">
      <c r="A1385" s="11">
        <v>1384</v>
      </c>
      <c r="B1385" s="50"/>
      <c r="C1385" s="11" t="s">
        <v>2315</v>
      </c>
      <c r="D1385" s="11" t="s">
        <v>1028</v>
      </c>
      <c r="E1385" s="11" t="s">
        <v>79</v>
      </c>
      <c r="F1385" s="11" t="s">
        <v>939</v>
      </c>
      <c r="G1385" s="11" t="s">
        <v>79</v>
      </c>
      <c r="H1385" s="11">
        <v>29</v>
      </c>
      <c r="I1385" s="11" t="s">
        <v>939</v>
      </c>
      <c r="L1385" s="2" t="s">
        <v>515</v>
      </c>
      <c r="M1385" s="11" t="s">
        <v>515</v>
      </c>
      <c r="S1385" s="23"/>
      <c r="T1385" s="19">
        <f>S1385</f>
        <v>0</v>
      </c>
      <c r="U1385" s="17" t="str">
        <f t="array" aca="1" ref="U1385" ca="1">IFERROR(
IF(NOT(OR($G1385="OBX",$G1385="OBR")),INDEX(INDIRECT(U$2&amp;"!$A$1:$BJ$500"),MATCH("*"&amp;$G1385&amp;"*",INDIRECT(U$2&amp;"!$B$1:$B$500"),0),MATCH($H1385,INDIRECT(U$2&amp;"!$1:$1"),0)),
IF(OR($G1385="OBX",$G1385="OBR"),INDEX(INDIRECT(U$2&amp;"!$A$1:$BJ$500"),MATCH((("*"&amp;$G1385&amp;"*")&amp;("*"&amp;$I1385&amp;"*")&amp;("*"&amp;$J1385&amp;"*")&amp;("*"&amp;$K1385&amp;"*")),INDIRECT(U$2&amp;"!$B$1:$B$500")&amp;INDIRECT(U$2&amp;"!$E$1:$E$500")&amp;INDIRECT(U$2&amp;"!$G$1:$G$500")&amp;INDIRECT(U$2&amp;"!$F$1:$F$500"),0),MATCH($H1385,INDIRECT(U$2&amp;"!$1:$1"),0)))),
"Not found")</f>
        <v>Not found</v>
      </c>
      <c r="V1385" s="18" t="str">
        <f t="shared" ca="1" si="151"/>
        <v/>
      </c>
    </row>
    <row r="1386" spans="1:22" ht="15" customHeight="1" x14ac:dyDescent="0.25">
      <c r="A1386" s="11">
        <v>1385</v>
      </c>
      <c r="B1386" s="50"/>
      <c r="C1386" s="26" t="s">
        <v>2315</v>
      </c>
      <c r="D1386" s="26"/>
      <c r="E1386" s="26" t="s">
        <v>79</v>
      </c>
      <c r="F1386" s="26"/>
      <c r="G1386" s="26"/>
      <c r="H1386" s="26"/>
      <c r="I1386" s="26"/>
      <c r="J1386" s="26"/>
      <c r="K1386" s="26"/>
      <c r="L1386" s="26"/>
      <c r="M1386" s="26" t="s">
        <v>1229</v>
      </c>
      <c r="N1386" s="26"/>
      <c r="O1386" s="26"/>
      <c r="P1386" s="26"/>
      <c r="Q1386" s="26"/>
      <c r="R1386" s="26"/>
      <c r="S1386" s="26"/>
      <c r="T1386" s="27"/>
      <c r="U1386" s="27"/>
      <c r="V1386" s="26"/>
    </row>
    <row r="1387" spans="1:22" ht="15" customHeight="1" x14ac:dyDescent="0.25">
      <c r="A1387" s="11">
        <v>1386</v>
      </c>
      <c r="B1387" s="50"/>
      <c r="C1387" s="11" t="s">
        <v>2315</v>
      </c>
      <c r="D1387" s="11" t="s">
        <v>1028</v>
      </c>
      <c r="E1387" s="11" t="s">
        <v>79</v>
      </c>
      <c r="F1387" s="11" t="s">
        <v>939</v>
      </c>
      <c r="G1387" s="11" t="s">
        <v>79</v>
      </c>
      <c r="H1387" s="11">
        <v>3</v>
      </c>
      <c r="I1387" s="11" t="s">
        <v>939</v>
      </c>
      <c r="L1387" s="11" t="s">
        <v>1229</v>
      </c>
      <c r="M1387" s="14" t="s">
        <v>534</v>
      </c>
      <c r="N1387" s="11" t="s">
        <v>273</v>
      </c>
      <c r="O1387" s="11" t="s">
        <v>613</v>
      </c>
      <c r="P1387" s="11" t="s">
        <v>320</v>
      </c>
      <c r="R1387" s="11"/>
      <c r="S1387" s="23"/>
      <c r="T1387" s="19" t="s">
        <v>2841</v>
      </c>
      <c r="U1387" s="17" t="str">
        <f t="array" aca="1" ref="U1387" ca="1">IFERROR(
IF(NOT(OR($G1387="OBX",$G1387="OBR")),INDEX(INDIRECT(U$2&amp;"!$A$1:$BJ$500"),MATCH("*"&amp;$G1387&amp;"*",INDIRECT(U$2&amp;"!$B$1:$B$500"),0),MATCH($H1387,INDIRECT(U$2&amp;"!$1:$1"),0)),
IF(OR($G1387="OBX",$G1387="OBR"),INDEX(INDIRECT(U$2&amp;"!$A$1:$BJ$500"),MATCH((("*"&amp;$G1387&amp;"*")&amp;("*"&amp;$I1387&amp;"*")&amp;("*"&amp;$J1387&amp;"*")&amp;("*"&amp;$K1387&amp;"*")),INDIRECT(U$2&amp;"!$B$1:$B$500")&amp;INDIRECT(U$2&amp;"!$E$1:$E$500")&amp;INDIRECT(U$2&amp;"!$G$1:$G$500")&amp;INDIRECT(U$2&amp;"!$F$1:$F$500"),0),MATCH($H1387,INDIRECT(U$2&amp;"!$1:$1"),0)))),
"Not found")</f>
        <v>Not found</v>
      </c>
      <c r="V1387" s="18" t="str">
        <f t="shared" ref="V1387:V1394" ca="1" si="152">IF(T1387=U1387,"Match","")</f>
        <v/>
      </c>
    </row>
    <row r="1388" spans="1:22" ht="15" customHeight="1" x14ac:dyDescent="0.25">
      <c r="A1388" s="11">
        <v>1387</v>
      </c>
      <c r="B1388" s="50"/>
      <c r="C1388" s="11" t="s">
        <v>2315</v>
      </c>
      <c r="D1388" s="11" t="s">
        <v>1028</v>
      </c>
      <c r="E1388" s="11" t="s">
        <v>79</v>
      </c>
      <c r="F1388" s="11" t="s">
        <v>939</v>
      </c>
      <c r="G1388" s="11" t="s">
        <v>79</v>
      </c>
      <c r="H1388" s="10">
        <v>5</v>
      </c>
      <c r="I1388" s="11" t="s">
        <v>939</v>
      </c>
      <c r="L1388" s="11" t="s">
        <v>1229</v>
      </c>
      <c r="M1388" s="11" t="s">
        <v>390</v>
      </c>
      <c r="S1388" s="23"/>
      <c r="T1388" s="16">
        <f>S1388</f>
        <v>0</v>
      </c>
      <c r="U1388" s="17" t="str">
        <f t="array" aca="1" ref="U1388" ca="1">IFERROR(
IF(NOT(OR($G1388="OBX",$G1388="OBR")),INDEX(INDIRECT(U$2&amp;"!$A$1:$BJ$500"),MATCH("*"&amp;$G1388&amp;"*",INDIRECT(U$2&amp;"!$B$1:$B$500"),0),MATCH($H1388,INDIRECT(U$2&amp;"!$1:$1"),0)),
IF(OR($G1388="OBX",$G1388="OBR"),INDEX(INDIRECT(U$2&amp;"!$A$1:$BJ$500"),MATCH((("*"&amp;$G1388&amp;"*")&amp;("*"&amp;$I1388&amp;"*")&amp;("*"&amp;$J1388&amp;"*")&amp;("*"&amp;$K1388&amp;"*")),INDIRECT(U$2&amp;"!$B$1:$B$500")&amp;INDIRECT(U$2&amp;"!$E$1:$E$500")&amp;INDIRECT(U$2&amp;"!$G$1:$G$500")&amp;INDIRECT(U$2&amp;"!$F$1:$F$500"),0),MATCH($H1388,INDIRECT(U$2&amp;"!$1:$1"),0)))),
"Not found")</f>
        <v>Not found</v>
      </c>
      <c r="V1388" s="18" t="str">
        <f t="shared" ca="1" si="152"/>
        <v/>
      </c>
    </row>
    <row r="1389" spans="1:22" ht="15" customHeight="1" x14ac:dyDescent="0.25">
      <c r="A1389" s="11">
        <v>1388</v>
      </c>
      <c r="B1389" s="50"/>
      <c r="C1389" s="11" t="s">
        <v>2315</v>
      </c>
      <c r="D1389" s="11" t="s">
        <v>1028</v>
      </c>
      <c r="E1389" s="11" t="s">
        <v>79</v>
      </c>
      <c r="F1389" s="11" t="s">
        <v>939</v>
      </c>
      <c r="G1389" s="11" t="s">
        <v>79</v>
      </c>
      <c r="H1389" s="10">
        <v>6</v>
      </c>
      <c r="I1389" s="11" t="s">
        <v>939</v>
      </c>
      <c r="L1389" s="11" t="s">
        <v>1229</v>
      </c>
      <c r="M1389" s="11" t="s">
        <v>543</v>
      </c>
      <c r="S1389" s="23"/>
      <c r="T1389" s="16">
        <f>S1389</f>
        <v>0</v>
      </c>
      <c r="U1389" s="17" t="str">
        <f t="array" aca="1" ref="U1389" ca="1">IFERROR(
IF(NOT(OR($G1389="OBX",$G1389="OBR")),INDEX(INDIRECT(U$2&amp;"!$A$1:$BJ$500"),MATCH("*"&amp;$G1389&amp;"*",INDIRECT(U$2&amp;"!$B$1:$B$500"),0),MATCH($H1389,INDIRECT(U$2&amp;"!$1:$1"),0)),
IF(OR($G1389="OBX",$G1389="OBR"),INDEX(INDIRECT(U$2&amp;"!$A$1:$BJ$500"),MATCH((("*"&amp;$G1389&amp;"*")&amp;("*"&amp;$I1389&amp;"*")&amp;("*"&amp;$J1389&amp;"*")&amp;("*"&amp;$K1389&amp;"*")),INDIRECT(U$2&amp;"!$B$1:$B$500")&amp;INDIRECT(U$2&amp;"!$E$1:$E$500")&amp;INDIRECT(U$2&amp;"!$G$1:$G$500")&amp;INDIRECT(U$2&amp;"!$F$1:$F$500"),0),MATCH($H1389,INDIRECT(U$2&amp;"!$1:$1"),0)))),
"Not found")</f>
        <v>Not found</v>
      </c>
      <c r="V1389" s="18" t="str">
        <f t="shared" ca="1" si="152"/>
        <v/>
      </c>
    </row>
    <row r="1390" spans="1:22" ht="15" customHeight="1" x14ac:dyDescent="0.25">
      <c r="A1390" s="11">
        <v>1389</v>
      </c>
      <c r="B1390" s="50"/>
      <c r="C1390" s="11" t="s">
        <v>2315</v>
      </c>
      <c r="D1390" s="11" t="s">
        <v>1028</v>
      </c>
      <c r="E1390" s="11" t="s">
        <v>79</v>
      </c>
      <c r="F1390" s="11" t="s">
        <v>939</v>
      </c>
      <c r="G1390" s="11" t="s">
        <v>79</v>
      </c>
      <c r="H1390" s="11">
        <v>2</v>
      </c>
      <c r="I1390" s="11" t="s">
        <v>939</v>
      </c>
      <c r="L1390" s="14" t="s">
        <v>397</v>
      </c>
      <c r="M1390" s="14" t="s">
        <v>397</v>
      </c>
      <c r="S1390" s="23"/>
      <c r="T1390" s="19" t="s">
        <v>415</v>
      </c>
      <c r="U1390" s="17" t="str">
        <f t="array" aca="1" ref="U1390" ca="1">IFERROR(
IF(NOT(OR($G1390="OBX",$G1390="OBR")),INDEX(INDIRECT(U$2&amp;"!$A$1:$BJ$500"),MATCH("*"&amp;$G1390&amp;"*",INDIRECT(U$2&amp;"!$B$1:$B$500"),0),MATCH($H1390,INDIRECT(U$2&amp;"!$1:$1"),0)),
IF(OR($G1390="OBX",$G1390="OBR"),INDEX(INDIRECT(U$2&amp;"!$A$1:$BJ$500"),MATCH((("*"&amp;$G1390&amp;"*")&amp;("*"&amp;$I1390&amp;"*")&amp;("*"&amp;$J1390&amp;"*")&amp;("*"&amp;$K1390&amp;"*")),INDIRECT(U$2&amp;"!$B$1:$B$500")&amp;INDIRECT(U$2&amp;"!$E$1:$E$500")&amp;INDIRECT(U$2&amp;"!$G$1:$G$500")&amp;INDIRECT(U$2&amp;"!$F$1:$F$500"),0),MATCH($H1390,INDIRECT(U$2&amp;"!$1:$1"),0)))),
"Not found")</f>
        <v>Not found</v>
      </c>
      <c r="V1390" s="18" t="str">
        <f t="shared" ca="1" si="152"/>
        <v/>
      </c>
    </row>
    <row r="1391" spans="1:22" ht="15" customHeight="1" x14ac:dyDescent="0.25">
      <c r="A1391" s="11">
        <v>1390</v>
      </c>
      <c r="B1391" s="50"/>
      <c r="C1391" s="11" t="s">
        <v>2315</v>
      </c>
      <c r="D1391" s="11" t="s">
        <v>1028</v>
      </c>
      <c r="E1391" s="11" t="s">
        <v>79</v>
      </c>
      <c r="F1391" s="11" t="s">
        <v>939</v>
      </c>
      <c r="G1391" s="11" t="s">
        <v>79</v>
      </c>
      <c r="H1391" s="11">
        <v>4</v>
      </c>
      <c r="I1391" s="11" t="s">
        <v>939</v>
      </c>
      <c r="L1391" s="11" t="s">
        <v>1229</v>
      </c>
      <c r="M1391" s="14" t="s">
        <v>848</v>
      </c>
      <c r="S1391" s="23"/>
      <c r="T1391" s="16">
        <f>S1391</f>
        <v>0</v>
      </c>
      <c r="U1391" s="17" t="str">
        <f t="array" aca="1" ref="U1391" ca="1">IFERROR(
IF(NOT(OR($G1391="OBX",$G1391="OBR")),INDEX(INDIRECT(U$2&amp;"!$A$1:$BJ$500"),MATCH("*"&amp;$G1391&amp;"*",INDIRECT(U$2&amp;"!$B$1:$B$500"),0),MATCH($H1391,INDIRECT(U$2&amp;"!$1:$1"),0)),
IF(OR($G1391="OBX",$G1391="OBR"),INDEX(INDIRECT(U$2&amp;"!$A$1:$BJ$500"),MATCH((("*"&amp;$G1391&amp;"*")&amp;("*"&amp;$I1391&amp;"*")&amp;("*"&amp;$J1391&amp;"*")&amp;("*"&amp;$K1391&amp;"*")),INDIRECT(U$2&amp;"!$B$1:$B$500")&amp;INDIRECT(U$2&amp;"!$E$1:$E$500")&amp;INDIRECT(U$2&amp;"!$G$1:$G$500")&amp;INDIRECT(U$2&amp;"!$F$1:$F$500"),0),MATCH($H1391,INDIRECT(U$2&amp;"!$1:$1"),0)))),
"Not found")</f>
        <v>Not found</v>
      </c>
      <c r="V1391" s="18" t="str">
        <f t="shared" ca="1" si="152"/>
        <v/>
      </c>
    </row>
    <row r="1392" spans="1:22" ht="15" customHeight="1" x14ac:dyDescent="0.25">
      <c r="A1392" s="11">
        <v>1391</v>
      </c>
      <c r="B1392" s="50"/>
      <c r="C1392" s="11" t="s">
        <v>2315</v>
      </c>
      <c r="D1392" s="11" t="s">
        <v>1028</v>
      </c>
      <c r="E1392" s="11" t="s">
        <v>79</v>
      </c>
      <c r="F1392" s="11" t="s">
        <v>939</v>
      </c>
      <c r="G1392" s="11" t="s">
        <v>79</v>
      </c>
      <c r="H1392" s="11">
        <v>11</v>
      </c>
      <c r="I1392" s="11" t="s">
        <v>939</v>
      </c>
      <c r="L1392" s="11" t="s">
        <v>366</v>
      </c>
      <c r="M1392" s="14" t="s">
        <v>366</v>
      </c>
      <c r="S1392" s="23" t="s">
        <v>78</v>
      </c>
      <c r="T1392" s="19" t="str">
        <f>S1392</f>
        <v>F</v>
      </c>
      <c r="U1392" s="17" t="str">
        <f t="array" aca="1" ref="U1392" ca="1">IFERROR(
IF(NOT(OR($G1392="OBX",$G1392="OBR")),INDEX(INDIRECT(U$2&amp;"!$A$1:$BJ$500"),MATCH("*"&amp;$G1392&amp;"*",INDIRECT(U$2&amp;"!$B$1:$B$500"),0),MATCH($H1392,INDIRECT(U$2&amp;"!$1:$1"),0)),
IF(OR($G1392="OBX",$G1392="OBR"),INDEX(INDIRECT(U$2&amp;"!$A$1:$BJ$500"),MATCH((("*"&amp;$G1392&amp;"*")&amp;("*"&amp;$I1392&amp;"*")&amp;("*"&amp;$J1392&amp;"*")&amp;("*"&amp;$K1392&amp;"*")),INDIRECT(U$2&amp;"!$B$1:$B$500")&amp;INDIRECT(U$2&amp;"!$E$1:$E$500")&amp;INDIRECT(U$2&amp;"!$G$1:$G$500")&amp;INDIRECT(U$2&amp;"!$F$1:$F$500"),0),MATCH($H1392,INDIRECT(U$2&amp;"!$1:$1"),0)))),
"Not found")</f>
        <v>Not found</v>
      </c>
      <c r="V1392" s="18" t="str">
        <f t="shared" ca="1" si="152"/>
        <v/>
      </c>
    </row>
    <row r="1393" spans="1:22" ht="15" customHeight="1" x14ac:dyDescent="0.25">
      <c r="A1393" s="11">
        <v>1392</v>
      </c>
      <c r="B1393" s="50"/>
      <c r="C1393" s="11" t="s">
        <v>2315</v>
      </c>
      <c r="D1393" s="11" t="s">
        <v>1028</v>
      </c>
      <c r="E1393" s="11" t="s">
        <v>79</v>
      </c>
      <c r="F1393" s="11" t="s">
        <v>939</v>
      </c>
      <c r="G1393" s="11" t="s">
        <v>79</v>
      </c>
      <c r="H1393" s="11">
        <v>19</v>
      </c>
      <c r="I1393" s="11" t="s">
        <v>939</v>
      </c>
      <c r="L1393" s="11" t="s">
        <v>1229</v>
      </c>
      <c r="M1393" s="14" t="s">
        <v>860</v>
      </c>
      <c r="S1393" s="23"/>
      <c r="T1393" s="16">
        <f>S1393</f>
        <v>0</v>
      </c>
      <c r="U1393" s="17" t="str">
        <f t="array" aca="1" ref="U1393" ca="1">IFERROR(
IF(NOT(OR($G1393="OBX",$G1393="OBR")),INDEX(INDIRECT(U$2&amp;"!$A$1:$BJ$500"),MATCH("*"&amp;$G1393&amp;"*",INDIRECT(U$2&amp;"!$B$1:$B$500"),0),MATCH($H1393,INDIRECT(U$2&amp;"!$1:$1"),0)),
IF(OR($G1393="OBX",$G1393="OBR"),INDEX(INDIRECT(U$2&amp;"!$A$1:$BJ$500"),MATCH((("*"&amp;$G1393&amp;"*")&amp;("*"&amp;$I1393&amp;"*")&amp;("*"&amp;$J1393&amp;"*")&amp;("*"&amp;$K1393&amp;"*")),INDIRECT(U$2&amp;"!$B$1:$B$500")&amp;INDIRECT(U$2&amp;"!$E$1:$E$500")&amp;INDIRECT(U$2&amp;"!$G$1:$G$500")&amp;INDIRECT(U$2&amp;"!$F$1:$F$500"),0),MATCH($H1393,INDIRECT(U$2&amp;"!$1:$1"),0)))),
"Not found")</f>
        <v>Not found</v>
      </c>
      <c r="V1393" s="18" t="str">
        <f t="shared" ca="1" si="152"/>
        <v/>
      </c>
    </row>
    <row r="1394" spans="1:22" ht="15" customHeight="1" x14ac:dyDescent="0.25">
      <c r="A1394" s="11">
        <v>1393</v>
      </c>
      <c r="B1394" s="50"/>
      <c r="C1394" s="11" t="s">
        <v>2315</v>
      </c>
      <c r="D1394" s="11" t="s">
        <v>1028</v>
      </c>
      <c r="E1394" s="11" t="s">
        <v>79</v>
      </c>
      <c r="F1394" s="11" t="s">
        <v>939</v>
      </c>
      <c r="G1394" s="11" t="s">
        <v>79</v>
      </c>
      <c r="H1394" s="11">
        <v>29</v>
      </c>
      <c r="I1394" s="11" t="s">
        <v>939</v>
      </c>
      <c r="L1394" s="2" t="s">
        <v>515</v>
      </c>
      <c r="M1394" s="11" t="s">
        <v>515</v>
      </c>
      <c r="S1394" s="23"/>
      <c r="T1394" s="19">
        <f>S1394</f>
        <v>0</v>
      </c>
      <c r="U1394" s="17" t="str">
        <f t="array" aca="1" ref="U1394" ca="1">IFERROR(
IF(NOT(OR($G1394="OBX",$G1394="OBR")),INDEX(INDIRECT(U$2&amp;"!$A$1:$BJ$500"),MATCH("*"&amp;$G1394&amp;"*",INDIRECT(U$2&amp;"!$B$1:$B$500"),0),MATCH($H1394,INDIRECT(U$2&amp;"!$1:$1"),0)),
IF(OR($G1394="OBX",$G1394="OBR"),INDEX(INDIRECT(U$2&amp;"!$A$1:$BJ$500"),MATCH((("*"&amp;$G1394&amp;"*")&amp;("*"&amp;$I1394&amp;"*")&amp;("*"&amp;$J1394&amp;"*")&amp;("*"&amp;$K1394&amp;"*")),INDIRECT(U$2&amp;"!$B$1:$B$500")&amp;INDIRECT(U$2&amp;"!$E$1:$E$500")&amp;INDIRECT(U$2&amp;"!$G$1:$G$500")&amp;INDIRECT(U$2&amp;"!$F$1:$F$500"),0),MATCH($H1394,INDIRECT(U$2&amp;"!$1:$1"),0)))),
"Not found")</f>
        <v>Not found</v>
      </c>
      <c r="V1394" s="18" t="str">
        <f t="shared" ca="1" si="152"/>
        <v/>
      </c>
    </row>
    <row r="1395" spans="1:22" ht="15" customHeight="1" x14ac:dyDescent="0.25">
      <c r="A1395" s="11">
        <v>1394</v>
      </c>
      <c r="B1395" s="50"/>
      <c r="C1395" s="26" t="s">
        <v>2315</v>
      </c>
      <c r="D1395" s="26"/>
      <c r="E1395" s="26" t="s">
        <v>79</v>
      </c>
      <c r="F1395" s="26"/>
      <c r="G1395" s="26"/>
      <c r="H1395" s="26"/>
      <c r="I1395" s="26"/>
      <c r="J1395" s="26"/>
      <c r="K1395" s="26"/>
      <c r="L1395" s="26"/>
      <c r="M1395" s="26" t="s">
        <v>1303</v>
      </c>
      <c r="N1395" s="26"/>
      <c r="O1395" s="26"/>
      <c r="P1395" s="26"/>
      <c r="Q1395" s="26"/>
      <c r="R1395" s="26"/>
      <c r="S1395" s="26"/>
      <c r="T1395" s="27"/>
      <c r="U1395" s="27"/>
      <c r="V1395" s="26"/>
    </row>
    <row r="1396" spans="1:22" ht="15" customHeight="1" x14ac:dyDescent="0.25">
      <c r="A1396" s="11">
        <v>1395</v>
      </c>
      <c r="B1396" s="50"/>
      <c r="C1396" s="11" t="s">
        <v>2315</v>
      </c>
      <c r="D1396" s="11" t="s">
        <v>1028</v>
      </c>
      <c r="E1396" s="11" t="s">
        <v>79</v>
      </c>
      <c r="F1396" s="11" t="s">
        <v>1014</v>
      </c>
      <c r="G1396" s="11" t="s">
        <v>79</v>
      </c>
      <c r="H1396" s="11">
        <v>3</v>
      </c>
      <c r="I1396" s="11" t="s">
        <v>1014</v>
      </c>
      <c r="L1396" s="11" t="s">
        <v>1303</v>
      </c>
      <c r="M1396" s="14" t="s">
        <v>534</v>
      </c>
      <c r="N1396" s="11" t="s">
        <v>273</v>
      </c>
      <c r="O1396" s="11" t="s">
        <v>613</v>
      </c>
      <c r="P1396" s="11" t="s">
        <v>320</v>
      </c>
      <c r="R1396" s="11"/>
      <c r="S1396" s="23"/>
      <c r="T1396" s="19" t="s">
        <v>2842</v>
      </c>
      <c r="U1396" s="17" t="str">
        <f t="array" aca="1" ref="U1396" ca="1">IFERROR(
IF(NOT(OR($G1396="OBX",$G1396="OBR")),INDEX(INDIRECT(U$2&amp;"!$A$1:$BJ$500"),MATCH("*"&amp;$G1396&amp;"*",INDIRECT(U$2&amp;"!$B$1:$B$500"),0),MATCH($H1396,INDIRECT(U$2&amp;"!$1:$1"),0)),
IF(OR($G1396="OBX",$G1396="OBR"),INDEX(INDIRECT(U$2&amp;"!$A$1:$BJ$500"),MATCH((("*"&amp;$G1396&amp;"*")&amp;("*"&amp;$I1396&amp;"*")&amp;("*"&amp;$J1396&amp;"*")&amp;("*"&amp;$K1396&amp;"*")),INDIRECT(U$2&amp;"!$B$1:$B$500")&amp;INDIRECT(U$2&amp;"!$E$1:$E$500")&amp;INDIRECT(U$2&amp;"!$G$1:$G$500")&amp;INDIRECT(U$2&amp;"!$F$1:$F$500"),0),MATCH($H1396,INDIRECT(U$2&amp;"!$1:$1"),0)))),
"Not found")</f>
        <v>Not found</v>
      </c>
      <c r="V1396" s="18" t="str">
        <f t="shared" ref="V1396:V1403" ca="1" si="153">IF(T1396=U1396,"Match","")</f>
        <v/>
      </c>
    </row>
    <row r="1397" spans="1:22" ht="15" customHeight="1" x14ac:dyDescent="0.25">
      <c r="A1397" s="11">
        <v>1396</v>
      </c>
      <c r="B1397" s="50"/>
      <c r="C1397" s="11" t="s">
        <v>2315</v>
      </c>
      <c r="D1397" s="11" t="s">
        <v>1028</v>
      </c>
      <c r="E1397" s="11" t="s">
        <v>79</v>
      </c>
      <c r="F1397" s="11" t="s">
        <v>1014</v>
      </c>
      <c r="G1397" s="11" t="s">
        <v>79</v>
      </c>
      <c r="H1397" s="10">
        <v>5</v>
      </c>
      <c r="I1397" s="11" t="s">
        <v>1014</v>
      </c>
      <c r="L1397" s="11" t="s">
        <v>1303</v>
      </c>
      <c r="M1397" s="11" t="s">
        <v>390</v>
      </c>
      <c r="S1397" s="23"/>
      <c r="T1397" s="16">
        <f>S1397</f>
        <v>0</v>
      </c>
      <c r="U1397" s="17" t="str">
        <f t="array" aca="1" ref="U1397" ca="1">IFERROR(
IF(NOT(OR($G1397="OBX",$G1397="OBR")),INDEX(INDIRECT(U$2&amp;"!$A$1:$BJ$500"),MATCH("*"&amp;$G1397&amp;"*",INDIRECT(U$2&amp;"!$B$1:$B$500"),0),MATCH($H1397,INDIRECT(U$2&amp;"!$1:$1"),0)),
IF(OR($G1397="OBX",$G1397="OBR"),INDEX(INDIRECT(U$2&amp;"!$A$1:$BJ$500"),MATCH((("*"&amp;$G1397&amp;"*")&amp;("*"&amp;$I1397&amp;"*")&amp;("*"&amp;$J1397&amp;"*")&amp;("*"&amp;$K1397&amp;"*")),INDIRECT(U$2&amp;"!$B$1:$B$500")&amp;INDIRECT(U$2&amp;"!$E$1:$E$500")&amp;INDIRECT(U$2&amp;"!$G$1:$G$500")&amp;INDIRECT(U$2&amp;"!$F$1:$F$500"),0),MATCH($H1397,INDIRECT(U$2&amp;"!$1:$1"),0)))),
"Not found")</f>
        <v>Not found</v>
      </c>
      <c r="V1397" s="18" t="str">
        <f t="shared" ca="1" si="153"/>
        <v/>
      </c>
    </row>
    <row r="1398" spans="1:22" ht="15" customHeight="1" x14ac:dyDescent="0.25">
      <c r="A1398" s="11">
        <v>1397</v>
      </c>
      <c r="B1398" s="50"/>
      <c r="C1398" s="11" t="s">
        <v>2315</v>
      </c>
      <c r="D1398" s="11" t="s">
        <v>1028</v>
      </c>
      <c r="E1398" s="11" t="s">
        <v>79</v>
      </c>
      <c r="F1398" s="11" t="s">
        <v>1014</v>
      </c>
      <c r="G1398" s="11" t="s">
        <v>79</v>
      </c>
      <c r="H1398" s="10">
        <v>6</v>
      </c>
      <c r="I1398" s="11" t="s">
        <v>1014</v>
      </c>
      <c r="L1398" s="11" t="s">
        <v>1303</v>
      </c>
      <c r="M1398" s="11" t="s">
        <v>543</v>
      </c>
      <c r="S1398" s="23"/>
      <c r="T1398" s="16">
        <f>S1398</f>
        <v>0</v>
      </c>
      <c r="U1398" s="17" t="str">
        <f t="array" aca="1" ref="U1398" ca="1">IFERROR(
IF(NOT(OR($G1398="OBX",$G1398="OBR")),INDEX(INDIRECT(U$2&amp;"!$A$1:$BJ$500"),MATCH("*"&amp;$G1398&amp;"*",INDIRECT(U$2&amp;"!$B$1:$B$500"),0),MATCH($H1398,INDIRECT(U$2&amp;"!$1:$1"),0)),
IF(OR($G1398="OBX",$G1398="OBR"),INDEX(INDIRECT(U$2&amp;"!$A$1:$BJ$500"),MATCH((("*"&amp;$G1398&amp;"*")&amp;("*"&amp;$I1398&amp;"*")&amp;("*"&amp;$J1398&amp;"*")&amp;("*"&amp;$K1398&amp;"*")),INDIRECT(U$2&amp;"!$B$1:$B$500")&amp;INDIRECT(U$2&amp;"!$E$1:$E$500")&amp;INDIRECT(U$2&amp;"!$G$1:$G$500")&amp;INDIRECT(U$2&amp;"!$F$1:$F$500"),0),MATCH($H1398,INDIRECT(U$2&amp;"!$1:$1"),0)))),
"Not found")</f>
        <v>Not found</v>
      </c>
      <c r="V1398" s="18" t="str">
        <f t="shared" ca="1" si="153"/>
        <v/>
      </c>
    </row>
    <row r="1399" spans="1:22" ht="15" customHeight="1" x14ac:dyDescent="0.25">
      <c r="A1399" s="11">
        <v>1398</v>
      </c>
      <c r="B1399" s="50"/>
      <c r="C1399" s="11" t="s">
        <v>2315</v>
      </c>
      <c r="D1399" s="11" t="s">
        <v>1028</v>
      </c>
      <c r="E1399" s="11" t="s">
        <v>79</v>
      </c>
      <c r="F1399" s="11" t="s">
        <v>1014</v>
      </c>
      <c r="G1399" s="11" t="s">
        <v>79</v>
      </c>
      <c r="H1399" s="11">
        <v>2</v>
      </c>
      <c r="I1399" s="11" t="s">
        <v>1014</v>
      </c>
      <c r="L1399" s="14" t="s">
        <v>397</v>
      </c>
      <c r="M1399" s="14" t="s">
        <v>397</v>
      </c>
      <c r="S1399" s="23"/>
      <c r="T1399" s="19" t="s">
        <v>415</v>
      </c>
      <c r="U1399" s="17" t="str">
        <f t="array" aca="1" ref="U1399" ca="1">IFERROR(
IF(NOT(OR($G1399="OBX",$G1399="OBR")),INDEX(INDIRECT(U$2&amp;"!$A$1:$BJ$500"),MATCH("*"&amp;$G1399&amp;"*",INDIRECT(U$2&amp;"!$B$1:$B$500"),0),MATCH($H1399,INDIRECT(U$2&amp;"!$1:$1"),0)),
IF(OR($G1399="OBX",$G1399="OBR"),INDEX(INDIRECT(U$2&amp;"!$A$1:$BJ$500"),MATCH((("*"&amp;$G1399&amp;"*")&amp;("*"&amp;$I1399&amp;"*")&amp;("*"&amp;$J1399&amp;"*")&amp;("*"&amp;$K1399&amp;"*")),INDIRECT(U$2&amp;"!$B$1:$B$500")&amp;INDIRECT(U$2&amp;"!$E$1:$E$500")&amp;INDIRECT(U$2&amp;"!$G$1:$G$500")&amp;INDIRECT(U$2&amp;"!$F$1:$F$500"),0),MATCH($H1399,INDIRECT(U$2&amp;"!$1:$1"),0)))),
"Not found")</f>
        <v>Not found</v>
      </c>
      <c r="V1399" s="18" t="str">
        <f t="shared" ca="1" si="153"/>
        <v/>
      </c>
    </row>
    <row r="1400" spans="1:22" ht="15" customHeight="1" x14ac:dyDescent="0.25">
      <c r="A1400" s="11">
        <v>1399</v>
      </c>
      <c r="B1400" s="50"/>
      <c r="C1400" s="11" t="s">
        <v>2315</v>
      </c>
      <c r="D1400" s="11" t="s">
        <v>1028</v>
      </c>
      <c r="E1400" s="11" t="s">
        <v>79</v>
      </c>
      <c r="F1400" s="11" t="s">
        <v>1014</v>
      </c>
      <c r="G1400" s="11" t="s">
        <v>79</v>
      </c>
      <c r="H1400" s="11">
        <v>4</v>
      </c>
      <c r="I1400" s="11" t="s">
        <v>1014</v>
      </c>
      <c r="L1400" s="11" t="s">
        <v>1303</v>
      </c>
      <c r="M1400" s="14" t="s">
        <v>848</v>
      </c>
      <c r="S1400" s="23"/>
      <c r="T1400" s="16">
        <f>S1400</f>
        <v>0</v>
      </c>
      <c r="U1400" s="17" t="str">
        <f t="array" aca="1" ref="U1400" ca="1">IFERROR(
IF(NOT(OR($G1400="OBX",$G1400="OBR")),INDEX(INDIRECT(U$2&amp;"!$A$1:$BJ$500"),MATCH("*"&amp;$G1400&amp;"*",INDIRECT(U$2&amp;"!$B$1:$B$500"),0),MATCH($H1400,INDIRECT(U$2&amp;"!$1:$1"),0)),
IF(OR($G1400="OBX",$G1400="OBR"),INDEX(INDIRECT(U$2&amp;"!$A$1:$BJ$500"),MATCH((("*"&amp;$G1400&amp;"*")&amp;("*"&amp;$I1400&amp;"*")&amp;("*"&amp;$J1400&amp;"*")&amp;("*"&amp;$K1400&amp;"*")),INDIRECT(U$2&amp;"!$B$1:$B$500")&amp;INDIRECT(U$2&amp;"!$E$1:$E$500")&amp;INDIRECT(U$2&amp;"!$G$1:$G$500")&amp;INDIRECT(U$2&amp;"!$F$1:$F$500"),0),MATCH($H1400,INDIRECT(U$2&amp;"!$1:$1"),0)))),
"Not found")</f>
        <v>Not found</v>
      </c>
      <c r="V1400" s="18" t="str">
        <f t="shared" ca="1" si="153"/>
        <v/>
      </c>
    </row>
    <row r="1401" spans="1:22" ht="15" customHeight="1" x14ac:dyDescent="0.25">
      <c r="A1401" s="11">
        <v>1400</v>
      </c>
      <c r="B1401" s="50"/>
      <c r="C1401" s="11" t="s">
        <v>2315</v>
      </c>
      <c r="D1401" s="11" t="s">
        <v>1028</v>
      </c>
      <c r="E1401" s="11" t="s">
        <v>79</v>
      </c>
      <c r="F1401" s="11" t="s">
        <v>1014</v>
      </c>
      <c r="G1401" s="11" t="s">
        <v>79</v>
      </c>
      <c r="H1401" s="11">
        <v>11</v>
      </c>
      <c r="I1401" s="11" t="s">
        <v>1014</v>
      </c>
      <c r="L1401" s="11" t="s">
        <v>366</v>
      </c>
      <c r="M1401" s="14" t="s">
        <v>366</v>
      </c>
      <c r="S1401" s="23" t="s">
        <v>78</v>
      </c>
      <c r="T1401" s="19" t="str">
        <f>S1401</f>
        <v>F</v>
      </c>
      <c r="U1401" s="17" t="str">
        <f t="array" aca="1" ref="U1401" ca="1">IFERROR(
IF(NOT(OR($G1401="OBX",$G1401="OBR")),INDEX(INDIRECT(U$2&amp;"!$A$1:$BJ$500"),MATCH("*"&amp;$G1401&amp;"*",INDIRECT(U$2&amp;"!$B$1:$B$500"),0),MATCH($H1401,INDIRECT(U$2&amp;"!$1:$1"),0)),
IF(OR($G1401="OBX",$G1401="OBR"),INDEX(INDIRECT(U$2&amp;"!$A$1:$BJ$500"),MATCH((("*"&amp;$G1401&amp;"*")&amp;("*"&amp;$I1401&amp;"*")&amp;("*"&amp;$J1401&amp;"*")&amp;("*"&amp;$K1401&amp;"*")),INDIRECT(U$2&amp;"!$B$1:$B$500")&amp;INDIRECT(U$2&amp;"!$E$1:$E$500")&amp;INDIRECT(U$2&amp;"!$G$1:$G$500")&amp;INDIRECT(U$2&amp;"!$F$1:$F$500"),0),MATCH($H1401,INDIRECT(U$2&amp;"!$1:$1"),0)))),
"Not found")</f>
        <v>Not found</v>
      </c>
      <c r="V1401" s="18" t="str">
        <f t="shared" ca="1" si="153"/>
        <v/>
      </c>
    </row>
    <row r="1402" spans="1:22" ht="15" customHeight="1" x14ac:dyDescent="0.25">
      <c r="A1402" s="11">
        <v>1401</v>
      </c>
      <c r="B1402" s="50"/>
      <c r="C1402" s="11" t="s">
        <v>2315</v>
      </c>
      <c r="D1402" s="11" t="s">
        <v>1028</v>
      </c>
      <c r="E1402" s="11" t="s">
        <v>79</v>
      </c>
      <c r="F1402" s="11" t="s">
        <v>1014</v>
      </c>
      <c r="G1402" s="11" t="s">
        <v>79</v>
      </c>
      <c r="H1402" s="11">
        <v>19</v>
      </c>
      <c r="I1402" s="11" t="s">
        <v>1014</v>
      </c>
      <c r="L1402" s="11" t="s">
        <v>1303</v>
      </c>
      <c r="M1402" s="14" t="s">
        <v>860</v>
      </c>
      <c r="S1402" s="23"/>
      <c r="T1402" s="16">
        <f>S1402</f>
        <v>0</v>
      </c>
      <c r="U1402" s="17" t="str">
        <f t="array" aca="1" ref="U1402" ca="1">IFERROR(
IF(NOT(OR($G1402="OBX",$G1402="OBR")),INDEX(INDIRECT(U$2&amp;"!$A$1:$BJ$500"),MATCH("*"&amp;$G1402&amp;"*",INDIRECT(U$2&amp;"!$B$1:$B$500"),0),MATCH($H1402,INDIRECT(U$2&amp;"!$1:$1"),0)),
IF(OR($G1402="OBX",$G1402="OBR"),INDEX(INDIRECT(U$2&amp;"!$A$1:$BJ$500"),MATCH((("*"&amp;$G1402&amp;"*")&amp;("*"&amp;$I1402&amp;"*")&amp;("*"&amp;$J1402&amp;"*")&amp;("*"&amp;$K1402&amp;"*")),INDIRECT(U$2&amp;"!$B$1:$B$500")&amp;INDIRECT(U$2&amp;"!$E$1:$E$500")&amp;INDIRECT(U$2&amp;"!$G$1:$G$500")&amp;INDIRECT(U$2&amp;"!$F$1:$F$500"),0),MATCH($H1402,INDIRECT(U$2&amp;"!$1:$1"),0)))),
"Not found")</f>
        <v>Not found</v>
      </c>
      <c r="V1402" s="18" t="str">
        <f t="shared" ca="1" si="153"/>
        <v/>
      </c>
    </row>
    <row r="1403" spans="1:22" ht="15" customHeight="1" x14ac:dyDescent="0.25">
      <c r="A1403" s="11">
        <v>1402</v>
      </c>
      <c r="B1403" s="50"/>
      <c r="C1403" s="11" t="s">
        <v>2315</v>
      </c>
      <c r="D1403" s="11" t="s">
        <v>1028</v>
      </c>
      <c r="E1403" s="11" t="s">
        <v>79</v>
      </c>
      <c r="F1403" s="11" t="s">
        <v>1014</v>
      </c>
      <c r="G1403" s="11" t="s">
        <v>79</v>
      </c>
      <c r="H1403" s="11">
        <v>29</v>
      </c>
      <c r="I1403" s="11" t="s">
        <v>1014</v>
      </c>
      <c r="L1403" s="2" t="s">
        <v>515</v>
      </c>
      <c r="M1403" s="11" t="s">
        <v>515</v>
      </c>
      <c r="S1403" s="23"/>
      <c r="T1403" s="19">
        <f>S1403</f>
        <v>0</v>
      </c>
      <c r="U1403" s="17" t="str">
        <f t="array" aca="1" ref="U1403" ca="1">IFERROR(
IF(NOT(OR($G1403="OBX",$G1403="OBR")),INDEX(INDIRECT(U$2&amp;"!$A$1:$BJ$500"),MATCH("*"&amp;$G1403&amp;"*",INDIRECT(U$2&amp;"!$B$1:$B$500"),0),MATCH($H1403,INDIRECT(U$2&amp;"!$1:$1"),0)),
IF(OR($G1403="OBX",$G1403="OBR"),INDEX(INDIRECT(U$2&amp;"!$A$1:$BJ$500"),MATCH((("*"&amp;$G1403&amp;"*")&amp;("*"&amp;$I1403&amp;"*")&amp;("*"&amp;$J1403&amp;"*")&amp;("*"&amp;$K1403&amp;"*")),INDIRECT(U$2&amp;"!$B$1:$B$500")&amp;INDIRECT(U$2&amp;"!$E$1:$E$500")&amp;INDIRECT(U$2&amp;"!$G$1:$G$500")&amp;INDIRECT(U$2&amp;"!$F$1:$F$500"),0),MATCH($H1403,INDIRECT(U$2&amp;"!$1:$1"),0)))),
"Not found")</f>
        <v>Not found</v>
      </c>
      <c r="V1403" s="18" t="str">
        <f t="shared" ca="1" si="153"/>
        <v/>
      </c>
    </row>
    <row r="1404" spans="1:22" ht="15" customHeight="1" x14ac:dyDescent="0.25">
      <c r="A1404" s="11">
        <v>1403</v>
      </c>
      <c r="B1404" s="50"/>
      <c r="C1404" s="26" t="s">
        <v>2315</v>
      </c>
      <c r="D1404" s="26"/>
      <c r="E1404" s="26" t="s">
        <v>79</v>
      </c>
      <c r="F1404" s="26"/>
      <c r="G1404" s="26"/>
      <c r="H1404" s="26"/>
      <c r="I1404" s="26"/>
      <c r="J1404" s="26"/>
      <c r="K1404" s="26"/>
      <c r="L1404" s="26"/>
      <c r="M1404" s="26" t="s">
        <v>1305</v>
      </c>
      <c r="N1404" s="26"/>
      <c r="O1404" s="26"/>
      <c r="P1404" s="26"/>
      <c r="Q1404" s="26"/>
      <c r="R1404" s="26"/>
      <c r="S1404" s="26"/>
      <c r="T1404" s="27"/>
      <c r="U1404" s="27"/>
      <c r="V1404" s="26"/>
    </row>
    <row r="1405" spans="1:22" ht="15" customHeight="1" x14ac:dyDescent="0.25">
      <c r="A1405" s="11">
        <v>1404</v>
      </c>
      <c r="B1405" s="50"/>
      <c r="C1405" s="11" t="s">
        <v>2315</v>
      </c>
      <c r="D1405" s="11" t="s">
        <v>1028</v>
      </c>
      <c r="E1405" s="11" t="s">
        <v>79</v>
      </c>
      <c r="F1405" s="11" t="s">
        <v>1016</v>
      </c>
      <c r="G1405" s="11" t="s">
        <v>79</v>
      </c>
      <c r="H1405" s="11">
        <v>3</v>
      </c>
      <c r="I1405" s="11" t="s">
        <v>1016</v>
      </c>
      <c r="L1405" s="11" t="s">
        <v>1305</v>
      </c>
      <c r="M1405" s="14" t="s">
        <v>534</v>
      </c>
      <c r="N1405" s="11" t="s">
        <v>273</v>
      </c>
      <c r="O1405" s="11" t="s">
        <v>613</v>
      </c>
      <c r="P1405" s="11" t="s">
        <v>320</v>
      </c>
      <c r="R1405" s="11"/>
      <c r="S1405" s="23"/>
      <c r="T1405" s="19" t="s">
        <v>2770</v>
      </c>
      <c r="U1405" s="17" t="str">
        <f t="array" aca="1" ref="U1405" ca="1">IFERROR(
IF(NOT(OR($G1405="OBX",$G1405="OBR")),INDEX(INDIRECT(U$2&amp;"!$A$1:$BJ$500"),MATCH("*"&amp;$G1405&amp;"*",INDIRECT(U$2&amp;"!$B$1:$B$500"),0),MATCH($H1405,INDIRECT(U$2&amp;"!$1:$1"),0)),
IF(OR($G1405="OBX",$G1405="OBR"),INDEX(INDIRECT(U$2&amp;"!$A$1:$BJ$500"),MATCH((("*"&amp;$G1405&amp;"*")&amp;("*"&amp;$I1405&amp;"*")&amp;("*"&amp;$J1405&amp;"*")&amp;("*"&amp;$K1405&amp;"*")),INDIRECT(U$2&amp;"!$B$1:$B$500")&amp;INDIRECT(U$2&amp;"!$E$1:$E$500")&amp;INDIRECT(U$2&amp;"!$G$1:$G$500")&amp;INDIRECT(U$2&amp;"!$F$1:$F$500"),0),MATCH($H1405,INDIRECT(U$2&amp;"!$1:$1"),0)))),
"Not found")</f>
        <v>Not found</v>
      </c>
      <c r="V1405" s="18" t="str">
        <f t="shared" ref="V1405:V1412" ca="1" si="154">IF(T1405=U1405,"Match","")</f>
        <v/>
      </c>
    </row>
    <row r="1406" spans="1:22" ht="15" customHeight="1" x14ac:dyDescent="0.25">
      <c r="A1406" s="11">
        <v>1405</v>
      </c>
      <c r="B1406" s="50"/>
      <c r="C1406" s="11" t="s">
        <v>2315</v>
      </c>
      <c r="D1406" s="11" t="s">
        <v>1028</v>
      </c>
      <c r="E1406" s="11" t="s">
        <v>79</v>
      </c>
      <c r="F1406" s="11" t="s">
        <v>1016</v>
      </c>
      <c r="G1406" s="11" t="s">
        <v>79</v>
      </c>
      <c r="H1406" s="10">
        <v>5</v>
      </c>
      <c r="I1406" s="11" t="s">
        <v>1016</v>
      </c>
      <c r="L1406" s="11" t="s">
        <v>1305</v>
      </c>
      <c r="M1406" s="11" t="s">
        <v>390</v>
      </c>
      <c r="S1406" s="23"/>
      <c r="T1406" s="16">
        <f>S1406</f>
        <v>0</v>
      </c>
      <c r="U1406" s="17" t="str">
        <f t="array" aca="1" ref="U1406" ca="1">IFERROR(
IF(NOT(OR($G1406="OBX",$G1406="OBR")),INDEX(INDIRECT(U$2&amp;"!$A$1:$BJ$500"),MATCH("*"&amp;$G1406&amp;"*",INDIRECT(U$2&amp;"!$B$1:$B$500"),0),MATCH($H1406,INDIRECT(U$2&amp;"!$1:$1"),0)),
IF(OR($G1406="OBX",$G1406="OBR"),INDEX(INDIRECT(U$2&amp;"!$A$1:$BJ$500"),MATCH((("*"&amp;$G1406&amp;"*")&amp;("*"&amp;$I1406&amp;"*")&amp;("*"&amp;$J1406&amp;"*")&amp;("*"&amp;$K1406&amp;"*")),INDIRECT(U$2&amp;"!$B$1:$B$500")&amp;INDIRECT(U$2&amp;"!$E$1:$E$500")&amp;INDIRECT(U$2&amp;"!$G$1:$G$500")&amp;INDIRECT(U$2&amp;"!$F$1:$F$500"),0),MATCH($H1406,INDIRECT(U$2&amp;"!$1:$1"),0)))),
"Not found")</f>
        <v>Not found</v>
      </c>
      <c r="V1406" s="18" t="str">
        <f t="shared" ca="1" si="154"/>
        <v/>
      </c>
    </row>
    <row r="1407" spans="1:22" ht="15" customHeight="1" x14ac:dyDescent="0.25">
      <c r="A1407" s="11">
        <v>1406</v>
      </c>
      <c r="B1407" s="50"/>
      <c r="C1407" s="11" t="s">
        <v>2315</v>
      </c>
      <c r="D1407" s="11" t="s">
        <v>1028</v>
      </c>
      <c r="E1407" s="11" t="s">
        <v>79</v>
      </c>
      <c r="F1407" s="11" t="s">
        <v>1016</v>
      </c>
      <c r="G1407" s="11" t="s">
        <v>79</v>
      </c>
      <c r="H1407" s="10">
        <v>6</v>
      </c>
      <c r="I1407" s="11" t="s">
        <v>1016</v>
      </c>
      <c r="L1407" s="11" t="s">
        <v>1305</v>
      </c>
      <c r="M1407" s="11" t="s">
        <v>543</v>
      </c>
      <c r="S1407" s="23"/>
      <c r="T1407" s="16">
        <f>S1407</f>
        <v>0</v>
      </c>
      <c r="U1407" s="17" t="str">
        <f t="array" aca="1" ref="U1407" ca="1">IFERROR(
IF(NOT(OR($G1407="OBX",$G1407="OBR")),INDEX(INDIRECT(U$2&amp;"!$A$1:$BJ$500"),MATCH("*"&amp;$G1407&amp;"*",INDIRECT(U$2&amp;"!$B$1:$B$500"),0),MATCH($H1407,INDIRECT(U$2&amp;"!$1:$1"),0)),
IF(OR($G1407="OBX",$G1407="OBR"),INDEX(INDIRECT(U$2&amp;"!$A$1:$BJ$500"),MATCH((("*"&amp;$G1407&amp;"*")&amp;("*"&amp;$I1407&amp;"*")&amp;("*"&amp;$J1407&amp;"*")&amp;("*"&amp;$K1407&amp;"*")),INDIRECT(U$2&amp;"!$B$1:$B$500")&amp;INDIRECT(U$2&amp;"!$E$1:$E$500")&amp;INDIRECT(U$2&amp;"!$G$1:$G$500")&amp;INDIRECT(U$2&amp;"!$F$1:$F$500"),0),MATCH($H1407,INDIRECT(U$2&amp;"!$1:$1"),0)))),
"Not found")</f>
        <v>Not found</v>
      </c>
      <c r="V1407" s="18" t="str">
        <f t="shared" ca="1" si="154"/>
        <v/>
      </c>
    </row>
    <row r="1408" spans="1:22" ht="15" customHeight="1" x14ac:dyDescent="0.25">
      <c r="A1408" s="11">
        <v>1407</v>
      </c>
      <c r="B1408" s="50"/>
      <c r="C1408" s="11" t="s">
        <v>2315</v>
      </c>
      <c r="D1408" s="11" t="s">
        <v>1028</v>
      </c>
      <c r="E1408" s="11" t="s">
        <v>79</v>
      </c>
      <c r="F1408" s="11" t="s">
        <v>1016</v>
      </c>
      <c r="G1408" s="11" t="s">
        <v>79</v>
      </c>
      <c r="H1408" s="11">
        <v>2</v>
      </c>
      <c r="I1408" s="11" t="s">
        <v>1016</v>
      </c>
      <c r="L1408" s="14" t="s">
        <v>397</v>
      </c>
      <c r="M1408" s="14" t="s">
        <v>397</v>
      </c>
      <c r="S1408" s="23"/>
      <c r="T1408" s="19" t="s">
        <v>415</v>
      </c>
      <c r="U1408" s="17" t="str">
        <f t="array" aca="1" ref="U1408" ca="1">IFERROR(
IF(NOT(OR($G1408="OBX",$G1408="OBR")),INDEX(INDIRECT(U$2&amp;"!$A$1:$BJ$500"),MATCH("*"&amp;$G1408&amp;"*",INDIRECT(U$2&amp;"!$B$1:$B$500"),0),MATCH($H1408,INDIRECT(U$2&amp;"!$1:$1"),0)),
IF(OR($G1408="OBX",$G1408="OBR"),INDEX(INDIRECT(U$2&amp;"!$A$1:$BJ$500"),MATCH((("*"&amp;$G1408&amp;"*")&amp;("*"&amp;$I1408&amp;"*")&amp;("*"&amp;$J1408&amp;"*")&amp;("*"&amp;$K1408&amp;"*")),INDIRECT(U$2&amp;"!$B$1:$B$500")&amp;INDIRECT(U$2&amp;"!$E$1:$E$500")&amp;INDIRECT(U$2&amp;"!$G$1:$G$500")&amp;INDIRECT(U$2&amp;"!$F$1:$F$500"),0),MATCH($H1408,INDIRECT(U$2&amp;"!$1:$1"),0)))),
"Not found")</f>
        <v>Not found</v>
      </c>
      <c r="V1408" s="18" t="str">
        <f t="shared" ca="1" si="154"/>
        <v/>
      </c>
    </row>
    <row r="1409" spans="1:22" ht="15" customHeight="1" x14ac:dyDescent="0.25">
      <c r="A1409" s="11">
        <v>1408</v>
      </c>
      <c r="B1409" s="50"/>
      <c r="C1409" s="11" t="s">
        <v>2315</v>
      </c>
      <c r="D1409" s="11" t="s">
        <v>1028</v>
      </c>
      <c r="E1409" s="11" t="s">
        <v>79</v>
      </c>
      <c r="F1409" s="11" t="s">
        <v>1016</v>
      </c>
      <c r="G1409" s="11" t="s">
        <v>79</v>
      </c>
      <c r="H1409" s="11">
        <v>4</v>
      </c>
      <c r="I1409" s="11" t="s">
        <v>1016</v>
      </c>
      <c r="L1409" s="11" t="s">
        <v>1305</v>
      </c>
      <c r="M1409" s="14" t="s">
        <v>848</v>
      </c>
      <c r="S1409" s="23"/>
      <c r="T1409" s="16">
        <f>S1409</f>
        <v>0</v>
      </c>
      <c r="U1409" s="17" t="str">
        <f t="array" aca="1" ref="U1409" ca="1">IFERROR(
IF(NOT(OR($G1409="OBX",$G1409="OBR")),INDEX(INDIRECT(U$2&amp;"!$A$1:$BJ$500"),MATCH("*"&amp;$G1409&amp;"*",INDIRECT(U$2&amp;"!$B$1:$B$500"),0),MATCH($H1409,INDIRECT(U$2&amp;"!$1:$1"),0)),
IF(OR($G1409="OBX",$G1409="OBR"),INDEX(INDIRECT(U$2&amp;"!$A$1:$BJ$500"),MATCH((("*"&amp;$G1409&amp;"*")&amp;("*"&amp;$I1409&amp;"*")&amp;("*"&amp;$J1409&amp;"*")&amp;("*"&amp;$K1409&amp;"*")),INDIRECT(U$2&amp;"!$B$1:$B$500")&amp;INDIRECT(U$2&amp;"!$E$1:$E$500")&amp;INDIRECT(U$2&amp;"!$G$1:$G$500")&amp;INDIRECT(U$2&amp;"!$F$1:$F$500"),0),MATCH($H1409,INDIRECT(U$2&amp;"!$1:$1"),0)))),
"Not found")</f>
        <v>Not found</v>
      </c>
      <c r="V1409" s="18" t="str">
        <f t="shared" ca="1" si="154"/>
        <v/>
      </c>
    </row>
    <row r="1410" spans="1:22" ht="15" customHeight="1" x14ac:dyDescent="0.25">
      <c r="A1410" s="11">
        <v>1409</v>
      </c>
      <c r="B1410" s="50"/>
      <c r="C1410" s="11" t="s">
        <v>2315</v>
      </c>
      <c r="D1410" s="11" t="s">
        <v>1028</v>
      </c>
      <c r="E1410" s="11" t="s">
        <v>79</v>
      </c>
      <c r="F1410" s="11" t="s">
        <v>1016</v>
      </c>
      <c r="G1410" s="11" t="s">
        <v>79</v>
      </c>
      <c r="H1410" s="11">
        <v>11</v>
      </c>
      <c r="I1410" s="11" t="s">
        <v>1016</v>
      </c>
      <c r="L1410" s="11" t="s">
        <v>366</v>
      </c>
      <c r="M1410" s="14" t="s">
        <v>366</v>
      </c>
      <c r="S1410" s="23" t="s">
        <v>78</v>
      </c>
      <c r="T1410" s="19" t="str">
        <f>S1410</f>
        <v>F</v>
      </c>
      <c r="U1410" s="17" t="str">
        <f t="array" aca="1" ref="U1410" ca="1">IFERROR(
IF(NOT(OR($G1410="OBX",$G1410="OBR")),INDEX(INDIRECT(U$2&amp;"!$A$1:$BJ$500"),MATCH("*"&amp;$G1410&amp;"*",INDIRECT(U$2&amp;"!$B$1:$B$500"),0),MATCH($H1410,INDIRECT(U$2&amp;"!$1:$1"),0)),
IF(OR($G1410="OBX",$G1410="OBR"),INDEX(INDIRECT(U$2&amp;"!$A$1:$BJ$500"),MATCH((("*"&amp;$G1410&amp;"*")&amp;("*"&amp;$I1410&amp;"*")&amp;("*"&amp;$J1410&amp;"*")&amp;("*"&amp;$K1410&amp;"*")),INDIRECT(U$2&amp;"!$B$1:$B$500")&amp;INDIRECT(U$2&amp;"!$E$1:$E$500")&amp;INDIRECT(U$2&amp;"!$G$1:$G$500")&amp;INDIRECT(U$2&amp;"!$F$1:$F$500"),0),MATCH($H1410,INDIRECT(U$2&amp;"!$1:$1"),0)))),
"Not found")</f>
        <v>Not found</v>
      </c>
      <c r="V1410" s="18" t="str">
        <f t="shared" ca="1" si="154"/>
        <v/>
      </c>
    </row>
    <row r="1411" spans="1:22" ht="15" customHeight="1" x14ac:dyDescent="0.25">
      <c r="A1411" s="11">
        <v>1410</v>
      </c>
      <c r="B1411" s="50"/>
      <c r="C1411" s="11" t="s">
        <v>2315</v>
      </c>
      <c r="D1411" s="11" t="s">
        <v>1028</v>
      </c>
      <c r="E1411" s="11" t="s">
        <v>79</v>
      </c>
      <c r="F1411" s="11" t="s">
        <v>1016</v>
      </c>
      <c r="G1411" s="11" t="s">
        <v>79</v>
      </c>
      <c r="H1411" s="11">
        <v>19</v>
      </c>
      <c r="I1411" s="11" t="s">
        <v>1016</v>
      </c>
      <c r="L1411" s="11" t="s">
        <v>1305</v>
      </c>
      <c r="M1411" s="14" t="s">
        <v>860</v>
      </c>
      <c r="S1411" s="23"/>
      <c r="T1411" s="16">
        <f>S1411</f>
        <v>0</v>
      </c>
      <c r="U1411" s="17" t="str">
        <f t="array" aca="1" ref="U1411" ca="1">IFERROR(
IF(NOT(OR($G1411="OBX",$G1411="OBR")),INDEX(INDIRECT(U$2&amp;"!$A$1:$BJ$500"),MATCH("*"&amp;$G1411&amp;"*",INDIRECT(U$2&amp;"!$B$1:$B$500"),0),MATCH($H1411,INDIRECT(U$2&amp;"!$1:$1"),0)),
IF(OR($G1411="OBX",$G1411="OBR"),INDEX(INDIRECT(U$2&amp;"!$A$1:$BJ$500"),MATCH((("*"&amp;$G1411&amp;"*")&amp;("*"&amp;$I1411&amp;"*")&amp;("*"&amp;$J1411&amp;"*")&amp;("*"&amp;$K1411&amp;"*")),INDIRECT(U$2&amp;"!$B$1:$B$500")&amp;INDIRECT(U$2&amp;"!$E$1:$E$500")&amp;INDIRECT(U$2&amp;"!$G$1:$G$500")&amp;INDIRECT(U$2&amp;"!$F$1:$F$500"),0),MATCH($H1411,INDIRECT(U$2&amp;"!$1:$1"),0)))),
"Not found")</f>
        <v>Not found</v>
      </c>
      <c r="V1411" s="18" t="str">
        <f t="shared" ca="1" si="154"/>
        <v/>
      </c>
    </row>
    <row r="1412" spans="1:22" ht="15" customHeight="1" x14ac:dyDescent="0.25">
      <c r="A1412" s="11">
        <v>1411</v>
      </c>
      <c r="B1412" s="50"/>
      <c r="C1412" s="11" t="s">
        <v>2315</v>
      </c>
      <c r="D1412" s="11" t="s">
        <v>1028</v>
      </c>
      <c r="E1412" s="11" t="s">
        <v>79</v>
      </c>
      <c r="F1412" s="11" t="s">
        <v>1016</v>
      </c>
      <c r="G1412" s="11" t="s">
        <v>79</v>
      </c>
      <c r="H1412" s="11">
        <v>29</v>
      </c>
      <c r="I1412" s="11" t="s">
        <v>1016</v>
      </c>
      <c r="L1412" s="2" t="s">
        <v>515</v>
      </c>
      <c r="M1412" s="11" t="s">
        <v>515</v>
      </c>
      <c r="S1412" s="23"/>
      <c r="T1412" s="19">
        <f>S1412</f>
        <v>0</v>
      </c>
      <c r="U1412" s="17" t="str">
        <f t="array" aca="1" ref="U1412" ca="1">IFERROR(
IF(NOT(OR($G1412="OBX",$G1412="OBR")),INDEX(INDIRECT(U$2&amp;"!$A$1:$BJ$500"),MATCH("*"&amp;$G1412&amp;"*",INDIRECT(U$2&amp;"!$B$1:$B$500"),0),MATCH($H1412,INDIRECT(U$2&amp;"!$1:$1"),0)),
IF(OR($G1412="OBX",$G1412="OBR"),INDEX(INDIRECT(U$2&amp;"!$A$1:$BJ$500"),MATCH((("*"&amp;$G1412&amp;"*")&amp;("*"&amp;$I1412&amp;"*")&amp;("*"&amp;$J1412&amp;"*")&amp;("*"&amp;$K1412&amp;"*")),INDIRECT(U$2&amp;"!$B$1:$B$500")&amp;INDIRECT(U$2&amp;"!$E$1:$E$500")&amp;INDIRECT(U$2&amp;"!$G$1:$G$500")&amp;INDIRECT(U$2&amp;"!$F$1:$F$500"),0),MATCH($H1412,INDIRECT(U$2&amp;"!$1:$1"),0)))),
"Not found")</f>
        <v>Not found</v>
      </c>
      <c r="V1412" s="18" t="str">
        <f t="shared" ca="1" si="154"/>
        <v/>
      </c>
    </row>
    <row r="1413" spans="1:22" ht="15" customHeight="1" x14ac:dyDescent="0.25">
      <c r="A1413" s="11">
        <v>1412</v>
      </c>
      <c r="B1413" s="50"/>
      <c r="C1413" s="26" t="s">
        <v>2315</v>
      </c>
      <c r="D1413" s="26"/>
      <c r="E1413" s="26" t="s">
        <v>79</v>
      </c>
      <c r="F1413" s="26"/>
      <c r="G1413" s="26"/>
      <c r="H1413" s="26"/>
      <c r="I1413" s="26"/>
      <c r="J1413" s="26"/>
      <c r="K1413" s="26"/>
      <c r="L1413" s="26"/>
      <c r="M1413" s="26" t="s">
        <v>1304</v>
      </c>
      <c r="N1413" s="26"/>
      <c r="O1413" s="26"/>
      <c r="P1413" s="26"/>
      <c r="Q1413" s="26"/>
      <c r="R1413" s="26"/>
      <c r="S1413" s="26"/>
      <c r="T1413" s="27"/>
      <c r="U1413" s="27"/>
      <c r="V1413" s="26"/>
    </row>
    <row r="1414" spans="1:22" ht="15" customHeight="1" x14ac:dyDescent="0.25">
      <c r="A1414" s="11">
        <v>1413</v>
      </c>
      <c r="B1414" s="50"/>
      <c r="C1414" s="11" t="s">
        <v>2315</v>
      </c>
      <c r="D1414" s="11" t="s">
        <v>1028</v>
      </c>
      <c r="E1414" s="11" t="s">
        <v>79</v>
      </c>
      <c r="F1414" s="11" t="s">
        <v>1015</v>
      </c>
      <c r="G1414" s="11" t="s">
        <v>79</v>
      </c>
      <c r="H1414" s="11">
        <v>3</v>
      </c>
      <c r="I1414" s="11" t="s">
        <v>1015</v>
      </c>
      <c r="L1414" s="11" t="s">
        <v>1304</v>
      </c>
      <c r="M1414" s="14" t="s">
        <v>534</v>
      </c>
      <c r="N1414" s="11" t="s">
        <v>273</v>
      </c>
      <c r="O1414" s="11" t="s">
        <v>613</v>
      </c>
      <c r="P1414" s="11" t="s">
        <v>320</v>
      </c>
      <c r="R1414" s="11"/>
      <c r="S1414" s="23"/>
      <c r="T1414" s="19" t="s">
        <v>2769</v>
      </c>
      <c r="U1414" s="17" t="str">
        <f t="array" aca="1" ref="U1414" ca="1">IFERROR(
IF(NOT(OR($G1414="OBX",$G1414="OBR")),INDEX(INDIRECT(U$2&amp;"!$A$1:$BJ$500"),MATCH("*"&amp;$G1414&amp;"*",INDIRECT(U$2&amp;"!$B$1:$B$500"),0),MATCH($H1414,INDIRECT(U$2&amp;"!$1:$1"),0)),
IF(OR($G1414="OBX",$G1414="OBR"),INDEX(INDIRECT(U$2&amp;"!$A$1:$BJ$500"),MATCH((("*"&amp;$G1414&amp;"*")&amp;("*"&amp;$I1414&amp;"*")&amp;("*"&amp;$J1414&amp;"*")&amp;("*"&amp;$K1414&amp;"*")),INDIRECT(U$2&amp;"!$B$1:$B$500")&amp;INDIRECT(U$2&amp;"!$E$1:$E$500")&amp;INDIRECT(U$2&amp;"!$G$1:$G$500")&amp;INDIRECT(U$2&amp;"!$F$1:$F$500"),0),MATCH($H1414,INDIRECT(U$2&amp;"!$1:$1"),0)))),
"Not found")</f>
        <v>Not found</v>
      </c>
      <c r="V1414" s="18" t="str">
        <f t="shared" ref="V1414:V1421" ca="1" si="155">IF(T1414=U1414,"Match","")</f>
        <v/>
      </c>
    </row>
    <row r="1415" spans="1:22" ht="15" customHeight="1" x14ac:dyDescent="0.25">
      <c r="A1415" s="11">
        <v>1414</v>
      </c>
      <c r="B1415" s="50"/>
      <c r="C1415" s="11" t="s">
        <v>2315</v>
      </c>
      <c r="D1415" s="11" t="s">
        <v>1028</v>
      </c>
      <c r="E1415" s="11" t="s">
        <v>79</v>
      </c>
      <c r="F1415" s="11" t="s">
        <v>1015</v>
      </c>
      <c r="G1415" s="11" t="s">
        <v>79</v>
      </c>
      <c r="H1415" s="10">
        <v>5</v>
      </c>
      <c r="I1415" s="11" t="s">
        <v>1015</v>
      </c>
      <c r="L1415" s="11" t="s">
        <v>1304</v>
      </c>
      <c r="M1415" s="11" t="s">
        <v>390</v>
      </c>
      <c r="S1415" s="23"/>
      <c r="T1415" s="16">
        <f>S1415</f>
        <v>0</v>
      </c>
      <c r="U1415" s="17" t="str">
        <f t="array" aca="1" ref="U1415" ca="1">IFERROR(
IF(NOT(OR($G1415="OBX",$G1415="OBR")),INDEX(INDIRECT(U$2&amp;"!$A$1:$BJ$500"),MATCH("*"&amp;$G1415&amp;"*",INDIRECT(U$2&amp;"!$B$1:$B$500"),0),MATCH($H1415,INDIRECT(U$2&amp;"!$1:$1"),0)),
IF(OR($G1415="OBX",$G1415="OBR"),INDEX(INDIRECT(U$2&amp;"!$A$1:$BJ$500"),MATCH((("*"&amp;$G1415&amp;"*")&amp;("*"&amp;$I1415&amp;"*")&amp;("*"&amp;$J1415&amp;"*")&amp;("*"&amp;$K1415&amp;"*")),INDIRECT(U$2&amp;"!$B$1:$B$500")&amp;INDIRECT(U$2&amp;"!$E$1:$E$500")&amp;INDIRECT(U$2&amp;"!$G$1:$G$500")&amp;INDIRECT(U$2&amp;"!$F$1:$F$500"),0),MATCH($H1415,INDIRECT(U$2&amp;"!$1:$1"),0)))),
"Not found")</f>
        <v>Not found</v>
      </c>
      <c r="V1415" s="18" t="str">
        <f t="shared" ca="1" si="155"/>
        <v/>
      </c>
    </row>
    <row r="1416" spans="1:22" ht="15" customHeight="1" x14ac:dyDescent="0.25">
      <c r="A1416" s="11">
        <v>1415</v>
      </c>
      <c r="B1416" s="50"/>
      <c r="C1416" s="11" t="s">
        <v>2315</v>
      </c>
      <c r="D1416" s="11" t="s">
        <v>1028</v>
      </c>
      <c r="E1416" s="11" t="s">
        <v>79</v>
      </c>
      <c r="F1416" s="11" t="s">
        <v>1015</v>
      </c>
      <c r="G1416" s="11" t="s">
        <v>79</v>
      </c>
      <c r="H1416" s="10">
        <v>6</v>
      </c>
      <c r="I1416" s="11" t="s">
        <v>1015</v>
      </c>
      <c r="L1416" s="11" t="s">
        <v>1304</v>
      </c>
      <c r="M1416" s="11" t="s">
        <v>543</v>
      </c>
      <c r="S1416" s="23"/>
      <c r="T1416" s="16">
        <f>S1416</f>
        <v>0</v>
      </c>
      <c r="U1416" s="17" t="str">
        <f t="array" aca="1" ref="U1416" ca="1">IFERROR(
IF(NOT(OR($G1416="OBX",$G1416="OBR")),INDEX(INDIRECT(U$2&amp;"!$A$1:$BJ$500"),MATCH("*"&amp;$G1416&amp;"*",INDIRECT(U$2&amp;"!$B$1:$B$500"),0),MATCH($H1416,INDIRECT(U$2&amp;"!$1:$1"),0)),
IF(OR($G1416="OBX",$G1416="OBR"),INDEX(INDIRECT(U$2&amp;"!$A$1:$BJ$500"),MATCH((("*"&amp;$G1416&amp;"*")&amp;("*"&amp;$I1416&amp;"*")&amp;("*"&amp;$J1416&amp;"*")&amp;("*"&amp;$K1416&amp;"*")),INDIRECT(U$2&amp;"!$B$1:$B$500")&amp;INDIRECT(U$2&amp;"!$E$1:$E$500")&amp;INDIRECT(U$2&amp;"!$G$1:$G$500")&amp;INDIRECT(U$2&amp;"!$F$1:$F$500"),0),MATCH($H1416,INDIRECT(U$2&amp;"!$1:$1"),0)))),
"Not found")</f>
        <v>Not found</v>
      </c>
      <c r="V1416" s="18" t="str">
        <f t="shared" ca="1" si="155"/>
        <v/>
      </c>
    </row>
    <row r="1417" spans="1:22" ht="15" customHeight="1" x14ac:dyDescent="0.25">
      <c r="A1417" s="11">
        <v>1416</v>
      </c>
      <c r="B1417" s="50"/>
      <c r="C1417" s="11" t="s">
        <v>2315</v>
      </c>
      <c r="D1417" s="11" t="s">
        <v>1028</v>
      </c>
      <c r="E1417" s="11" t="s">
        <v>79</v>
      </c>
      <c r="F1417" s="11" t="s">
        <v>1015</v>
      </c>
      <c r="G1417" s="11" t="s">
        <v>79</v>
      </c>
      <c r="H1417" s="11">
        <v>2</v>
      </c>
      <c r="I1417" s="11" t="s">
        <v>1015</v>
      </c>
      <c r="L1417" s="14" t="s">
        <v>397</v>
      </c>
      <c r="M1417" s="14" t="s">
        <v>397</v>
      </c>
      <c r="S1417" s="23"/>
      <c r="T1417" s="19" t="s">
        <v>415</v>
      </c>
      <c r="U1417" s="17" t="str">
        <f t="array" aca="1" ref="U1417" ca="1">IFERROR(
IF(NOT(OR($G1417="OBX",$G1417="OBR")),INDEX(INDIRECT(U$2&amp;"!$A$1:$BJ$500"),MATCH("*"&amp;$G1417&amp;"*",INDIRECT(U$2&amp;"!$B$1:$B$500"),0),MATCH($H1417,INDIRECT(U$2&amp;"!$1:$1"),0)),
IF(OR($G1417="OBX",$G1417="OBR"),INDEX(INDIRECT(U$2&amp;"!$A$1:$BJ$500"),MATCH((("*"&amp;$G1417&amp;"*")&amp;("*"&amp;$I1417&amp;"*")&amp;("*"&amp;$J1417&amp;"*")&amp;("*"&amp;$K1417&amp;"*")),INDIRECT(U$2&amp;"!$B$1:$B$500")&amp;INDIRECT(U$2&amp;"!$E$1:$E$500")&amp;INDIRECT(U$2&amp;"!$G$1:$G$500")&amp;INDIRECT(U$2&amp;"!$F$1:$F$500"),0),MATCH($H1417,INDIRECT(U$2&amp;"!$1:$1"),0)))),
"Not found")</f>
        <v>Not found</v>
      </c>
      <c r="V1417" s="18" t="str">
        <f t="shared" ca="1" si="155"/>
        <v/>
      </c>
    </row>
    <row r="1418" spans="1:22" ht="15" customHeight="1" x14ac:dyDescent="0.25">
      <c r="A1418" s="11">
        <v>1417</v>
      </c>
      <c r="B1418" s="50"/>
      <c r="C1418" s="11" t="s">
        <v>2315</v>
      </c>
      <c r="D1418" s="11" t="s">
        <v>1028</v>
      </c>
      <c r="E1418" s="11" t="s">
        <v>79</v>
      </c>
      <c r="F1418" s="11" t="s">
        <v>1015</v>
      </c>
      <c r="G1418" s="11" t="s">
        <v>79</v>
      </c>
      <c r="H1418" s="11">
        <v>4</v>
      </c>
      <c r="I1418" s="11" t="s">
        <v>1015</v>
      </c>
      <c r="L1418" s="11" t="s">
        <v>1304</v>
      </c>
      <c r="M1418" s="14" t="s">
        <v>848</v>
      </c>
      <c r="S1418" s="23"/>
      <c r="T1418" s="16">
        <f>S1418</f>
        <v>0</v>
      </c>
      <c r="U1418" s="17" t="str">
        <f t="array" aca="1" ref="U1418" ca="1">IFERROR(
IF(NOT(OR($G1418="OBX",$G1418="OBR")),INDEX(INDIRECT(U$2&amp;"!$A$1:$BJ$500"),MATCH("*"&amp;$G1418&amp;"*",INDIRECT(U$2&amp;"!$B$1:$B$500"),0),MATCH($H1418,INDIRECT(U$2&amp;"!$1:$1"),0)),
IF(OR($G1418="OBX",$G1418="OBR"),INDEX(INDIRECT(U$2&amp;"!$A$1:$BJ$500"),MATCH((("*"&amp;$G1418&amp;"*")&amp;("*"&amp;$I1418&amp;"*")&amp;("*"&amp;$J1418&amp;"*")&amp;("*"&amp;$K1418&amp;"*")),INDIRECT(U$2&amp;"!$B$1:$B$500")&amp;INDIRECT(U$2&amp;"!$E$1:$E$500")&amp;INDIRECT(U$2&amp;"!$G$1:$G$500")&amp;INDIRECT(U$2&amp;"!$F$1:$F$500"),0),MATCH($H1418,INDIRECT(U$2&amp;"!$1:$1"),0)))),
"Not found")</f>
        <v>Not found</v>
      </c>
      <c r="V1418" s="18" t="str">
        <f t="shared" ca="1" si="155"/>
        <v/>
      </c>
    </row>
    <row r="1419" spans="1:22" ht="15" customHeight="1" x14ac:dyDescent="0.25">
      <c r="A1419" s="11">
        <v>1418</v>
      </c>
      <c r="B1419" s="50"/>
      <c r="C1419" s="11" t="s">
        <v>2315</v>
      </c>
      <c r="D1419" s="11" t="s">
        <v>1028</v>
      </c>
      <c r="E1419" s="11" t="s">
        <v>79</v>
      </c>
      <c r="F1419" s="11" t="s">
        <v>1015</v>
      </c>
      <c r="G1419" s="11" t="s">
        <v>79</v>
      </c>
      <c r="H1419" s="11">
        <v>11</v>
      </c>
      <c r="I1419" s="11" t="s">
        <v>1015</v>
      </c>
      <c r="L1419" s="11" t="s">
        <v>366</v>
      </c>
      <c r="M1419" s="14" t="s">
        <v>366</v>
      </c>
      <c r="S1419" s="23" t="s">
        <v>78</v>
      </c>
      <c r="T1419" s="19" t="str">
        <f>S1419</f>
        <v>F</v>
      </c>
      <c r="U1419" s="17" t="str">
        <f t="array" aca="1" ref="U1419" ca="1">IFERROR(
IF(NOT(OR($G1419="OBX",$G1419="OBR")),INDEX(INDIRECT(U$2&amp;"!$A$1:$BJ$500"),MATCH("*"&amp;$G1419&amp;"*",INDIRECT(U$2&amp;"!$B$1:$B$500"),0),MATCH($H1419,INDIRECT(U$2&amp;"!$1:$1"),0)),
IF(OR($G1419="OBX",$G1419="OBR"),INDEX(INDIRECT(U$2&amp;"!$A$1:$BJ$500"),MATCH((("*"&amp;$G1419&amp;"*")&amp;("*"&amp;$I1419&amp;"*")&amp;("*"&amp;$J1419&amp;"*")&amp;("*"&amp;$K1419&amp;"*")),INDIRECT(U$2&amp;"!$B$1:$B$500")&amp;INDIRECT(U$2&amp;"!$E$1:$E$500")&amp;INDIRECT(U$2&amp;"!$G$1:$G$500")&amp;INDIRECT(U$2&amp;"!$F$1:$F$500"),0),MATCH($H1419,INDIRECT(U$2&amp;"!$1:$1"),0)))),
"Not found")</f>
        <v>Not found</v>
      </c>
      <c r="V1419" s="18" t="str">
        <f t="shared" ca="1" si="155"/>
        <v/>
      </c>
    </row>
    <row r="1420" spans="1:22" ht="15" customHeight="1" x14ac:dyDescent="0.25">
      <c r="A1420" s="11">
        <v>1419</v>
      </c>
      <c r="B1420" s="50"/>
      <c r="C1420" s="11" t="s">
        <v>2315</v>
      </c>
      <c r="D1420" s="11" t="s">
        <v>1028</v>
      </c>
      <c r="E1420" s="11" t="s">
        <v>79</v>
      </c>
      <c r="F1420" s="11" t="s">
        <v>1015</v>
      </c>
      <c r="G1420" s="11" t="s">
        <v>79</v>
      </c>
      <c r="H1420" s="11">
        <v>19</v>
      </c>
      <c r="I1420" s="11" t="s">
        <v>1015</v>
      </c>
      <c r="L1420" s="11" t="s">
        <v>1304</v>
      </c>
      <c r="M1420" s="14" t="s">
        <v>860</v>
      </c>
      <c r="S1420" s="23"/>
      <c r="T1420" s="16">
        <f>S1420</f>
        <v>0</v>
      </c>
      <c r="U1420" s="17" t="str">
        <f t="array" aca="1" ref="U1420" ca="1">IFERROR(
IF(NOT(OR($G1420="OBX",$G1420="OBR")),INDEX(INDIRECT(U$2&amp;"!$A$1:$BJ$500"),MATCH("*"&amp;$G1420&amp;"*",INDIRECT(U$2&amp;"!$B$1:$B$500"),0),MATCH($H1420,INDIRECT(U$2&amp;"!$1:$1"),0)),
IF(OR($G1420="OBX",$G1420="OBR"),INDEX(INDIRECT(U$2&amp;"!$A$1:$BJ$500"),MATCH((("*"&amp;$G1420&amp;"*")&amp;("*"&amp;$I1420&amp;"*")&amp;("*"&amp;$J1420&amp;"*")&amp;("*"&amp;$K1420&amp;"*")),INDIRECT(U$2&amp;"!$B$1:$B$500")&amp;INDIRECT(U$2&amp;"!$E$1:$E$500")&amp;INDIRECT(U$2&amp;"!$G$1:$G$500")&amp;INDIRECT(U$2&amp;"!$F$1:$F$500"),0),MATCH($H1420,INDIRECT(U$2&amp;"!$1:$1"),0)))),
"Not found")</f>
        <v>Not found</v>
      </c>
      <c r="V1420" s="18" t="str">
        <f t="shared" ca="1" si="155"/>
        <v/>
      </c>
    </row>
    <row r="1421" spans="1:22" ht="15" customHeight="1" x14ac:dyDescent="0.25">
      <c r="A1421" s="11">
        <v>1420</v>
      </c>
      <c r="B1421" s="50"/>
      <c r="C1421" s="11" t="s">
        <v>2315</v>
      </c>
      <c r="D1421" s="11" t="s">
        <v>1028</v>
      </c>
      <c r="E1421" s="11" t="s">
        <v>79</v>
      </c>
      <c r="F1421" s="11" t="s">
        <v>1015</v>
      </c>
      <c r="G1421" s="11" t="s">
        <v>79</v>
      </c>
      <c r="H1421" s="11">
        <v>29</v>
      </c>
      <c r="I1421" s="11" t="s">
        <v>1015</v>
      </c>
      <c r="L1421" s="2" t="s">
        <v>515</v>
      </c>
      <c r="M1421" s="11" t="s">
        <v>515</v>
      </c>
      <c r="S1421" s="23" t="s">
        <v>520</v>
      </c>
      <c r="T1421" s="19" t="str">
        <f>S1421</f>
        <v>RSLT</v>
      </c>
      <c r="U1421" s="17" t="str">
        <f t="array" aca="1" ref="U1421" ca="1">IFERROR(
IF(NOT(OR($G1421="OBX",$G1421="OBR")),INDEX(INDIRECT(U$2&amp;"!$A$1:$BJ$500"),MATCH("*"&amp;$G1421&amp;"*",INDIRECT(U$2&amp;"!$B$1:$B$500"),0),MATCH($H1421,INDIRECT(U$2&amp;"!$1:$1"),0)),
IF(OR($G1421="OBX",$G1421="OBR"),INDEX(INDIRECT(U$2&amp;"!$A$1:$BJ$500"),MATCH((("*"&amp;$G1421&amp;"*")&amp;("*"&amp;$I1421&amp;"*")&amp;("*"&amp;$J1421&amp;"*")&amp;("*"&amp;$K1421&amp;"*")),INDIRECT(U$2&amp;"!$B$1:$B$500")&amp;INDIRECT(U$2&amp;"!$E$1:$E$500")&amp;INDIRECT(U$2&amp;"!$G$1:$G$500")&amp;INDIRECT(U$2&amp;"!$F$1:$F$500"),0),MATCH($H1421,INDIRECT(U$2&amp;"!$1:$1"),0)))),
"Not found")</f>
        <v>Not found</v>
      </c>
      <c r="V1421" s="18" t="str">
        <f t="shared" ca="1" si="155"/>
        <v/>
      </c>
    </row>
    <row r="1422" spans="1:22" ht="15" customHeight="1" x14ac:dyDescent="0.25">
      <c r="A1422" s="11">
        <v>1421</v>
      </c>
      <c r="B1422" s="50"/>
      <c r="C1422" s="26" t="s">
        <v>2315</v>
      </c>
      <c r="D1422" s="26"/>
      <c r="E1422" s="26" t="s">
        <v>79</v>
      </c>
      <c r="F1422" s="26"/>
      <c r="G1422" s="26"/>
      <c r="H1422" s="26"/>
      <c r="I1422" s="26"/>
      <c r="J1422" s="26"/>
      <c r="K1422" s="26"/>
      <c r="L1422" s="26"/>
      <c r="M1422" s="26" t="s">
        <v>1219</v>
      </c>
      <c r="N1422" s="26"/>
      <c r="O1422" s="26"/>
      <c r="P1422" s="26"/>
      <c r="Q1422" s="26"/>
      <c r="R1422" s="26"/>
      <c r="S1422" s="26"/>
      <c r="T1422" s="27"/>
      <c r="U1422" s="27"/>
      <c r="V1422" s="26"/>
    </row>
    <row r="1423" spans="1:22" ht="15" customHeight="1" x14ac:dyDescent="0.25">
      <c r="A1423" s="11">
        <v>1422</v>
      </c>
      <c r="B1423" s="50"/>
      <c r="C1423" s="11" t="s">
        <v>2315</v>
      </c>
      <c r="D1423" s="11" t="s">
        <v>1028</v>
      </c>
      <c r="E1423" s="11" t="s">
        <v>79</v>
      </c>
      <c r="F1423" s="11" t="s">
        <v>929</v>
      </c>
      <c r="G1423" s="11" t="s">
        <v>79</v>
      </c>
      <c r="H1423" s="11">
        <v>3</v>
      </c>
      <c r="I1423" s="11" t="s">
        <v>929</v>
      </c>
      <c r="L1423" s="11" t="s">
        <v>1219</v>
      </c>
      <c r="M1423" s="14" t="s">
        <v>534</v>
      </c>
      <c r="N1423" s="11" t="s">
        <v>273</v>
      </c>
      <c r="O1423" s="11" t="s">
        <v>613</v>
      </c>
      <c r="P1423" s="11" t="s">
        <v>320</v>
      </c>
      <c r="R1423" s="11"/>
      <c r="S1423" s="23"/>
      <c r="T1423" s="19" t="s">
        <v>2844</v>
      </c>
      <c r="U1423" s="17" t="str">
        <f t="array" aca="1" ref="U1423" ca="1">IFERROR(
IF(NOT(OR($G1423="OBX",$G1423="OBR")),INDEX(INDIRECT(U$2&amp;"!$A$1:$BJ$500"),MATCH("*"&amp;$G1423&amp;"*",INDIRECT(U$2&amp;"!$B$1:$B$500"),0),MATCH($H1423,INDIRECT(U$2&amp;"!$1:$1"),0)),
IF(OR($G1423="OBX",$G1423="OBR"),INDEX(INDIRECT(U$2&amp;"!$A$1:$BJ$500"),MATCH((("*"&amp;$G1423&amp;"*")&amp;("*"&amp;$I1423&amp;"*")&amp;("*"&amp;$J1423&amp;"*")&amp;("*"&amp;$K1423&amp;"*")),INDIRECT(U$2&amp;"!$B$1:$B$500")&amp;INDIRECT(U$2&amp;"!$E$1:$E$500")&amp;INDIRECT(U$2&amp;"!$G$1:$G$500")&amp;INDIRECT(U$2&amp;"!$F$1:$F$500"),0),MATCH($H1423,INDIRECT(U$2&amp;"!$1:$1"),0)))),
"Not found")</f>
        <v>Not found</v>
      </c>
      <c r="V1423" s="18" t="str">
        <f t="shared" ref="V1423:V1430" ca="1" si="156">IF(T1423=U1423,"Match","")</f>
        <v/>
      </c>
    </row>
    <row r="1424" spans="1:22" ht="15" customHeight="1" x14ac:dyDescent="0.25">
      <c r="A1424" s="11">
        <v>1423</v>
      </c>
      <c r="B1424" s="50"/>
      <c r="C1424" s="11" t="s">
        <v>2315</v>
      </c>
      <c r="D1424" s="11" t="s">
        <v>1028</v>
      </c>
      <c r="E1424" s="11" t="s">
        <v>79</v>
      </c>
      <c r="F1424" s="11" t="s">
        <v>929</v>
      </c>
      <c r="G1424" s="11" t="s">
        <v>79</v>
      </c>
      <c r="H1424" s="10">
        <v>5</v>
      </c>
      <c r="I1424" s="11" t="s">
        <v>929</v>
      </c>
      <c r="L1424" s="11" t="s">
        <v>1219</v>
      </c>
      <c r="M1424" s="11" t="s">
        <v>390</v>
      </c>
      <c r="S1424" s="23"/>
      <c r="T1424" s="16">
        <f>S1424</f>
        <v>0</v>
      </c>
      <c r="U1424" s="17" t="str">
        <f t="array" aca="1" ref="U1424" ca="1">IFERROR(
IF(NOT(OR($G1424="OBX",$G1424="OBR")),INDEX(INDIRECT(U$2&amp;"!$A$1:$BJ$500"),MATCH("*"&amp;$G1424&amp;"*",INDIRECT(U$2&amp;"!$B$1:$B$500"),0),MATCH($H1424,INDIRECT(U$2&amp;"!$1:$1"),0)),
IF(OR($G1424="OBX",$G1424="OBR"),INDEX(INDIRECT(U$2&amp;"!$A$1:$BJ$500"),MATCH((("*"&amp;$G1424&amp;"*")&amp;("*"&amp;$I1424&amp;"*")&amp;("*"&amp;$J1424&amp;"*")&amp;("*"&amp;$K1424&amp;"*")),INDIRECT(U$2&amp;"!$B$1:$B$500")&amp;INDIRECT(U$2&amp;"!$E$1:$E$500")&amp;INDIRECT(U$2&amp;"!$G$1:$G$500")&amp;INDIRECT(U$2&amp;"!$F$1:$F$500"),0),MATCH($H1424,INDIRECT(U$2&amp;"!$1:$1"),0)))),
"Not found")</f>
        <v>Not found</v>
      </c>
      <c r="V1424" s="18" t="str">
        <f t="shared" ca="1" si="156"/>
        <v/>
      </c>
    </row>
    <row r="1425" spans="1:22" ht="15" customHeight="1" x14ac:dyDescent="0.25">
      <c r="A1425" s="11">
        <v>1424</v>
      </c>
      <c r="B1425" s="50"/>
      <c r="C1425" s="11" t="s">
        <v>2315</v>
      </c>
      <c r="D1425" s="11" t="s">
        <v>1028</v>
      </c>
      <c r="E1425" s="11" t="s">
        <v>79</v>
      </c>
      <c r="F1425" s="11" t="s">
        <v>929</v>
      </c>
      <c r="G1425" s="11" t="s">
        <v>79</v>
      </c>
      <c r="H1425" s="10">
        <v>6</v>
      </c>
      <c r="I1425" s="11" t="s">
        <v>929</v>
      </c>
      <c r="L1425" s="11" t="s">
        <v>1219</v>
      </c>
      <c r="M1425" s="11" t="s">
        <v>543</v>
      </c>
      <c r="S1425" s="23"/>
      <c r="T1425" s="16">
        <f>S1425</f>
        <v>0</v>
      </c>
      <c r="U1425" s="17" t="str">
        <f t="array" aca="1" ref="U1425" ca="1">IFERROR(
IF(NOT(OR($G1425="OBX",$G1425="OBR")),INDEX(INDIRECT(U$2&amp;"!$A$1:$BJ$500"),MATCH("*"&amp;$G1425&amp;"*",INDIRECT(U$2&amp;"!$B$1:$B$500"),0),MATCH($H1425,INDIRECT(U$2&amp;"!$1:$1"),0)),
IF(OR($G1425="OBX",$G1425="OBR"),INDEX(INDIRECT(U$2&amp;"!$A$1:$BJ$500"),MATCH((("*"&amp;$G1425&amp;"*")&amp;("*"&amp;$I1425&amp;"*")&amp;("*"&amp;$J1425&amp;"*")&amp;("*"&amp;$K1425&amp;"*")),INDIRECT(U$2&amp;"!$B$1:$B$500")&amp;INDIRECT(U$2&amp;"!$E$1:$E$500")&amp;INDIRECT(U$2&amp;"!$G$1:$G$500")&amp;INDIRECT(U$2&amp;"!$F$1:$F$500"),0),MATCH($H1425,INDIRECT(U$2&amp;"!$1:$1"),0)))),
"Not found")</f>
        <v>Not found</v>
      </c>
      <c r="V1425" s="18" t="str">
        <f t="shared" ca="1" si="156"/>
        <v/>
      </c>
    </row>
    <row r="1426" spans="1:22" ht="15" customHeight="1" x14ac:dyDescent="0.25">
      <c r="A1426" s="11">
        <v>1425</v>
      </c>
      <c r="B1426" s="50"/>
      <c r="C1426" s="11" t="s">
        <v>2315</v>
      </c>
      <c r="D1426" s="11" t="s">
        <v>1028</v>
      </c>
      <c r="E1426" s="11" t="s">
        <v>79</v>
      </c>
      <c r="F1426" s="11" t="s">
        <v>929</v>
      </c>
      <c r="G1426" s="11" t="s">
        <v>79</v>
      </c>
      <c r="H1426" s="11">
        <v>2</v>
      </c>
      <c r="I1426" s="11" t="s">
        <v>929</v>
      </c>
      <c r="L1426" s="14" t="s">
        <v>397</v>
      </c>
      <c r="M1426" s="14" t="s">
        <v>397</v>
      </c>
      <c r="S1426" s="23"/>
      <c r="T1426" s="19" t="s">
        <v>415</v>
      </c>
      <c r="U1426" s="17" t="str">
        <f t="array" aca="1" ref="U1426" ca="1">IFERROR(
IF(NOT(OR($G1426="OBX",$G1426="OBR")),INDEX(INDIRECT(U$2&amp;"!$A$1:$BJ$500"),MATCH("*"&amp;$G1426&amp;"*",INDIRECT(U$2&amp;"!$B$1:$B$500"),0),MATCH($H1426,INDIRECT(U$2&amp;"!$1:$1"),0)),
IF(OR($G1426="OBX",$G1426="OBR"),INDEX(INDIRECT(U$2&amp;"!$A$1:$BJ$500"),MATCH((("*"&amp;$G1426&amp;"*")&amp;("*"&amp;$I1426&amp;"*")&amp;("*"&amp;$J1426&amp;"*")&amp;("*"&amp;$K1426&amp;"*")),INDIRECT(U$2&amp;"!$B$1:$B$500")&amp;INDIRECT(U$2&amp;"!$E$1:$E$500")&amp;INDIRECT(U$2&amp;"!$G$1:$G$500")&amp;INDIRECT(U$2&amp;"!$F$1:$F$500"),0),MATCH($H1426,INDIRECT(U$2&amp;"!$1:$1"),0)))),
"Not found")</f>
        <v>Not found</v>
      </c>
      <c r="V1426" s="18" t="str">
        <f t="shared" ca="1" si="156"/>
        <v/>
      </c>
    </row>
    <row r="1427" spans="1:22" ht="15" customHeight="1" x14ac:dyDescent="0.25">
      <c r="A1427" s="11">
        <v>1426</v>
      </c>
      <c r="B1427" s="50"/>
      <c r="C1427" s="11" t="s">
        <v>2315</v>
      </c>
      <c r="D1427" s="11" t="s">
        <v>1028</v>
      </c>
      <c r="E1427" s="11" t="s">
        <v>79</v>
      </c>
      <c r="F1427" s="11" t="s">
        <v>929</v>
      </c>
      <c r="G1427" s="11" t="s">
        <v>79</v>
      </c>
      <c r="H1427" s="11">
        <v>4</v>
      </c>
      <c r="I1427" s="11" t="s">
        <v>929</v>
      </c>
      <c r="L1427" s="11" t="s">
        <v>1219</v>
      </c>
      <c r="M1427" s="14" t="s">
        <v>848</v>
      </c>
      <c r="S1427" s="23"/>
      <c r="T1427" s="16">
        <f>S1427</f>
        <v>0</v>
      </c>
      <c r="U1427" s="17" t="str">
        <f t="array" aca="1" ref="U1427" ca="1">IFERROR(
IF(NOT(OR($G1427="OBX",$G1427="OBR")),INDEX(INDIRECT(U$2&amp;"!$A$1:$BJ$500"),MATCH("*"&amp;$G1427&amp;"*",INDIRECT(U$2&amp;"!$B$1:$B$500"),0),MATCH($H1427,INDIRECT(U$2&amp;"!$1:$1"),0)),
IF(OR($G1427="OBX",$G1427="OBR"),INDEX(INDIRECT(U$2&amp;"!$A$1:$BJ$500"),MATCH((("*"&amp;$G1427&amp;"*")&amp;("*"&amp;$I1427&amp;"*")&amp;("*"&amp;$J1427&amp;"*")&amp;("*"&amp;$K1427&amp;"*")),INDIRECT(U$2&amp;"!$B$1:$B$500")&amp;INDIRECT(U$2&amp;"!$E$1:$E$500")&amp;INDIRECT(U$2&amp;"!$G$1:$G$500")&amp;INDIRECT(U$2&amp;"!$F$1:$F$500"),0),MATCH($H1427,INDIRECT(U$2&amp;"!$1:$1"),0)))),
"Not found")</f>
        <v>Not found</v>
      </c>
      <c r="V1427" s="18" t="str">
        <f t="shared" ca="1" si="156"/>
        <v/>
      </c>
    </row>
    <row r="1428" spans="1:22" ht="15" customHeight="1" x14ac:dyDescent="0.25">
      <c r="A1428" s="11">
        <v>1427</v>
      </c>
      <c r="B1428" s="50"/>
      <c r="C1428" s="11" t="s">
        <v>2315</v>
      </c>
      <c r="D1428" s="11" t="s">
        <v>1028</v>
      </c>
      <c r="E1428" s="11" t="s">
        <v>79</v>
      </c>
      <c r="F1428" s="11" t="s">
        <v>929</v>
      </c>
      <c r="G1428" s="11" t="s">
        <v>79</v>
      </c>
      <c r="H1428" s="11">
        <v>11</v>
      </c>
      <c r="I1428" s="11" t="s">
        <v>929</v>
      </c>
      <c r="L1428" s="11" t="s">
        <v>366</v>
      </c>
      <c r="M1428" s="14" t="s">
        <v>366</v>
      </c>
      <c r="S1428" s="23" t="s">
        <v>78</v>
      </c>
      <c r="T1428" s="19" t="str">
        <f>S1428</f>
        <v>F</v>
      </c>
      <c r="U1428" s="17" t="str">
        <f t="array" aca="1" ref="U1428" ca="1">IFERROR(
IF(NOT(OR($G1428="OBX",$G1428="OBR")),INDEX(INDIRECT(U$2&amp;"!$A$1:$BJ$500"),MATCH("*"&amp;$G1428&amp;"*",INDIRECT(U$2&amp;"!$B$1:$B$500"),0),MATCH($H1428,INDIRECT(U$2&amp;"!$1:$1"),0)),
IF(OR($G1428="OBX",$G1428="OBR"),INDEX(INDIRECT(U$2&amp;"!$A$1:$BJ$500"),MATCH((("*"&amp;$G1428&amp;"*")&amp;("*"&amp;$I1428&amp;"*")&amp;("*"&amp;$J1428&amp;"*")&amp;("*"&amp;$K1428&amp;"*")),INDIRECT(U$2&amp;"!$B$1:$B$500")&amp;INDIRECT(U$2&amp;"!$E$1:$E$500")&amp;INDIRECT(U$2&amp;"!$G$1:$G$500")&amp;INDIRECT(U$2&amp;"!$F$1:$F$500"),0),MATCH($H1428,INDIRECT(U$2&amp;"!$1:$1"),0)))),
"Not found")</f>
        <v>Not found</v>
      </c>
      <c r="V1428" s="18" t="str">
        <f t="shared" ca="1" si="156"/>
        <v/>
      </c>
    </row>
    <row r="1429" spans="1:22" ht="15" customHeight="1" x14ac:dyDescent="0.25">
      <c r="A1429" s="11">
        <v>1428</v>
      </c>
      <c r="B1429" s="50"/>
      <c r="C1429" s="11" t="s">
        <v>2315</v>
      </c>
      <c r="D1429" s="11" t="s">
        <v>1028</v>
      </c>
      <c r="E1429" s="11" t="s">
        <v>79</v>
      </c>
      <c r="F1429" s="11" t="s">
        <v>929</v>
      </c>
      <c r="G1429" s="11" t="s">
        <v>79</v>
      </c>
      <c r="H1429" s="11">
        <v>19</v>
      </c>
      <c r="I1429" s="11" t="s">
        <v>929</v>
      </c>
      <c r="L1429" s="11" t="s">
        <v>1219</v>
      </c>
      <c r="M1429" s="14" t="s">
        <v>860</v>
      </c>
      <c r="S1429" s="23"/>
      <c r="T1429" s="16">
        <f>S1429</f>
        <v>0</v>
      </c>
      <c r="U1429" s="17" t="str">
        <f t="array" aca="1" ref="U1429" ca="1">IFERROR(
IF(NOT(OR($G1429="OBX",$G1429="OBR")),INDEX(INDIRECT(U$2&amp;"!$A$1:$BJ$500"),MATCH("*"&amp;$G1429&amp;"*",INDIRECT(U$2&amp;"!$B$1:$B$500"),0),MATCH($H1429,INDIRECT(U$2&amp;"!$1:$1"),0)),
IF(OR($G1429="OBX",$G1429="OBR"),INDEX(INDIRECT(U$2&amp;"!$A$1:$BJ$500"),MATCH((("*"&amp;$G1429&amp;"*")&amp;("*"&amp;$I1429&amp;"*")&amp;("*"&amp;$J1429&amp;"*")&amp;("*"&amp;$K1429&amp;"*")),INDIRECT(U$2&amp;"!$B$1:$B$500")&amp;INDIRECT(U$2&amp;"!$E$1:$E$500")&amp;INDIRECT(U$2&amp;"!$G$1:$G$500")&amp;INDIRECT(U$2&amp;"!$F$1:$F$500"),0),MATCH($H1429,INDIRECT(U$2&amp;"!$1:$1"),0)))),
"Not found")</f>
        <v>Not found</v>
      </c>
      <c r="V1429" s="18" t="str">
        <f t="shared" ca="1" si="156"/>
        <v/>
      </c>
    </row>
    <row r="1430" spans="1:22" ht="15" customHeight="1" x14ac:dyDescent="0.25">
      <c r="A1430" s="11">
        <v>1429</v>
      </c>
      <c r="B1430" s="50"/>
      <c r="C1430" s="11" t="s">
        <v>2315</v>
      </c>
      <c r="D1430" s="11" t="s">
        <v>1028</v>
      </c>
      <c r="E1430" s="11" t="s">
        <v>79</v>
      </c>
      <c r="F1430" s="11" t="s">
        <v>929</v>
      </c>
      <c r="G1430" s="11" t="s">
        <v>79</v>
      </c>
      <c r="H1430" s="11">
        <v>29</v>
      </c>
      <c r="I1430" s="11" t="s">
        <v>929</v>
      </c>
      <c r="L1430" s="2" t="s">
        <v>515</v>
      </c>
      <c r="M1430" s="11" t="s">
        <v>515</v>
      </c>
      <c r="S1430" s="23"/>
      <c r="T1430" s="19">
        <f>S1430</f>
        <v>0</v>
      </c>
      <c r="U1430" s="17" t="str">
        <f t="array" aca="1" ref="U1430" ca="1">IFERROR(
IF(NOT(OR($G1430="OBX",$G1430="OBR")),INDEX(INDIRECT(U$2&amp;"!$A$1:$BJ$500"),MATCH("*"&amp;$G1430&amp;"*",INDIRECT(U$2&amp;"!$B$1:$B$500"),0),MATCH($H1430,INDIRECT(U$2&amp;"!$1:$1"),0)),
IF(OR($G1430="OBX",$G1430="OBR"),INDEX(INDIRECT(U$2&amp;"!$A$1:$BJ$500"),MATCH((("*"&amp;$G1430&amp;"*")&amp;("*"&amp;$I1430&amp;"*")&amp;("*"&amp;$J1430&amp;"*")&amp;("*"&amp;$K1430&amp;"*")),INDIRECT(U$2&amp;"!$B$1:$B$500")&amp;INDIRECT(U$2&amp;"!$E$1:$E$500")&amp;INDIRECT(U$2&amp;"!$G$1:$G$500")&amp;INDIRECT(U$2&amp;"!$F$1:$F$500"),0),MATCH($H1430,INDIRECT(U$2&amp;"!$1:$1"),0)))),
"Not found")</f>
        <v>Not found</v>
      </c>
      <c r="V1430" s="18" t="str">
        <f t="shared" ca="1" si="156"/>
        <v/>
      </c>
    </row>
    <row r="1431" spans="1:22" ht="15" customHeight="1" x14ac:dyDescent="0.25">
      <c r="A1431" s="11">
        <v>1430</v>
      </c>
      <c r="B1431" s="50"/>
      <c r="C1431" s="26" t="s">
        <v>2315</v>
      </c>
      <c r="D1431" s="26"/>
      <c r="E1431" s="26" t="s">
        <v>79</v>
      </c>
      <c r="F1431" s="26"/>
      <c r="G1431" s="26"/>
      <c r="H1431" s="26"/>
      <c r="I1431" s="26"/>
      <c r="J1431" s="26"/>
      <c r="K1431" s="26"/>
      <c r="L1431" s="26"/>
      <c r="M1431" s="26" t="s">
        <v>1339</v>
      </c>
      <c r="N1431" s="26"/>
      <c r="O1431" s="26"/>
      <c r="P1431" s="26"/>
      <c r="Q1431" s="26"/>
      <c r="R1431" s="26"/>
      <c r="S1431" s="26"/>
      <c r="T1431" s="27"/>
      <c r="U1431" s="27"/>
      <c r="V1431" s="26"/>
    </row>
    <row r="1432" spans="1:22" ht="15" customHeight="1" x14ac:dyDescent="0.25">
      <c r="A1432" s="11">
        <v>1431</v>
      </c>
      <c r="B1432" s="50"/>
      <c r="C1432" s="11" t="s">
        <v>2315</v>
      </c>
      <c r="D1432" s="11" t="s">
        <v>1028</v>
      </c>
      <c r="E1432" s="11" t="s">
        <v>79</v>
      </c>
      <c r="F1432" s="11" t="s">
        <v>1051</v>
      </c>
      <c r="G1432" s="11" t="s">
        <v>79</v>
      </c>
      <c r="H1432" s="11">
        <v>3</v>
      </c>
      <c r="I1432" s="11" t="s">
        <v>1051</v>
      </c>
      <c r="L1432" s="11" t="s">
        <v>1339</v>
      </c>
      <c r="M1432" s="14" t="s">
        <v>534</v>
      </c>
      <c r="N1432" s="11" t="s">
        <v>273</v>
      </c>
      <c r="O1432" s="11" t="s">
        <v>613</v>
      </c>
      <c r="P1432" s="11" t="s">
        <v>320</v>
      </c>
      <c r="R1432" s="11"/>
      <c r="S1432" s="23"/>
      <c r="T1432" s="19" t="s">
        <v>2845</v>
      </c>
      <c r="U1432" s="17" t="str">
        <f t="array" aca="1" ref="U1432" ca="1">IFERROR(
IF(NOT(OR($G1432="OBX",$G1432="OBR")),INDEX(INDIRECT(U$2&amp;"!$A$1:$BJ$500"),MATCH("*"&amp;$G1432&amp;"*",INDIRECT(U$2&amp;"!$B$1:$B$500"),0),MATCH($H1432,INDIRECT(U$2&amp;"!$1:$1"),0)),
IF(OR($G1432="OBX",$G1432="OBR"),INDEX(INDIRECT(U$2&amp;"!$A$1:$BJ$500"),MATCH((("*"&amp;$G1432&amp;"*")&amp;("*"&amp;$I1432&amp;"*")&amp;("*"&amp;$J1432&amp;"*")&amp;("*"&amp;$K1432&amp;"*")),INDIRECT(U$2&amp;"!$B$1:$B$500")&amp;INDIRECT(U$2&amp;"!$E$1:$E$500")&amp;INDIRECT(U$2&amp;"!$G$1:$G$500")&amp;INDIRECT(U$2&amp;"!$F$1:$F$500"),0),MATCH($H1432,INDIRECT(U$2&amp;"!$1:$1"),0)))),
"Not found")</f>
        <v>Not found</v>
      </c>
      <c r="V1432" s="18" t="str">
        <f t="shared" ref="V1432:V1439" ca="1" si="157">IF(T1432=U1432,"Match","")</f>
        <v/>
      </c>
    </row>
    <row r="1433" spans="1:22" ht="15" customHeight="1" x14ac:dyDescent="0.25">
      <c r="A1433" s="11">
        <v>1432</v>
      </c>
      <c r="B1433" s="50"/>
      <c r="C1433" s="11" t="s">
        <v>2315</v>
      </c>
      <c r="D1433" s="11" t="s">
        <v>1028</v>
      </c>
      <c r="E1433" s="11" t="s">
        <v>79</v>
      </c>
      <c r="F1433" s="11" t="s">
        <v>1051</v>
      </c>
      <c r="G1433" s="11" t="s">
        <v>79</v>
      </c>
      <c r="H1433" s="10">
        <v>5</v>
      </c>
      <c r="I1433" s="11" t="s">
        <v>1051</v>
      </c>
      <c r="L1433" s="11" t="s">
        <v>1339</v>
      </c>
      <c r="M1433" s="11" t="s">
        <v>390</v>
      </c>
      <c r="S1433" s="23"/>
      <c r="T1433" s="16">
        <f>S1433</f>
        <v>0</v>
      </c>
      <c r="U1433" s="17" t="str">
        <f t="array" aca="1" ref="U1433" ca="1">IFERROR(
IF(NOT(OR($G1433="OBX",$G1433="OBR")),INDEX(INDIRECT(U$2&amp;"!$A$1:$BJ$500"),MATCH("*"&amp;$G1433&amp;"*",INDIRECT(U$2&amp;"!$B$1:$B$500"),0),MATCH($H1433,INDIRECT(U$2&amp;"!$1:$1"),0)),
IF(OR($G1433="OBX",$G1433="OBR"),INDEX(INDIRECT(U$2&amp;"!$A$1:$BJ$500"),MATCH((("*"&amp;$G1433&amp;"*")&amp;("*"&amp;$I1433&amp;"*")&amp;("*"&amp;$J1433&amp;"*")&amp;("*"&amp;$K1433&amp;"*")),INDIRECT(U$2&amp;"!$B$1:$B$500")&amp;INDIRECT(U$2&amp;"!$E$1:$E$500")&amp;INDIRECT(U$2&amp;"!$G$1:$G$500")&amp;INDIRECT(U$2&amp;"!$F$1:$F$500"),0),MATCH($H1433,INDIRECT(U$2&amp;"!$1:$1"),0)))),
"Not found")</f>
        <v>Not found</v>
      </c>
      <c r="V1433" s="18" t="str">
        <f t="shared" ca="1" si="157"/>
        <v/>
      </c>
    </row>
    <row r="1434" spans="1:22" ht="15" customHeight="1" x14ac:dyDescent="0.25">
      <c r="A1434" s="11">
        <v>1433</v>
      </c>
      <c r="B1434" s="50"/>
      <c r="C1434" s="11" t="s">
        <v>2315</v>
      </c>
      <c r="D1434" s="11" t="s">
        <v>1028</v>
      </c>
      <c r="E1434" s="11" t="s">
        <v>79</v>
      </c>
      <c r="F1434" s="11" t="s">
        <v>1051</v>
      </c>
      <c r="G1434" s="11" t="s">
        <v>79</v>
      </c>
      <c r="H1434" s="10">
        <v>6</v>
      </c>
      <c r="I1434" s="11" t="s">
        <v>1051</v>
      </c>
      <c r="L1434" s="11" t="s">
        <v>1339</v>
      </c>
      <c r="M1434" s="11" t="s">
        <v>543</v>
      </c>
      <c r="S1434" s="23"/>
      <c r="T1434" s="16">
        <f>S1434</f>
        <v>0</v>
      </c>
      <c r="U1434" s="17" t="str">
        <f t="array" aca="1" ref="U1434" ca="1">IFERROR(
IF(NOT(OR($G1434="OBX",$G1434="OBR")),INDEX(INDIRECT(U$2&amp;"!$A$1:$BJ$500"),MATCH("*"&amp;$G1434&amp;"*",INDIRECT(U$2&amp;"!$B$1:$B$500"),0),MATCH($H1434,INDIRECT(U$2&amp;"!$1:$1"),0)),
IF(OR($G1434="OBX",$G1434="OBR"),INDEX(INDIRECT(U$2&amp;"!$A$1:$BJ$500"),MATCH((("*"&amp;$G1434&amp;"*")&amp;("*"&amp;$I1434&amp;"*")&amp;("*"&amp;$J1434&amp;"*")&amp;("*"&amp;$K1434&amp;"*")),INDIRECT(U$2&amp;"!$B$1:$B$500")&amp;INDIRECT(U$2&amp;"!$E$1:$E$500")&amp;INDIRECT(U$2&amp;"!$G$1:$G$500")&amp;INDIRECT(U$2&amp;"!$F$1:$F$500"),0),MATCH($H1434,INDIRECT(U$2&amp;"!$1:$1"),0)))),
"Not found")</f>
        <v>Not found</v>
      </c>
      <c r="V1434" s="18" t="str">
        <f t="shared" ca="1" si="157"/>
        <v/>
      </c>
    </row>
    <row r="1435" spans="1:22" ht="15" customHeight="1" x14ac:dyDescent="0.25">
      <c r="A1435" s="11">
        <v>1434</v>
      </c>
      <c r="B1435" s="50"/>
      <c r="C1435" s="11" t="s">
        <v>2315</v>
      </c>
      <c r="D1435" s="11" t="s">
        <v>1028</v>
      </c>
      <c r="E1435" s="11" t="s">
        <v>79</v>
      </c>
      <c r="F1435" s="11" t="s">
        <v>1051</v>
      </c>
      <c r="G1435" s="11" t="s">
        <v>79</v>
      </c>
      <c r="H1435" s="11">
        <v>2</v>
      </c>
      <c r="I1435" s="11" t="s">
        <v>1051</v>
      </c>
      <c r="L1435" s="14" t="s">
        <v>397</v>
      </c>
      <c r="M1435" s="14" t="s">
        <v>397</v>
      </c>
      <c r="S1435" s="23"/>
      <c r="T1435" s="19" t="s">
        <v>415</v>
      </c>
      <c r="U1435" s="17" t="str">
        <f t="array" aca="1" ref="U1435" ca="1">IFERROR(
IF(NOT(OR($G1435="OBX",$G1435="OBR")),INDEX(INDIRECT(U$2&amp;"!$A$1:$BJ$500"),MATCH("*"&amp;$G1435&amp;"*",INDIRECT(U$2&amp;"!$B$1:$B$500"),0),MATCH($H1435,INDIRECT(U$2&amp;"!$1:$1"),0)),
IF(OR($G1435="OBX",$G1435="OBR"),INDEX(INDIRECT(U$2&amp;"!$A$1:$BJ$500"),MATCH((("*"&amp;$G1435&amp;"*")&amp;("*"&amp;$I1435&amp;"*")&amp;("*"&amp;$J1435&amp;"*")&amp;("*"&amp;$K1435&amp;"*")),INDIRECT(U$2&amp;"!$B$1:$B$500")&amp;INDIRECT(U$2&amp;"!$E$1:$E$500")&amp;INDIRECT(U$2&amp;"!$G$1:$G$500")&amp;INDIRECT(U$2&amp;"!$F$1:$F$500"),0),MATCH($H1435,INDIRECT(U$2&amp;"!$1:$1"),0)))),
"Not found")</f>
        <v>Not found</v>
      </c>
      <c r="V1435" s="18" t="str">
        <f t="shared" ca="1" si="157"/>
        <v/>
      </c>
    </row>
    <row r="1436" spans="1:22" ht="15" customHeight="1" x14ac:dyDescent="0.25">
      <c r="A1436" s="11">
        <v>1435</v>
      </c>
      <c r="B1436" s="50"/>
      <c r="C1436" s="11" t="s">
        <v>2315</v>
      </c>
      <c r="D1436" s="11" t="s">
        <v>1028</v>
      </c>
      <c r="E1436" s="11" t="s">
        <v>79</v>
      </c>
      <c r="F1436" s="11" t="s">
        <v>1051</v>
      </c>
      <c r="G1436" s="11" t="s">
        <v>79</v>
      </c>
      <c r="H1436" s="11">
        <v>4</v>
      </c>
      <c r="I1436" s="11" t="s">
        <v>1051</v>
      </c>
      <c r="L1436" s="11" t="s">
        <v>1339</v>
      </c>
      <c r="M1436" s="14" t="s">
        <v>848</v>
      </c>
      <c r="S1436" s="23"/>
      <c r="T1436" s="16">
        <f>S1436</f>
        <v>0</v>
      </c>
      <c r="U1436" s="17" t="str">
        <f t="array" aca="1" ref="U1436" ca="1">IFERROR(
IF(NOT(OR($G1436="OBX",$G1436="OBR")),INDEX(INDIRECT(U$2&amp;"!$A$1:$BJ$500"),MATCH("*"&amp;$G1436&amp;"*",INDIRECT(U$2&amp;"!$B$1:$B$500"),0),MATCH($H1436,INDIRECT(U$2&amp;"!$1:$1"),0)),
IF(OR($G1436="OBX",$G1436="OBR"),INDEX(INDIRECT(U$2&amp;"!$A$1:$BJ$500"),MATCH((("*"&amp;$G1436&amp;"*")&amp;("*"&amp;$I1436&amp;"*")&amp;("*"&amp;$J1436&amp;"*")&amp;("*"&amp;$K1436&amp;"*")),INDIRECT(U$2&amp;"!$B$1:$B$500")&amp;INDIRECT(U$2&amp;"!$E$1:$E$500")&amp;INDIRECT(U$2&amp;"!$G$1:$G$500")&amp;INDIRECT(U$2&amp;"!$F$1:$F$500"),0),MATCH($H1436,INDIRECT(U$2&amp;"!$1:$1"),0)))),
"Not found")</f>
        <v>Not found</v>
      </c>
      <c r="V1436" s="18" t="str">
        <f t="shared" ca="1" si="157"/>
        <v/>
      </c>
    </row>
    <row r="1437" spans="1:22" ht="15" customHeight="1" x14ac:dyDescent="0.25">
      <c r="A1437" s="11">
        <v>1436</v>
      </c>
      <c r="B1437" s="50"/>
      <c r="C1437" s="11" t="s">
        <v>2315</v>
      </c>
      <c r="D1437" s="11" t="s">
        <v>1028</v>
      </c>
      <c r="E1437" s="11" t="s">
        <v>79</v>
      </c>
      <c r="F1437" s="11" t="s">
        <v>1051</v>
      </c>
      <c r="G1437" s="11" t="s">
        <v>79</v>
      </c>
      <c r="H1437" s="11">
        <v>11</v>
      </c>
      <c r="I1437" s="11" t="s">
        <v>1051</v>
      </c>
      <c r="L1437" s="11" t="s">
        <v>366</v>
      </c>
      <c r="M1437" s="14" t="s">
        <v>366</v>
      </c>
      <c r="S1437" s="23" t="s">
        <v>78</v>
      </c>
      <c r="T1437" s="19" t="str">
        <f>S1437</f>
        <v>F</v>
      </c>
      <c r="U1437" s="17" t="str">
        <f t="array" aca="1" ref="U1437" ca="1">IFERROR(
IF(NOT(OR($G1437="OBX",$G1437="OBR")),INDEX(INDIRECT(U$2&amp;"!$A$1:$BJ$500"),MATCH("*"&amp;$G1437&amp;"*",INDIRECT(U$2&amp;"!$B$1:$B$500"),0),MATCH($H1437,INDIRECT(U$2&amp;"!$1:$1"),0)),
IF(OR($G1437="OBX",$G1437="OBR"),INDEX(INDIRECT(U$2&amp;"!$A$1:$BJ$500"),MATCH((("*"&amp;$G1437&amp;"*")&amp;("*"&amp;$I1437&amp;"*")&amp;("*"&amp;$J1437&amp;"*")&amp;("*"&amp;$K1437&amp;"*")),INDIRECT(U$2&amp;"!$B$1:$B$500")&amp;INDIRECT(U$2&amp;"!$E$1:$E$500")&amp;INDIRECT(U$2&amp;"!$G$1:$G$500")&amp;INDIRECT(U$2&amp;"!$F$1:$F$500"),0),MATCH($H1437,INDIRECT(U$2&amp;"!$1:$1"),0)))),
"Not found")</f>
        <v>Not found</v>
      </c>
      <c r="V1437" s="18" t="str">
        <f t="shared" ca="1" si="157"/>
        <v/>
      </c>
    </row>
    <row r="1438" spans="1:22" ht="15" customHeight="1" x14ac:dyDescent="0.25">
      <c r="A1438" s="11">
        <v>1437</v>
      </c>
      <c r="B1438" s="50"/>
      <c r="C1438" s="11" t="s">
        <v>2315</v>
      </c>
      <c r="D1438" s="11" t="s">
        <v>1028</v>
      </c>
      <c r="E1438" s="11" t="s">
        <v>79</v>
      </c>
      <c r="F1438" s="11" t="s">
        <v>1051</v>
      </c>
      <c r="G1438" s="11" t="s">
        <v>79</v>
      </c>
      <c r="H1438" s="11">
        <v>19</v>
      </c>
      <c r="I1438" s="11" t="s">
        <v>1051</v>
      </c>
      <c r="L1438" s="11" t="s">
        <v>1339</v>
      </c>
      <c r="M1438" s="14" t="s">
        <v>860</v>
      </c>
      <c r="S1438" s="23"/>
      <c r="T1438" s="16">
        <f>S1438</f>
        <v>0</v>
      </c>
      <c r="U1438" s="17" t="str">
        <f t="array" aca="1" ref="U1438" ca="1">IFERROR(
IF(NOT(OR($G1438="OBX",$G1438="OBR")),INDEX(INDIRECT(U$2&amp;"!$A$1:$BJ$500"),MATCH("*"&amp;$G1438&amp;"*",INDIRECT(U$2&amp;"!$B$1:$B$500"),0),MATCH($H1438,INDIRECT(U$2&amp;"!$1:$1"),0)),
IF(OR($G1438="OBX",$G1438="OBR"),INDEX(INDIRECT(U$2&amp;"!$A$1:$BJ$500"),MATCH((("*"&amp;$G1438&amp;"*")&amp;("*"&amp;$I1438&amp;"*")&amp;("*"&amp;$J1438&amp;"*")&amp;("*"&amp;$K1438&amp;"*")),INDIRECT(U$2&amp;"!$B$1:$B$500")&amp;INDIRECT(U$2&amp;"!$E$1:$E$500")&amp;INDIRECT(U$2&amp;"!$G$1:$G$500")&amp;INDIRECT(U$2&amp;"!$F$1:$F$500"),0),MATCH($H1438,INDIRECT(U$2&amp;"!$1:$1"),0)))),
"Not found")</f>
        <v>Not found</v>
      </c>
      <c r="V1438" s="18" t="str">
        <f t="shared" ca="1" si="157"/>
        <v/>
      </c>
    </row>
    <row r="1439" spans="1:22" ht="15" customHeight="1" x14ac:dyDescent="0.25">
      <c r="A1439" s="11">
        <v>1438</v>
      </c>
      <c r="B1439" s="50"/>
      <c r="C1439" s="11" t="s">
        <v>2315</v>
      </c>
      <c r="D1439" s="11" t="s">
        <v>1028</v>
      </c>
      <c r="E1439" s="11" t="s">
        <v>79</v>
      </c>
      <c r="F1439" s="11" t="s">
        <v>1051</v>
      </c>
      <c r="G1439" s="11" t="s">
        <v>79</v>
      </c>
      <c r="H1439" s="11">
        <v>29</v>
      </c>
      <c r="I1439" s="11" t="s">
        <v>1051</v>
      </c>
      <c r="L1439" s="2" t="s">
        <v>515</v>
      </c>
      <c r="M1439" s="11" t="s">
        <v>515</v>
      </c>
      <c r="S1439" s="23"/>
      <c r="T1439" s="19">
        <f>S1439</f>
        <v>0</v>
      </c>
      <c r="U1439" s="17" t="str">
        <f t="array" aca="1" ref="U1439" ca="1">IFERROR(
IF(NOT(OR($G1439="OBX",$G1439="OBR")),INDEX(INDIRECT(U$2&amp;"!$A$1:$BJ$500"),MATCH("*"&amp;$G1439&amp;"*",INDIRECT(U$2&amp;"!$B$1:$B$500"),0),MATCH($H1439,INDIRECT(U$2&amp;"!$1:$1"),0)),
IF(OR($G1439="OBX",$G1439="OBR"),INDEX(INDIRECT(U$2&amp;"!$A$1:$BJ$500"),MATCH((("*"&amp;$G1439&amp;"*")&amp;("*"&amp;$I1439&amp;"*")&amp;("*"&amp;$J1439&amp;"*")&amp;("*"&amp;$K1439&amp;"*")),INDIRECT(U$2&amp;"!$B$1:$B$500")&amp;INDIRECT(U$2&amp;"!$E$1:$E$500")&amp;INDIRECT(U$2&amp;"!$G$1:$G$500")&amp;INDIRECT(U$2&amp;"!$F$1:$F$500"),0),MATCH($H1439,INDIRECT(U$2&amp;"!$1:$1"),0)))),
"Not found")</f>
        <v>Not found</v>
      </c>
      <c r="V1439" s="18" t="str">
        <f t="shared" ca="1" si="157"/>
        <v/>
      </c>
    </row>
    <row r="1440" spans="1:22" ht="15" customHeight="1" x14ac:dyDescent="0.25">
      <c r="A1440" s="11">
        <v>1439</v>
      </c>
      <c r="B1440" s="50"/>
      <c r="C1440" s="26" t="s">
        <v>2315</v>
      </c>
      <c r="D1440" s="26"/>
      <c r="E1440" s="26" t="s">
        <v>79</v>
      </c>
      <c r="F1440" s="26"/>
      <c r="G1440" s="26"/>
      <c r="H1440" s="26"/>
      <c r="I1440" s="26"/>
      <c r="J1440" s="26"/>
      <c r="K1440" s="26"/>
      <c r="L1440" s="26"/>
      <c r="M1440" s="26" t="s">
        <v>1339</v>
      </c>
      <c r="N1440" s="26"/>
      <c r="O1440" s="26"/>
      <c r="P1440" s="26"/>
      <c r="Q1440" s="26"/>
      <c r="R1440" s="26"/>
      <c r="S1440" s="26"/>
      <c r="T1440" s="27"/>
      <c r="U1440" s="27"/>
      <c r="V1440" s="26"/>
    </row>
    <row r="1441" spans="1:22" ht="15" customHeight="1" x14ac:dyDescent="0.25">
      <c r="A1441" s="11">
        <v>1440</v>
      </c>
      <c r="B1441" s="50"/>
      <c r="C1441" s="11" t="s">
        <v>2315</v>
      </c>
      <c r="D1441" s="11" t="s">
        <v>1028</v>
      </c>
      <c r="E1441" s="11" t="s">
        <v>79</v>
      </c>
      <c r="F1441" s="11" t="s">
        <v>1051</v>
      </c>
      <c r="G1441" s="11" t="s">
        <v>79</v>
      </c>
      <c r="H1441" s="11">
        <v>3</v>
      </c>
      <c r="I1441" s="11" t="s">
        <v>1051</v>
      </c>
      <c r="L1441" s="11" t="s">
        <v>1339</v>
      </c>
      <c r="M1441" s="14" t="s">
        <v>534</v>
      </c>
      <c r="N1441" s="11" t="s">
        <v>273</v>
      </c>
      <c r="O1441" s="11" t="s">
        <v>613</v>
      </c>
      <c r="P1441" s="11" t="s">
        <v>320</v>
      </c>
      <c r="R1441" s="11"/>
      <c r="S1441" s="23"/>
      <c r="T1441" s="19" t="s">
        <v>2845</v>
      </c>
      <c r="U1441" s="17" t="str">
        <f t="array" aca="1" ref="U1441" ca="1">IFERROR(
IF(NOT(OR($G1441="OBX",$G1441="OBR")),INDEX(INDIRECT(U$2&amp;"!$A$1:$BJ$500"),MATCH("*"&amp;$G1441&amp;"*",INDIRECT(U$2&amp;"!$B$1:$B$500"),0),MATCH($H1441,INDIRECT(U$2&amp;"!$1:$1"),0)),
IF(OR($G1441="OBX",$G1441="OBR"),INDEX(INDIRECT(U$2&amp;"!$A$1:$BJ$500"),MATCH((("*"&amp;$G1441&amp;"*")&amp;("*"&amp;$I1441&amp;"*")&amp;("*"&amp;$J1441&amp;"*")&amp;("*"&amp;$K1441&amp;"*")),INDIRECT(U$2&amp;"!$B$1:$B$500")&amp;INDIRECT(U$2&amp;"!$E$1:$E$500")&amp;INDIRECT(U$2&amp;"!$G$1:$G$500")&amp;INDIRECT(U$2&amp;"!$F$1:$F$500"),0),MATCH($H1441,INDIRECT(U$2&amp;"!$1:$1"),0)))),
"Not found")</f>
        <v>Not found</v>
      </c>
      <c r="V1441" s="18" t="str">
        <f t="shared" ref="V1441:V1448" ca="1" si="158">IF(T1441=U1441,"Match","")</f>
        <v/>
      </c>
    </row>
    <row r="1442" spans="1:22" ht="15" customHeight="1" x14ac:dyDescent="0.25">
      <c r="A1442" s="11">
        <v>1441</v>
      </c>
      <c r="B1442" s="50"/>
      <c r="C1442" s="11" t="s">
        <v>2315</v>
      </c>
      <c r="D1442" s="11" t="s">
        <v>1028</v>
      </c>
      <c r="E1442" s="11" t="s">
        <v>79</v>
      </c>
      <c r="F1442" s="11" t="s">
        <v>1051</v>
      </c>
      <c r="G1442" s="11" t="s">
        <v>79</v>
      </c>
      <c r="H1442" s="10">
        <v>5</v>
      </c>
      <c r="I1442" s="11" t="s">
        <v>1051</v>
      </c>
      <c r="L1442" s="11" t="s">
        <v>1339</v>
      </c>
      <c r="M1442" s="11" t="s">
        <v>390</v>
      </c>
      <c r="S1442" s="23"/>
      <c r="T1442" s="16">
        <f>S1442</f>
        <v>0</v>
      </c>
      <c r="U1442" s="17" t="str">
        <f t="array" aca="1" ref="U1442" ca="1">IFERROR(
IF(NOT(OR($G1442="OBX",$G1442="OBR")),INDEX(INDIRECT(U$2&amp;"!$A$1:$BJ$500"),MATCH("*"&amp;$G1442&amp;"*",INDIRECT(U$2&amp;"!$B$1:$B$500"),0),MATCH($H1442,INDIRECT(U$2&amp;"!$1:$1"),0)),
IF(OR($G1442="OBX",$G1442="OBR"),INDEX(INDIRECT(U$2&amp;"!$A$1:$BJ$500"),MATCH((("*"&amp;$G1442&amp;"*")&amp;("*"&amp;$I1442&amp;"*")&amp;("*"&amp;$J1442&amp;"*")&amp;("*"&amp;$K1442&amp;"*")),INDIRECT(U$2&amp;"!$B$1:$B$500")&amp;INDIRECT(U$2&amp;"!$E$1:$E$500")&amp;INDIRECT(U$2&amp;"!$G$1:$G$500")&amp;INDIRECT(U$2&amp;"!$F$1:$F$500"),0),MATCH($H1442,INDIRECT(U$2&amp;"!$1:$1"),0)))),
"Not found")</f>
        <v>Not found</v>
      </c>
      <c r="V1442" s="18" t="str">
        <f t="shared" ca="1" si="158"/>
        <v/>
      </c>
    </row>
    <row r="1443" spans="1:22" ht="15" customHeight="1" x14ac:dyDescent="0.25">
      <c r="A1443" s="11">
        <v>1442</v>
      </c>
      <c r="B1443" s="50"/>
      <c r="C1443" s="11" t="s">
        <v>2315</v>
      </c>
      <c r="D1443" s="11" t="s">
        <v>1028</v>
      </c>
      <c r="E1443" s="11" t="s">
        <v>79</v>
      </c>
      <c r="F1443" s="11" t="s">
        <v>1051</v>
      </c>
      <c r="G1443" s="11" t="s">
        <v>79</v>
      </c>
      <c r="H1443" s="10">
        <v>6</v>
      </c>
      <c r="I1443" s="11" t="s">
        <v>1051</v>
      </c>
      <c r="L1443" s="11" t="s">
        <v>1339</v>
      </c>
      <c r="M1443" s="11" t="s">
        <v>543</v>
      </c>
      <c r="S1443" s="23"/>
      <c r="T1443" s="16">
        <f>S1443</f>
        <v>0</v>
      </c>
      <c r="U1443" s="17" t="str">
        <f t="array" aca="1" ref="U1443" ca="1">IFERROR(
IF(NOT(OR($G1443="OBX",$G1443="OBR")),INDEX(INDIRECT(U$2&amp;"!$A$1:$BJ$500"),MATCH("*"&amp;$G1443&amp;"*",INDIRECT(U$2&amp;"!$B$1:$B$500"),0),MATCH($H1443,INDIRECT(U$2&amp;"!$1:$1"),0)),
IF(OR($G1443="OBX",$G1443="OBR"),INDEX(INDIRECT(U$2&amp;"!$A$1:$BJ$500"),MATCH((("*"&amp;$G1443&amp;"*")&amp;("*"&amp;$I1443&amp;"*")&amp;("*"&amp;$J1443&amp;"*")&amp;("*"&amp;$K1443&amp;"*")),INDIRECT(U$2&amp;"!$B$1:$B$500")&amp;INDIRECT(U$2&amp;"!$E$1:$E$500")&amp;INDIRECT(U$2&amp;"!$G$1:$G$500")&amp;INDIRECT(U$2&amp;"!$F$1:$F$500"),0),MATCH($H1443,INDIRECT(U$2&amp;"!$1:$1"),0)))),
"Not found")</f>
        <v>Not found</v>
      </c>
      <c r="V1443" s="18" t="str">
        <f t="shared" ca="1" si="158"/>
        <v/>
      </c>
    </row>
    <row r="1444" spans="1:22" ht="15" customHeight="1" x14ac:dyDescent="0.25">
      <c r="A1444" s="11">
        <v>1443</v>
      </c>
      <c r="B1444" s="50"/>
      <c r="C1444" s="11" t="s">
        <v>2315</v>
      </c>
      <c r="D1444" s="11" t="s">
        <v>1028</v>
      </c>
      <c r="E1444" s="11" t="s">
        <v>79</v>
      </c>
      <c r="F1444" s="11" t="s">
        <v>1051</v>
      </c>
      <c r="G1444" s="11" t="s">
        <v>79</v>
      </c>
      <c r="H1444" s="11">
        <v>2</v>
      </c>
      <c r="I1444" s="11" t="s">
        <v>1051</v>
      </c>
      <c r="L1444" s="14" t="s">
        <v>397</v>
      </c>
      <c r="M1444" s="14" t="s">
        <v>397</v>
      </c>
      <c r="S1444" s="23"/>
      <c r="T1444" s="19" t="s">
        <v>415</v>
      </c>
      <c r="U1444" s="17" t="str">
        <f t="array" aca="1" ref="U1444" ca="1">IFERROR(
IF(NOT(OR($G1444="OBX",$G1444="OBR")),INDEX(INDIRECT(U$2&amp;"!$A$1:$BJ$500"),MATCH("*"&amp;$G1444&amp;"*",INDIRECT(U$2&amp;"!$B$1:$B$500"),0),MATCH($H1444,INDIRECT(U$2&amp;"!$1:$1"),0)),
IF(OR($G1444="OBX",$G1444="OBR"),INDEX(INDIRECT(U$2&amp;"!$A$1:$BJ$500"),MATCH((("*"&amp;$G1444&amp;"*")&amp;("*"&amp;$I1444&amp;"*")&amp;("*"&amp;$J1444&amp;"*")&amp;("*"&amp;$K1444&amp;"*")),INDIRECT(U$2&amp;"!$B$1:$B$500")&amp;INDIRECT(U$2&amp;"!$E$1:$E$500")&amp;INDIRECT(U$2&amp;"!$G$1:$G$500")&amp;INDIRECT(U$2&amp;"!$F$1:$F$500"),0),MATCH($H1444,INDIRECT(U$2&amp;"!$1:$1"),0)))),
"Not found")</f>
        <v>Not found</v>
      </c>
      <c r="V1444" s="18" t="str">
        <f t="shared" ca="1" si="158"/>
        <v/>
      </c>
    </row>
    <row r="1445" spans="1:22" ht="15" customHeight="1" x14ac:dyDescent="0.25">
      <c r="A1445" s="11">
        <v>1444</v>
      </c>
      <c r="B1445" s="50"/>
      <c r="C1445" s="11" t="s">
        <v>2315</v>
      </c>
      <c r="D1445" s="11" t="s">
        <v>1028</v>
      </c>
      <c r="E1445" s="11" t="s">
        <v>79</v>
      </c>
      <c r="F1445" s="11" t="s">
        <v>1051</v>
      </c>
      <c r="G1445" s="11" t="s">
        <v>79</v>
      </c>
      <c r="H1445" s="11">
        <v>4</v>
      </c>
      <c r="I1445" s="11" t="s">
        <v>1051</v>
      </c>
      <c r="L1445" s="11" t="s">
        <v>1339</v>
      </c>
      <c r="M1445" s="14" t="s">
        <v>848</v>
      </c>
      <c r="S1445" s="23"/>
      <c r="T1445" s="16">
        <f>S1445</f>
        <v>0</v>
      </c>
      <c r="U1445" s="17" t="str">
        <f t="array" aca="1" ref="U1445" ca="1">IFERROR(
IF(NOT(OR($G1445="OBX",$G1445="OBR")),INDEX(INDIRECT(U$2&amp;"!$A$1:$BJ$500"),MATCH("*"&amp;$G1445&amp;"*",INDIRECT(U$2&amp;"!$B$1:$B$500"),0),MATCH($H1445,INDIRECT(U$2&amp;"!$1:$1"),0)),
IF(OR($G1445="OBX",$G1445="OBR"),INDEX(INDIRECT(U$2&amp;"!$A$1:$BJ$500"),MATCH((("*"&amp;$G1445&amp;"*")&amp;("*"&amp;$I1445&amp;"*")&amp;("*"&amp;$J1445&amp;"*")&amp;("*"&amp;$K1445&amp;"*")),INDIRECT(U$2&amp;"!$B$1:$B$500")&amp;INDIRECT(U$2&amp;"!$E$1:$E$500")&amp;INDIRECT(U$2&amp;"!$G$1:$G$500")&amp;INDIRECT(U$2&amp;"!$F$1:$F$500"),0),MATCH($H1445,INDIRECT(U$2&amp;"!$1:$1"),0)))),
"Not found")</f>
        <v>Not found</v>
      </c>
      <c r="V1445" s="18" t="str">
        <f t="shared" ca="1" si="158"/>
        <v/>
      </c>
    </row>
    <row r="1446" spans="1:22" ht="15" customHeight="1" x14ac:dyDescent="0.25">
      <c r="A1446" s="11">
        <v>1445</v>
      </c>
      <c r="B1446" s="50"/>
      <c r="C1446" s="11" t="s">
        <v>2315</v>
      </c>
      <c r="D1446" s="11" t="s">
        <v>1028</v>
      </c>
      <c r="E1446" s="11" t="s">
        <v>79</v>
      </c>
      <c r="F1446" s="11" t="s">
        <v>1051</v>
      </c>
      <c r="G1446" s="11" t="s">
        <v>79</v>
      </c>
      <c r="H1446" s="11">
        <v>11</v>
      </c>
      <c r="I1446" s="11" t="s">
        <v>1051</v>
      </c>
      <c r="L1446" s="11" t="s">
        <v>366</v>
      </c>
      <c r="M1446" s="14" t="s">
        <v>366</v>
      </c>
      <c r="S1446" s="23" t="s">
        <v>78</v>
      </c>
      <c r="T1446" s="19" t="str">
        <f>S1446</f>
        <v>F</v>
      </c>
      <c r="U1446" s="17" t="str">
        <f t="array" aca="1" ref="U1446" ca="1">IFERROR(
IF(NOT(OR($G1446="OBX",$G1446="OBR")),INDEX(INDIRECT(U$2&amp;"!$A$1:$BJ$500"),MATCH("*"&amp;$G1446&amp;"*",INDIRECT(U$2&amp;"!$B$1:$B$500"),0),MATCH($H1446,INDIRECT(U$2&amp;"!$1:$1"),0)),
IF(OR($G1446="OBX",$G1446="OBR"),INDEX(INDIRECT(U$2&amp;"!$A$1:$BJ$500"),MATCH((("*"&amp;$G1446&amp;"*")&amp;("*"&amp;$I1446&amp;"*")&amp;("*"&amp;$J1446&amp;"*")&amp;("*"&amp;$K1446&amp;"*")),INDIRECT(U$2&amp;"!$B$1:$B$500")&amp;INDIRECT(U$2&amp;"!$E$1:$E$500")&amp;INDIRECT(U$2&amp;"!$G$1:$G$500")&amp;INDIRECT(U$2&amp;"!$F$1:$F$500"),0),MATCH($H1446,INDIRECT(U$2&amp;"!$1:$1"),0)))),
"Not found")</f>
        <v>Not found</v>
      </c>
      <c r="V1446" s="18" t="str">
        <f t="shared" ca="1" si="158"/>
        <v/>
      </c>
    </row>
    <row r="1447" spans="1:22" ht="15" customHeight="1" x14ac:dyDescent="0.25">
      <c r="A1447" s="11">
        <v>1446</v>
      </c>
      <c r="B1447" s="50"/>
      <c r="C1447" s="11" t="s">
        <v>2315</v>
      </c>
      <c r="D1447" s="11" t="s">
        <v>1028</v>
      </c>
      <c r="E1447" s="11" t="s">
        <v>79</v>
      </c>
      <c r="F1447" s="11" t="s">
        <v>1051</v>
      </c>
      <c r="G1447" s="11" t="s">
        <v>79</v>
      </c>
      <c r="H1447" s="11">
        <v>19</v>
      </c>
      <c r="I1447" s="11" t="s">
        <v>1051</v>
      </c>
      <c r="L1447" s="11" t="s">
        <v>1339</v>
      </c>
      <c r="M1447" s="14" t="s">
        <v>860</v>
      </c>
      <c r="S1447" s="23"/>
      <c r="T1447" s="16">
        <f>S1447</f>
        <v>0</v>
      </c>
      <c r="U1447" s="17" t="str">
        <f t="array" aca="1" ref="U1447" ca="1">IFERROR(
IF(NOT(OR($G1447="OBX",$G1447="OBR")),INDEX(INDIRECT(U$2&amp;"!$A$1:$BJ$500"),MATCH("*"&amp;$G1447&amp;"*",INDIRECT(U$2&amp;"!$B$1:$B$500"),0),MATCH($H1447,INDIRECT(U$2&amp;"!$1:$1"),0)),
IF(OR($G1447="OBX",$G1447="OBR"),INDEX(INDIRECT(U$2&amp;"!$A$1:$BJ$500"),MATCH((("*"&amp;$G1447&amp;"*")&amp;("*"&amp;$I1447&amp;"*")&amp;("*"&amp;$J1447&amp;"*")&amp;("*"&amp;$K1447&amp;"*")),INDIRECT(U$2&amp;"!$B$1:$B$500")&amp;INDIRECT(U$2&amp;"!$E$1:$E$500")&amp;INDIRECT(U$2&amp;"!$G$1:$G$500")&amp;INDIRECT(U$2&amp;"!$F$1:$F$500"),0),MATCH($H1447,INDIRECT(U$2&amp;"!$1:$1"),0)))),
"Not found")</f>
        <v>Not found</v>
      </c>
      <c r="V1447" s="18" t="str">
        <f t="shared" ca="1" si="158"/>
        <v/>
      </c>
    </row>
    <row r="1448" spans="1:22" ht="15" customHeight="1" x14ac:dyDescent="0.25">
      <c r="A1448" s="11">
        <v>1447</v>
      </c>
      <c r="B1448" s="50"/>
      <c r="C1448" s="11" t="s">
        <v>2315</v>
      </c>
      <c r="D1448" s="11" t="s">
        <v>1028</v>
      </c>
      <c r="E1448" s="11" t="s">
        <v>79</v>
      </c>
      <c r="F1448" s="11" t="s">
        <v>1051</v>
      </c>
      <c r="G1448" s="11" t="s">
        <v>79</v>
      </c>
      <c r="H1448" s="11">
        <v>29</v>
      </c>
      <c r="I1448" s="11" t="s">
        <v>1051</v>
      </c>
      <c r="L1448" s="2" t="s">
        <v>515</v>
      </c>
      <c r="M1448" s="11" t="s">
        <v>515</v>
      </c>
      <c r="S1448" s="23"/>
      <c r="T1448" s="19">
        <f>S1448</f>
        <v>0</v>
      </c>
      <c r="U1448" s="17" t="str">
        <f t="array" aca="1" ref="U1448" ca="1">IFERROR(
IF(NOT(OR($G1448="OBX",$G1448="OBR")),INDEX(INDIRECT(U$2&amp;"!$A$1:$BJ$500"),MATCH("*"&amp;$G1448&amp;"*",INDIRECT(U$2&amp;"!$B$1:$B$500"),0),MATCH($H1448,INDIRECT(U$2&amp;"!$1:$1"),0)),
IF(OR($G1448="OBX",$G1448="OBR"),INDEX(INDIRECT(U$2&amp;"!$A$1:$BJ$500"),MATCH((("*"&amp;$G1448&amp;"*")&amp;("*"&amp;$I1448&amp;"*")&amp;("*"&amp;$J1448&amp;"*")&amp;("*"&amp;$K1448&amp;"*")),INDIRECT(U$2&amp;"!$B$1:$B$500")&amp;INDIRECT(U$2&amp;"!$E$1:$E$500")&amp;INDIRECT(U$2&amp;"!$G$1:$G$500")&amp;INDIRECT(U$2&amp;"!$F$1:$F$500"),0),MATCH($H1448,INDIRECT(U$2&amp;"!$1:$1"),0)))),
"Not found")</f>
        <v>Not found</v>
      </c>
      <c r="V1448" s="18" t="str">
        <f t="shared" ca="1" si="158"/>
        <v/>
      </c>
    </row>
    <row r="1449" spans="1:22" ht="15" customHeight="1" x14ac:dyDescent="0.25">
      <c r="A1449" s="11">
        <v>1448</v>
      </c>
      <c r="B1449" s="50"/>
      <c r="C1449" s="26" t="s">
        <v>2315</v>
      </c>
      <c r="D1449" s="26"/>
      <c r="E1449" s="26" t="s">
        <v>79</v>
      </c>
      <c r="F1449" s="26"/>
      <c r="G1449" s="26"/>
      <c r="H1449" s="26"/>
      <c r="I1449" s="26"/>
      <c r="J1449" s="26"/>
      <c r="K1449" s="26"/>
      <c r="L1449" s="26"/>
      <c r="M1449" s="26" t="s">
        <v>1341</v>
      </c>
      <c r="N1449" s="26"/>
      <c r="O1449" s="26"/>
      <c r="P1449" s="26"/>
      <c r="Q1449" s="26"/>
      <c r="R1449" s="26"/>
      <c r="S1449" s="26"/>
      <c r="T1449" s="27"/>
      <c r="U1449" s="27"/>
      <c r="V1449" s="26"/>
    </row>
    <row r="1450" spans="1:22" ht="15" customHeight="1" x14ac:dyDescent="0.25">
      <c r="A1450" s="11">
        <v>1449</v>
      </c>
      <c r="B1450" s="50"/>
      <c r="C1450" s="11" t="s">
        <v>2315</v>
      </c>
      <c r="D1450" s="11" t="s">
        <v>1028</v>
      </c>
      <c r="E1450" s="11" t="s">
        <v>79</v>
      </c>
      <c r="F1450" s="11" t="s">
        <v>1053</v>
      </c>
      <c r="G1450" s="11" t="s">
        <v>79</v>
      </c>
      <c r="H1450" s="11">
        <v>3</v>
      </c>
      <c r="I1450" s="11" t="s">
        <v>1053</v>
      </c>
      <c r="L1450" s="11" t="s">
        <v>1341</v>
      </c>
      <c r="M1450" s="14" t="s">
        <v>534</v>
      </c>
      <c r="N1450" s="11" t="s">
        <v>273</v>
      </c>
      <c r="O1450" s="11" t="s">
        <v>613</v>
      </c>
      <c r="P1450" s="11" t="s">
        <v>320</v>
      </c>
      <c r="R1450" s="11"/>
      <c r="S1450" s="23"/>
      <c r="T1450" s="19" t="s">
        <v>2893</v>
      </c>
      <c r="U1450" s="17" t="str">
        <f t="array" aca="1" ref="U1450" ca="1">IFERROR(
IF(NOT(OR($G1450="OBX",$G1450="OBR")),INDEX(INDIRECT(U$2&amp;"!$A$1:$BJ$500"),MATCH("*"&amp;$G1450&amp;"*",INDIRECT(U$2&amp;"!$B$1:$B$500"),0),MATCH($H1450,INDIRECT(U$2&amp;"!$1:$1"),0)),
IF(OR($G1450="OBX",$G1450="OBR"),INDEX(INDIRECT(U$2&amp;"!$A$1:$BJ$500"),MATCH((("*"&amp;$G1450&amp;"*")&amp;("*"&amp;$I1450&amp;"*")&amp;("*"&amp;$J1450&amp;"*")&amp;("*"&amp;$K1450&amp;"*")),INDIRECT(U$2&amp;"!$B$1:$B$500")&amp;INDIRECT(U$2&amp;"!$E$1:$E$500")&amp;INDIRECT(U$2&amp;"!$G$1:$G$500")&amp;INDIRECT(U$2&amp;"!$F$1:$F$500"),0),MATCH($H1450,INDIRECT(U$2&amp;"!$1:$1"),0)))),
"Not found")</f>
        <v>Not found</v>
      </c>
      <c r="V1450" s="18" t="str">
        <f t="shared" ref="V1450:V1457" ca="1" si="159">IF(T1450=U1450,"Match","")</f>
        <v/>
      </c>
    </row>
    <row r="1451" spans="1:22" ht="15" customHeight="1" x14ac:dyDescent="0.25">
      <c r="A1451" s="11">
        <v>1450</v>
      </c>
      <c r="B1451" s="50"/>
      <c r="C1451" s="11" t="s">
        <v>2315</v>
      </c>
      <c r="D1451" s="11" t="s">
        <v>1028</v>
      </c>
      <c r="E1451" s="11" t="s">
        <v>79</v>
      </c>
      <c r="F1451" s="11" t="s">
        <v>1053</v>
      </c>
      <c r="G1451" s="11" t="s">
        <v>79</v>
      </c>
      <c r="H1451" s="10">
        <v>5</v>
      </c>
      <c r="I1451" s="11" t="s">
        <v>1053</v>
      </c>
      <c r="L1451" s="11" t="s">
        <v>1341</v>
      </c>
      <c r="M1451" s="11" t="s">
        <v>390</v>
      </c>
      <c r="S1451" s="23"/>
      <c r="T1451" s="16">
        <f>S1451</f>
        <v>0</v>
      </c>
      <c r="U1451" s="17" t="str">
        <f t="array" aca="1" ref="U1451" ca="1">IFERROR(
IF(NOT(OR($G1451="OBX",$G1451="OBR")),INDEX(INDIRECT(U$2&amp;"!$A$1:$BJ$500"),MATCH("*"&amp;$G1451&amp;"*",INDIRECT(U$2&amp;"!$B$1:$B$500"),0),MATCH($H1451,INDIRECT(U$2&amp;"!$1:$1"),0)),
IF(OR($G1451="OBX",$G1451="OBR"),INDEX(INDIRECT(U$2&amp;"!$A$1:$BJ$500"),MATCH((("*"&amp;$G1451&amp;"*")&amp;("*"&amp;$I1451&amp;"*")&amp;("*"&amp;$J1451&amp;"*")&amp;("*"&amp;$K1451&amp;"*")),INDIRECT(U$2&amp;"!$B$1:$B$500")&amp;INDIRECT(U$2&amp;"!$E$1:$E$500")&amp;INDIRECT(U$2&amp;"!$G$1:$G$500")&amp;INDIRECT(U$2&amp;"!$F$1:$F$500"),0),MATCH($H1451,INDIRECT(U$2&amp;"!$1:$1"),0)))),
"Not found")</f>
        <v>Not found</v>
      </c>
      <c r="V1451" s="18" t="str">
        <f t="shared" ca="1" si="159"/>
        <v/>
      </c>
    </row>
    <row r="1452" spans="1:22" ht="15" customHeight="1" x14ac:dyDescent="0.25">
      <c r="A1452" s="11">
        <v>1451</v>
      </c>
      <c r="B1452" s="50"/>
      <c r="C1452" s="11" t="s">
        <v>2315</v>
      </c>
      <c r="D1452" s="11" t="s">
        <v>1028</v>
      </c>
      <c r="E1452" s="11" t="s">
        <v>79</v>
      </c>
      <c r="F1452" s="11" t="s">
        <v>1053</v>
      </c>
      <c r="G1452" s="11" t="s">
        <v>79</v>
      </c>
      <c r="H1452" s="10">
        <v>6</v>
      </c>
      <c r="I1452" s="11" t="s">
        <v>1053</v>
      </c>
      <c r="L1452" s="11" t="s">
        <v>1341</v>
      </c>
      <c r="M1452" s="11" t="s">
        <v>543</v>
      </c>
      <c r="S1452" s="23"/>
      <c r="T1452" s="16">
        <f>S1452</f>
        <v>0</v>
      </c>
      <c r="U1452" s="17" t="str">
        <f t="array" aca="1" ref="U1452" ca="1">IFERROR(
IF(NOT(OR($G1452="OBX",$G1452="OBR")),INDEX(INDIRECT(U$2&amp;"!$A$1:$BJ$500"),MATCH("*"&amp;$G1452&amp;"*",INDIRECT(U$2&amp;"!$B$1:$B$500"),0),MATCH($H1452,INDIRECT(U$2&amp;"!$1:$1"),0)),
IF(OR($G1452="OBX",$G1452="OBR"),INDEX(INDIRECT(U$2&amp;"!$A$1:$BJ$500"),MATCH((("*"&amp;$G1452&amp;"*")&amp;("*"&amp;$I1452&amp;"*")&amp;("*"&amp;$J1452&amp;"*")&amp;("*"&amp;$K1452&amp;"*")),INDIRECT(U$2&amp;"!$B$1:$B$500")&amp;INDIRECT(U$2&amp;"!$E$1:$E$500")&amp;INDIRECT(U$2&amp;"!$G$1:$G$500")&amp;INDIRECT(U$2&amp;"!$F$1:$F$500"),0),MATCH($H1452,INDIRECT(U$2&amp;"!$1:$1"),0)))),
"Not found")</f>
        <v>Not found</v>
      </c>
      <c r="V1452" s="18" t="str">
        <f t="shared" ca="1" si="159"/>
        <v/>
      </c>
    </row>
    <row r="1453" spans="1:22" ht="15" customHeight="1" x14ac:dyDescent="0.25">
      <c r="A1453" s="11">
        <v>1452</v>
      </c>
      <c r="B1453" s="50"/>
      <c r="C1453" s="11" t="s">
        <v>2315</v>
      </c>
      <c r="D1453" s="11" t="s">
        <v>1028</v>
      </c>
      <c r="E1453" s="11" t="s">
        <v>79</v>
      </c>
      <c r="F1453" s="11" t="s">
        <v>1053</v>
      </c>
      <c r="G1453" s="11" t="s">
        <v>79</v>
      </c>
      <c r="H1453" s="11">
        <v>2</v>
      </c>
      <c r="I1453" s="11" t="s">
        <v>1053</v>
      </c>
      <c r="L1453" s="14" t="s">
        <v>397</v>
      </c>
      <c r="M1453" s="14" t="s">
        <v>397</v>
      </c>
      <c r="S1453" s="23"/>
      <c r="T1453" s="19" t="s">
        <v>415</v>
      </c>
      <c r="U1453" s="17" t="str">
        <f t="array" aca="1" ref="U1453" ca="1">IFERROR(
IF(NOT(OR($G1453="OBX",$G1453="OBR")),INDEX(INDIRECT(U$2&amp;"!$A$1:$BJ$500"),MATCH("*"&amp;$G1453&amp;"*",INDIRECT(U$2&amp;"!$B$1:$B$500"),0),MATCH($H1453,INDIRECT(U$2&amp;"!$1:$1"),0)),
IF(OR($G1453="OBX",$G1453="OBR"),INDEX(INDIRECT(U$2&amp;"!$A$1:$BJ$500"),MATCH((("*"&amp;$G1453&amp;"*")&amp;("*"&amp;$I1453&amp;"*")&amp;("*"&amp;$J1453&amp;"*")&amp;("*"&amp;$K1453&amp;"*")),INDIRECT(U$2&amp;"!$B$1:$B$500")&amp;INDIRECT(U$2&amp;"!$E$1:$E$500")&amp;INDIRECT(U$2&amp;"!$G$1:$G$500")&amp;INDIRECT(U$2&amp;"!$F$1:$F$500"),0),MATCH($H1453,INDIRECT(U$2&amp;"!$1:$1"),0)))),
"Not found")</f>
        <v>Not found</v>
      </c>
      <c r="V1453" s="18" t="str">
        <f t="shared" ca="1" si="159"/>
        <v/>
      </c>
    </row>
    <row r="1454" spans="1:22" ht="15" customHeight="1" x14ac:dyDescent="0.25">
      <c r="A1454" s="11">
        <v>1453</v>
      </c>
      <c r="B1454" s="50"/>
      <c r="C1454" s="11" t="s">
        <v>2315</v>
      </c>
      <c r="D1454" s="11" t="s">
        <v>1028</v>
      </c>
      <c r="E1454" s="11" t="s">
        <v>79</v>
      </c>
      <c r="F1454" s="11" t="s">
        <v>1053</v>
      </c>
      <c r="G1454" s="11" t="s">
        <v>79</v>
      </c>
      <c r="H1454" s="11">
        <v>4</v>
      </c>
      <c r="I1454" s="11" t="s">
        <v>1053</v>
      </c>
      <c r="L1454" s="11" t="s">
        <v>1341</v>
      </c>
      <c r="M1454" s="14" t="s">
        <v>848</v>
      </c>
      <c r="S1454" s="23"/>
      <c r="T1454" s="16">
        <f>S1454</f>
        <v>0</v>
      </c>
      <c r="U1454" s="17" t="str">
        <f t="array" aca="1" ref="U1454" ca="1">IFERROR(
IF(NOT(OR($G1454="OBX",$G1454="OBR")),INDEX(INDIRECT(U$2&amp;"!$A$1:$BJ$500"),MATCH("*"&amp;$G1454&amp;"*",INDIRECT(U$2&amp;"!$B$1:$B$500"),0),MATCH($H1454,INDIRECT(U$2&amp;"!$1:$1"),0)),
IF(OR($G1454="OBX",$G1454="OBR"),INDEX(INDIRECT(U$2&amp;"!$A$1:$BJ$500"),MATCH((("*"&amp;$G1454&amp;"*")&amp;("*"&amp;$I1454&amp;"*")&amp;("*"&amp;$J1454&amp;"*")&amp;("*"&amp;$K1454&amp;"*")),INDIRECT(U$2&amp;"!$B$1:$B$500")&amp;INDIRECT(U$2&amp;"!$E$1:$E$500")&amp;INDIRECT(U$2&amp;"!$G$1:$G$500")&amp;INDIRECT(U$2&amp;"!$F$1:$F$500"),0),MATCH($H1454,INDIRECT(U$2&amp;"!$1:$1"),0)))),
"Not found")</f>
        <v>Not found</v>
      </c>
      <c r="V1454" s="18" t="str">
        <f t="shared" ca="1" si="159"/>
        <v/>
      </c>
    </row>
    <row r="1455" spans="1:22" ht="15" customHeight="1" x14ac:dyDescent="0.25">
      <c r="A1455" s="11">
        <v>1454</v>
      </c>
      <c r="B1455" s="50"/>
      <c r="C1455" s="11" t="s">
        <v>2315</v>
      </c>
      <c r="D1455" s="11" t="s">
        <v>1028</v>
      </c>
      <c r="E1455" s="11" t="s">
        <v>79</v>
      </c>
      <c r="F1455" s="11" t="s">
        <v>1053</v>
      </c>
      <c r="G1455" s="11" t="s">
        <v>79</v>
      </c>
      <c r="H1455" s="11">
        <v>11</v>
      </c>
      <c r="I1455" s="11" t="s">
        <v>1053</v>
      </c>
      <c r="L1455" s="11" t="s">
        <v>366</v>
      </c>
      <c r="M1455" s="14" t="s">
        <v>366</v>
      </c>
      <c r="S1455" s="23" t="s">
        <v>78</v>
      </c>
      <c r="T1455" s="19" t="str">
        <f>S1455</f>
        <v>F</v>
      </c>
      <c r="U1455" s="17" t="str">
        <f t="array" aca="1" ref="U1455" ca="1">IFERROR(
IF(NOT(OR($G1455="OBX",$G1455="OBR")),INDEX(INDIRECT(U$2&amp;"!$A$1:$BJ$500"),MATCH("*"&amp;$G1455&amp;"*",INDIRECT(U$2&amp;"!$B$1:$B$500"),0),MATCH($H1455,INDIRECT(U$2&amp;"!$1:$1"),0)),
IF(OR($G1455="OBX",$G1455="OBR"),INDEX(INDIRECT(U$2&amp;"!$A$1:$BJ$500"),MATCH((("*"&amp;$G1455&amp;"*")&amp;("*"&amp;$I1455&amp;"*")&amp;("*"&amp;$J1455&amp;"*")&amp;("*"&amp;$K1455&amp;"*")),INDIRECT(U$2&amp;"!$B$1:$B$500")&amp;INDIRECT(U$2&amp;"!$E$1:$E$500")&amp;INDIRECT(U$2&amp;"!$G$1:$G$500")&amp;INDIRECT(U$2&amp;"!$F$1:$F$500"),0),MATCH($H1455,INDIRECT(U$2&amp;"!$1:$1"),0)))),
"Not found")</f>
        <v>Not found</v>
      </c>
      <c r="V1455" s="18" t="str">
        <f t="shared" ca="1" si="159"/>
        <v/>
      </c>
    </row>
    <row r="1456" spans="1:22" ht="15" customHeight="1" x14ac:dyDescent="0.25">
      <c r="A1456" s="11">
        <v>1455</v>
      </c>
      <c r="B1456" s="50"/>
      <c r="C1456" s="11" t="s">
        <v>2315</v>
      </c>
      <c r="D1456" s="11" t="s">
        <v>1028</v>
      </c>
      <c r="E1456" s="11" t="s">
        <v>79</v>
      </c>
      <c r="F1456" s="11" t="s">
        <v>1053</v>
      </c>
      <c r="G1456" s="11" t="s">
        <v>79</v>
      </c>
      <c r="H1456" s="11">
        <v>19</v>
      </c>
      <c r="I1456" s="11" t="s">
        <v>1053</v>
      </c>
      <c r="L1456" s="11" t="s">
        <v>1341</v>
      </c>
      <c r="M1456" s="14" t="s">
        <v>860</v>
      </c>
      <c r="S1456" s="23"/>
      <c r="T1456" s="16">
        <f>S1456</f>
        <v>0</v>
      </c>
      <c r="U1456" s="17" t="str">
        <f t="array" aca="1" ref="U1456" ca="1">IFERROR(
IF(NOT(OR($G1456="OBX",$G1456="OBR")),INDEX(INDIRECT(U$2&amp;"!$A$1:$BJ$500"),MATCH("*"&amp;$G1456&amp;"*",INDIRECT(U$2&amp;"!$B$1:$B$500"),0),MATCH($H1456,INDIRECT(U$2&amp;"!$1:$1"),0)),
IF(OR($G1456="OBX",$G1456="OBR"),INDEX(INDIRECT(U$2&amp;"!$A$1:$BJ$500"),MATCH((("*"&amp;$G1456&amp;"*")&amp;("*"&amp;$I1456&amp;"*")&amp;("*"&amp;$J1456&amp;"*")&amp;("*"&amp;$K1456&amp;"*")),INDIRECT(U$2&amp;"!$B$1:$B$500")&amp;INDIRECT(U$2&amp;"!$E$1:$E$500")&amp;INDIRECT(U$2&amp;"!$G$1:$G$500")&amp;INDIRECT(U$2&amp;"!$F$1:$F$500"),0),MATCH($H1456,INDIRECT(U$2&amp;"!$1:$1"),0)))),
"Not found")</f>
        <v>Not found</v>
      </c>
      <c r="V1456" s="18" t="str">
        <f t="shared" ca="1" si="159"/>
        <v/>
      </c>
    </row>
    <row r="1457" spans="1:22" ht="15" customHeight="1" x14ac:dyDescent="0.25">
      <c r="A1457" s="11">
        <v>1456</v>
      </c>
      <c r="B1457" s="50"/>
      <c r="C1457" s="11" t="s">
        <v>2315</v>
      </c>
      <c r="D1457" s="11" t="s">
        <v>1028</v>
      </c>
      <c r="E1457" s="11" t="s">
        <v>79</v>
      </c>
      <c r="F1457" s="11" t="s">
        <v>1053</v>
      </c>
      <c r="G1457" s="11" t="s">
        <v>79</v>
      </c>
      <c r="H1457" s="11">
        <v>29</v>
      </c>
      <c r="I1457" s="11" t="s">
        <v>1053</v>
      </c>
      <c r="L1457" s="2" t="s">
        <v>515</v>
      </c>
      <c r="M1457" s="11" t="s">
        <v>515</v>
      </c>
      <c r="S1457" s="23"/>
      <c r="T1457" s="19">
        <f>S1457</f>
        <v>0</v>
      </c>
      <c r="U1457" s="17" t="str">
        <f t="array" aca="1" ref="U1457" ca="1">IFERROR(
IF(NOT(OR($G1457="OBX",$G1457="OBR")),INDEX(INDIRECT(U$2&amp;"!$A$1:$BJ$500"),MATCH("*"&amp;$G1457&amp;"*",INDIRECT(U$2&amp;"!$B$1:$B$500"),0),MATCH($H1457,INDIRECT(U$2&amp;"!$1:$1"),0)),
IF(OR($G1457="OBX",$G1457="OBR"),INDEX(INDIRECT(U$2&amp;"!$A$1:$BJ$500"),MATCH((("*"&amp;$G1457&amp;"*")&amp;("*"&amp;$I1457&amp;"*")&amp;("*"&amp;$J1457&amp;"*")&amp;("*"&amp;$K1457&amp;"*")),INDIRECT(U$2&amp;"!$B$1:$B$500")&amp;INDIRECT(U$2&amp;"!$E$1:$E$500")&amp;INDIRECT(U$2&amp;"!$G$1:$G$500")&amp;INDIRECT(U$2&amp;"!$F$1:$F$500"),0),MATCH($H1457,INDIRECT(U$2&amp;"!$1:$1"),0)))),
"Not found")</f>
        <v>Not found</v>
      </c>
      <c r="V1457" s="18" t="str">
        <f t="shared" ca="1" si="159"/>
        <v/>
      </c>
    </row>
    <row r="1458" spans="1:22" ht="15" customHeight="1" x14ac:dyDescent="0.25">
      <c r="A1458" s="11">
        <v>1457</v>
      </c>
      <c r="B1458" s="50"/>
      <c r="C1458" s="26" t="s">
        <v>2315</v>
      </c>
      <c r="D1458" s="26"/>
      <c r="E1458" s="26" t="s">
        <v>79</v>
      </c>
      <c r="F1458" s="26"/>
      <c r="G1458" s="26"/>
      <c r="H1458" s="26"/>
      <c r="I1458" s="26"/>
      <c r="J1458" s="26"/>
      <c r="K1458" s="26"/>
      <c r="L1458" s="26"/>
      <c r="M1458" s="26" t="s">
        <v>1341</v>
      </c>
      <c r="N1458" s="26"/>
      <c r="O1458" s="26"/>
      <c r="P1458" s="26"/>
      <c r="Q1458" s="26"/>
      <c r="R1458" s="26"/>
      <c r="S1458" s="26"/>
      <c r="T1458" s="27"/>
      <c r="U1458" s="27"/>
      <c r="V1458" s="26"/>
    </row>
    <row r="1459" spans="1:22" ht="15" customHeight="1" x14ac:dyDescent="0.25">
      <c r="A1459" s="11">
        <v>1458</v>
      </c>
      <c r="B1459" s="50"/>
      <c r="C1459" s="11" t="s">
        <v>2315</v>
      </c>
      <c r="D1459" s="11" t="s">
        <v>1028</v>
      </c>
      <c r="E1459" s="11" t="s">
        <v>79</v>
      </c>
      <c r="F1459" s="11" t="s">
        <v>1053</v>
      </c>
      <c r="G1459" s="11" t="s">
        <v>79</v>
      </c>
      <c r="H1459" s="11">
        <v>3</v>
      </c>
      <c r="I1459" s="11" t="s">
        <v>1053</v>
      </c>
      <c r="L1459" s="11" t="s">
        <v>1341</v>
      </c>
      <c r="M1459" s="14" t="s">
        <v>534</v>
      </c>
      <c r="N1459" s="11" t="s">
        <v>273</v>
      </c>
      <c r="O1459" s="11" t="s">
        <v>613</v>
      </c>
      <c r="P1459" s="11" t="s">
        <v>320</v>
      </c>
      <c r="R1459" s="11"/>
      <c r="S1459" s="23"/>
      <c r="T1459" s="19" t="s">
        <v>2893</v>
      </c>
      <c r="U1459" s="17" t="str">
        <f t="array" aca="1" ref="U1459" ca="1">IFERROR(
IF(NOT(OR($G1459="OBX",$G1459="OBR")),INDEX(INDIRECT(U$2&amp;"!$A$1:$BJ$500"),MATCH("*"&amp;$G1459&amp;"*",INDIRECT(U$2&amp;"!$B$1:$B$500"),0),MATCH($H1459,INDIRECT(U$2&amp;"!$1:$1"),0)),
IF(OR($G1459="OBX",$G1459="OBR"),INDEX(INDIRECT(U$2&amp;"!$A$1:$BJ$500"),MATCH((("*"&amp;$G1459&amp;"*")&amp;("*"&amp;$I1459&amp;"*")&amp;("*"&amp;$J1459&amp;"*")&amp;("*"&amp;$K1459&amp;"*")),INDIRECT(U$2&amp;"!$B$1:$B$500")&amp;INDIRECT(U$2&amp;"!$E$1:$E$500")&amp;INDIRECT(U$2&amp;"!$G$1:$G$500")&amp;INDIRECT(U$2&amp;"!$F$1:$F$500"),0),MATCH($H1459,INDIRECT(U$2&amp;"!$1:$1"),0)))),
"Not found")</f>
        <v>Not found</v>
      </c>
      <c r="V1459" s="18" t="str">
        <f t="shared" ref="V1459:V1466" ca="1" si="160">IF(T1459=U1459,"Match","")</f>
        <v/>
      </c>
    </row>
    <row r="1460" spans="1:22" ht="15" customHeight="1" x14ac:dyDescent="0.25">
      <c r="A1460" s="11">
        <v>1459</v>
      </c>
      <c r="B1460" s="50"/>
      <c r="C1460" s="11" t="s">
        <v>2315</v>
      </c>
      <c r="D1460" s="11" t="s">
        <v>1028</v>
      </c>
      <c r="E1460" s="11" t="s">
        <v>79</v>
      </c>
      <c r="F1460" s="11" t="s">
        <v>1053</v>
      </c>
      <c r="G1460" s="11" t="s">
        <v>79</v>
      </c>
      <c r="H1460" s="10">
        <v>5</v>
      </c>
      <c r="I1460" s="11" t="s">
        <v>1053</v>
      </c>
      <c r="L1460" s="11" t="s">
        <v>1341</v>
      </c>
      <c r="M1460" s="11" t="s">
        <v>390</v>
      </c>
      <c r="S1460" s="23"/>
      <c r="T1460" s="16">
        <f>S1460</f>
        <v>0</v>
      </c>
      <c r="U1460" s="17" t="str">
        <f t="array" aca="1" ref="U1460" ca="1">IFERROR(
IF(NOT(OR($G1460="OBX",$G1460="OBR")),INDEX(INDIRECT(U$2&amp;"!$A$1:$BJ$500"),MATCH("*"&amp;$G1460&amp;"*",INDIRECT(U$2&amp;"!$B$1:$B$500"),0),MATCH($H1460,INDIRECT(U$2&amp;"!$1:$1"),0)),
IF(OR($G1460="OBX",$G1460="OBR"),INDEX(INDIRECT(U$2&amp;"!$A$1:$BJ$500"),MATCH((("*"&amp;$G1460&amp;"*")&amp;("*"&amp;$I1460&amp;"*")&amp;("*"&amp;$J1460&amp;"*")&amp;("*"&amp;$K1460&amp;"*")),INDIRECT(U$2&amp;"!$B$1:$B$500")&amp;INDIRECT(U$2&amp;"!$E$1:$E$500")&amp;INDIRECT(U$2&amp;"!$G$1:$G$500")&amp;INDIRECT(U$2&amp;"!$F$1:$F$500"),0),MATCH($H1460,INDIRECT(U$2&amp;"!$1:$1"),0)))),
"Not found")</f>
        <v>Not found</v>
      </c>
      <c r="V1460" s="18" t="str">
        <f t="shared" ca="1" si="160"/>
        <v/>
      </c>
    </row>
    <row r="1461" spans="1:22" ht="15" customHeight="1" x14ac:dyDescent="0.25">
      <c r="A1461" s="11">
        <v>1460</v>
      </c>
      <c r="B1461" s="50"/>
      <c r="C1461" s="11" t="s">
        <v>2315</v>
      </c>
      <c r="D1461" s="11" t="s">
        <v>1028</v>
      </c>
      <c r="E1461" s="11" t="s">
        <v>79</v>
      </c>
      <c r="F1461" s="11" t="s">
        <v>1053</v>
      </c>
      <c r="G1461" s="11" t="s">
        <v>79</v>
      </c>
      <c r="H1461" s="10">
        <v>6</v>
      </c>
      <c r="I1461" s="11" t="s">
        <v>1053</v>
      </c>
      <c r="L1461" s="11" t="s">
        <v>1341</v>
      </c>
      <c r="M1461" s="11" t="s">
        <v>543</v>
      </c>
      <c r="S1461" s="23"/>
      <c r="T1461" s="16">
        <f>S1461</f>
        <v>0</v>
      </c>
      <c r="U1461" s="17" t="str">
        <f t="array" aca="1" ref="U1461" ca="1">IFERROR(
IF(NOT(OR($G1461="OBX",$G1461="OBR")),INDEX(INDIRECT(U$2&amp;"!$A$1:$BJ$500"),MATCH("*"&amp;$G1461&amp;"*",INDIRECT(U$2&amp;"!$B$1:$B$500"),0),MATCH($H1461,INDIRECT(U$2&amp;"!$1:$1"),0)),
IF(OR($G1461="OBX",$G1461="OBR"),INDEX(INDIRECT(U$2&amp;"!$A$1:$BJ$500"),MATCH((("*"&amp;$G1461&amp;"*")&amp;("*"&amp;$I1461&amp;"*")&amp;("*"&amp;$J1461&amp;"*")&amp;("*"&amp;$K1461&amp;"*")),INDIRECT(U$2&amp;"!$B$1:$B$500")&amp;INDIRECT(U$2&amp;"!$E$1:$E$500")&amp;INDIRECT(U$2&amp;"!$G$1:$G$500")&amp;INDIRECT(U$2&amp;"!$F$1:$F$500"),0),MATCH($H1461,INDIRECT(U$2&amp;"!$1:$1"),0)))),
"Not found")</f>
        <v>Not found</v>
      </c>
      <c r="V1461" s="18" t="str">
        <f t="shared" ca="1" si="160"/>
        <v/>
      </c>
    </row>
    <row r="1462" spans="1:22" ht="15" customHeight="1" x14ac:dyDescent="0.25">
      <c r="A1462" s="11">
        <v>1461</v>
      </c>
      <c r="B1462" s="50"/>
      <c r="C1462" s="11" t="s">
        <v>2315</v>
      </c>
      <c r="D1462" s="11" t="s">
        <v>1028</v>
      </c>
      <c r="E1462" s="11" t="s">
        <v>79</v>
      </c>
      <c r="F1462" s="11" t="s">
        <v>1053</v>
      </c>
      <c r="G1462" s="11" t="s">
        <v>79</v>
      </c>
      <c r="H1462" s="11">
        <v>2</v>
      </c>
      <c r="I1462" s="11" t="s">
        <v>1053</v>
      </c>
      <c r="L1462" s="14" t="s">
        <v>397</v>
      </c>
      <c r="M1462" s="14" t="s">
        <v>397</v>
      </c>
      <c r="S1462" s="23"/>
      <c r="T1462" s="19" t="s">
        <v>415</v>
      </c>
      <c r="U1462" s="17" t="str">
        <f t="array" aca="1" ref="U1462" ca="1">IFERROR(
IF(NOT(OR($G1462="OBX",$G1462="OBR")),INDEX(INDIRECT(U$2&amp;"!$A$1:$BJ$500"),MATCH("*"&amp;$G1462&amp;"*",INDIRECT(U$2&amp;"!$B$1:$B$500"),0),MATCH($H1462,INDIRECT(U$2&amp;"!$1:$1"),0)),
IF(OR($G1462="OBX",$G1462="OBR"),INDEX(INDIRECT(U$2&amp;"!$A$1:$BJ$500"),MATCH((("*"&amp;$G1462&amp;"*")&amp;("*"&amp;$I1462&amp;"*")&amp;("*"&amp;$J1462&amp;"*")&amp;("*"&amp;$K1462&amp;"*")),INDIRECT(U$2&amp;"!$B$1:$B$500")&amp;INDIRECT(U$2&amp;"!$E$1:$E$500")&amp;INDIRECT(U$2&amp;"!$G$1:$G$500")&amp;INDIRECT(U$2&amp;"!$F$1:$F$500"),0),MATCH($H1462,INDIRECT(U$2&amp;"!$1:$1"),0)))),
"Not found")</f>
        <v>Not found</v>
      </c>
      <c r="V1462" s="18" t="str">
        <f t="shared" ca="1" si="160"/>
        <v/>
      </c>
    </row>
    <row r="1463" spans="1:22" ht="15" customHeight="1" x14ac:dyDescent="0.25">
      <c r="A1463" s="11">
        <v>1462</v>
      </c>
      <c r="B1463" s="50"/>
      <c r="C1463" s="11" t="s">
        <v>2315</v>
      </c>
      <c r="D1463" s="11" t="s">
        <v>1028</v>
      </c>
      <c r="E1463" s="11" t="s">
        <v>79</v>
      </c>
      <c r="F1463" s="11" t="s">
        <v>1053</v>
      </c>
      <c r="G1463" s="11" t="s">
        <v>79</v>
      </c>
      <c r="H1463" s="11">
        <v>4</v>
      </c>
      <c r="I1463" s="11" t="s">
        <v>1053</v>
      </c>
      <c r="L1463" s="11" t="s">
        <v>1341</v>
      </c>
      <c r="M1463" s="14" t="s">
        <v>848</v>
      </c>
      <c r="S1463" s="23"/>
      <c r="T1463" s="16">
        <f>S1463</f>
        <v>0</v>
      </c>
      <c r="U1463" s="17" t="str">
        <f t="array" aca="1" ref="U1463" ca="1">IFERROR(
IF(NOT(OR($G1463="OBX",$G1463="OBR")),INDEX(INDIRECT(U$2&amp;"!$A$1:$BJ$500"),MATCH("*"&amp;$G1463&amp;"*",INDIRECT(U$2&amp;"!$B$1:$B$500"),0),MATCH($H1463,INDIRECT(U$2&amp;"!$1:$1"),0)),
IF(OR($G1463="OBX",$G1463="OBR"),INDEX(INDIRECT(U$2&amp;"!$A$1:$BJ$500"),MATCH((("*"&amp;$G1463&amp;"*")&amp;("*"&amp;$I1463&amp;"*")&amp;("*"&amp;$J1463&amp;"*")&amp;("*"&amp;$K1463&amp;"*")),INDIRECT(U$2&amp;"!$B$1:$B$500")&amp;INDIRECT(U$2&amp;"!$E$1:$E$500")&amp;INDIRECT(U$2&amp;"!$G$1:$G$500")&amp;INDIRECT(U$2&amp;"!$F$1:$F$500"),0),MATCH($H1463,INDIRECT(U$2&amp;"!$1:$1"),0)))),
"Not found")</f>
        <v>Not found</v>
      </c>
      <c r="V1463" s="18" t="str">
        <f t="shared" ca="1" si="160"/>
        <v/>
      </c>
    </row>
    <row r="1464" spans="1:22" ht="15" customHeight="1" x14ac:dyDescent="0.25">
      <c r="A1464" s="11">
        <v>1463</v>
      </c>
      <c r="B1464" s="50"/>
      <c r="C1464" s="11" t="s">
        <v>2315</v>
      </c>
      <c r="D1464" s="11" t="s">
        <v>1028</v>
      </c>
      <c r="E1464" s="11" t="s">
        <v>79</v>
      </c>
      <c r="F1464" s="11" t="s">
        <v>1053</v>
      </c>
      <c r="G1464" s="11" t="s">
        <v>79</v>
      </c>
      <c r="H1464" s="11">
        <v>11</v>
      </c>
      <c r="I1464" s="11" t="s">
        <v>1053</v>
      </c>
      <c r="L1464" s="11" t="s">
        <v>366</v>
      </c>
      <c r="M1464" s="14" t="s">
        <v>366</v>
      </c>
      <c r="S1464" s="23" t="s">
        <v>78</v>
      </c>
      <c r="T1464" s="19" t="str">
        <f>S1464</f>
        <v>F</v>
      </c>
      <c r="U1464" s="17" t="str">
        <f t="array" aca="1" ref="U1464" ca="1">IFERROR(
IF(NOT(OR($G1464="OBX",$G1464="OBR")),INDEX(INDIRECT(U$2&amp;"!$A$1:$BJ$500"),MATCH("*"&amp;$G1464&amp;"*",INDIRECT(U$2&amp;"!$B$1:$B$500"),0),MATCH($H1464,INDIRECT(U$2&amp;"!$1:$1"),0)),
IF(OR($G1464="OBX",$G1464="OBR"),INDEX(INDIRECT(U$2&amp;"!$A$1:$BJ$500"),MATCH((("*"&amp;$G1464&amp;"*")&amp;("*"&amp;$I1464&amp;"*")&amp;("*"&amp;$J1464&amp;"*")&amp;("*"&amp;$K1464&amp;"*")),INDIRECT(U$2&amp;"!$B$1:$B$500")&amp;INDIRECT(U$2&amp;"!$E$1:$E$500")&amp;INDIRECT(U$2&amp;"!$G$1:$G$500")&amp;INDIRECT(U$2&amp;"!$F$1:$F$500"),0),MATCH($H1464,INDIRECT(U$2&amp;"!$1:$1"),0)))),
"Not found")</f>
        <v>Not found</v>
      </c>
      <c r="V1464" s="18" t="str">
        <f t="shared" ca="1" si="160"/>
        <v/>
      </c>
    </row>
    <row r="1465" spans="1:22" ht="15" customHeight="1" x14ac:dyDescent="0.25">
      <c r="A1465" s="11">
        <v>1464</v>
      </c>
      <c r="B1465" s="50"/>
      <c r="C1465" s="11" t="s">
        <v>2315</v>
      </c>
      <c r="D1465" s="11" t="s">
        <v>1028</v>
      </c>
      <c r="E1465" s="11" t="s">
        <v>79</v>
      </c>
      <c r="F1465" s="11" t="s">
        <v>1053</v>
      </c>
      <c r="G1465" s="11" t="s">
        <v>79</v>
      </c>
      <c r="H1465" s="11">
        <v>19</v>
      </c>
      <c r="I1465" s="11" t="s">
        <v>1053</v>
      </c>
      <c r="L1465" s="11" t="s">
        <v>1341</v>
      </c>
      <c r="M1465" s="14" t="s">
        <v>860</v>
      </c>
      <c r="S1465" s="23"/>
      <c r="T1465" s="16">
        <f>S1465</f>
        <v>0</v>
      </c>
      <c r="U1465" s="17" t="str">
        <f t="array" aca="1" ref="U1465" ca="1">IFERROR(
IF(NOT(OR($G1465="OBX",$G1465="OBR")),INDEX(INDIRECT(U$2&amp;"!$A$1:$BJ$500"),MATCH("*"&amp;$G1465&amp;"*",INDIRECT(U$2&amp;"!$B$1:$B$500"),0),MATCH($H1465,INDIRECT(U$2&amp;"!$1:$1"),0)),
IF(OR($G1465="OBX",$G1465="OBR"),INDEX(INDIRECT(U$2&amp;"!$A$1:$BJ$500"),MATCH((("*"&amp;$G1465&amp;"*")&amp;("*"&amp;$I1465&amp;"*")&amp;("*"&amp;$J1465&amp;"*")&amp;("*"&amp;$K1465&amp;"*")),INDIRECT(U$2&amp;"!$B$1:$B$500")&amp;INDIRECT(U$2&amp;"!$E$1:$E$500")&amp;INDIRECT(U$2&amp;"!$G$1:$G$500")&amp;INDIRECT(U$2&amp;"!$F$1:$F$500"),0),MATCH($H1465,INDIRECT(U$2&amp;"!$1:$1"),0)))),
"Not found")</f>
        <v>Not found</v>
      </c>
      <c r="V1465" s="18" t="str">
        <f t="shared" ca="1" si="160"/>
        <v/>
      </c>
    </row>
    <row r="1466" spans="1:22" ht="15" customHeight="1" x14ac:dyDescent="0.25">
      <c r="A1466" s="11">
        <v>1465</v>
      </c>
      <c r="B1466" s="50"/>
      <c r="C1466" s="11" t="s">
        <v>2315</v>
      </c>
      <c r="D1466" s="11" t="s">
        <v>1028</v>
      </c>
      <c r="E1466" s="11" t="s">
        <v>79</v>
      </c>
      <c r="F1466" s="11" t="s">
        <v>1053</v>
      </c>
      <c r="G1466" s="11" t="s">
        <v>79</v>
      </c>
      <c r="H1466" s="11">
        <v>29</v>
      </c>
      <c r="I1466" s="11" t="s">
        <v>1053</v>
      </c>
      <c r="L1466" s="2" t="s">
        <v>515</v>
      </c>
      <c r="M1466" s="11" t="s">
        <v>515</v>
      </c>
      <c r="S1466" s="23"/>
      <c r="T1466" s="19">
        <f>S1466</f>
        <v>0</v>
      </c>
      <c r="U1466" s="17" t="str">
        <f t="array" aca="1" ref="U1466" ca="1">IFERROR(
IF(NOT(OR($G1466="OBX",$G1466="OBR")),INDEX(INDIRECT(U$2&amp;"!$A$1:$BJ$500"),MATCH("*"&amp;$G1466&amp;"*",INDIRECT(U$2&amp;"!$B$1:$B$500"),0),MATCH($H1466,INDIRECT(U$2&amp;"!$1:$1"),0)),
IF(OR($G1466="OBX",$G1466="OBR"),INDEX(INDIRECT(U$2&amp;"!$A$1:$BJ$500"),MATCH((("*"&amp;$G1466&amp;"*")&amp;("*"&amp;$I1466&amp;"*")&amp;("*"&amp;$J1466&amp;"*")&amp;("*"&amp;$K1466&amp;"*")),INDIRECT(U$2&amp;"!$B$1:$B$500")&amp;INDIRECT(U$2&amp;"!$E$1:$E$500")&amp;INDIRECT(U$2&amp;"!$G$1:$G$500")&amp;INDIRECT(U$2&amp;"!$F$1:$F$500"),0),MATCH($H1466,INDIRECT(U$2&amp;"!$1:$1"),0)))),
"Not found")</f>
        <v>Not found</v>
      </c>
      <c r="V1466" s="18" t="str">
        <f t="shared" ca="1" si="160"/>
        <v/>
      </c>
    </row>
    <row r="1467" spans="1:22" ht="15" customHeight="1" x14ac:dyDescent="0.25">
      <c r="A1467" s="11">
        <v>1466</v>
      </c>
      <c r="B1467" s="50"/>
      <c r="C1467" s="26" t="s">
        <v>2315</v>
      </c>
      <c r="D1467" s="26"/>
      <c r="E1467" s="26" t="s">
        <v>79</v>
      </c>
      <c r="F1467" s="26"/>
      <c r="G1467" s="26"/>
      <c r="H1467" s="26"/>
      <c r="I1467" s="26"/>
      <c r="J1467" s="26"/>
      <c r="K1467" s="26"/>
      <c r="L1467" s="26"/>
      <c r="M1467" s="26" t="s">
        <v>1340</v>
      </c>
      <c r="N1467" s="26"/>
      <c r="O1467" s="26"/>
      <c r="P1467" s="26"/>
      <c r="Q1467" s="26"/>
      <c r="R1467" s="26"/>
      <c r="S1467" s="26"/>
      <c r="T1467" s="27"/>
      <c r="U1467" s="27"/>
      <c r="V1467" s="26"/>
    </row>
    <row r="1468" spans="1:22" ht="15" customHeight="1" x14ac:dyDescent="0.25">
      <c r="A1468" s="11">
        <v>1467</v>
      </c>
      <c r="B1468" s="50"/>
      <c r="C1468" s="11" t="s">
        <v>2315</v>
      </c>
      <c r="D1468" s="11" t="s">
        <v>1028</v>
      </c>
      <c r="E1468" s="11" t="s">
        <v>79</v>
      </c>
      <c r="F1468" s="11" t="s">
        <v>1052</v>
      </c>
      <c r="G1468" s="11" t="s">
        <v>79</v>
      </c>
      <c r="H1468" s="11">
        <v>3</v>
      </c>
      <c r="I1468" s="11" t="s">
        <v>1052</v>
      </c>
      <c r="L1468" s="11" t="s">
        <v>1340</v>
      </c>
      <c r="M1468" s="14" t="s">
        <v>534</v>
      </c>
      <c r="N1468" s="11" t="s">
        <v>273</v>
      </c>
      <c r="O1468" s="11" t="s">
        <v>613</v>
      </c>
      <c r="P1468" s="11" t="s">
        <v>320</v>
      </c>
      <c r="R1468" s="11"/>
      <c r="S1468" s="23"/>
      <c r="T1468" s="19" t="s">
        <v>2846</v>
      </c>
      <c r="U1468" s="17" t="str">
        <f t="array" aca="1" ref="U1468" ca="1">IFERROR(
IF(NOT(OR($G1468="OBX",$G1468="OBR")),INDEX(INDIRECT(U$2&amp;"!$A$1:$BJ$500"),MATCH("*"&amp;$G1468&amp;"*",INDIRECT(U$2&amp;"!$B$1:$B$500"),0),MATCH($H1468,INDIRECT(U$2&amp;"!$1:$1"),0)),
IF(OR($G1468="OBX",$G1468="OBR"),INDEX(INDIRECT(U$2&amp;"!$A$1:$BJ$500"),MATCH((("*"&amp;$G1468&amp;"*")&amp;("*"&amp;$I1468&amp;"*")&amp;("*"&amp;$J1468&amp;"*")&amp;("*"&amp;$K1468&amp;"*")),INDIRECT(U$2&amp;"!$B$1:$B$500")&amp;INDIRECT(U$2&amp;"!$E$1:$E$500")&amp;INDIRECT(U$2&amp;"!$G$1:$G$500")&amp;INDIRECT(U$2&amp;"!$F$1:$F$500"),0),MATCH($H1468,INDIRECT(U$2&amp;"!$1:$1"),0)))),
"Not found")</f>
        <v>Not found</v>
      </c>
      <c r="V1468" s="18" t="str">
        <f t="shared" ref="V1468:V1475" ca="1" si="161">IF(T1468=U1468,"Match","")</f>
        <v/>
      </c>
    </row>
    <row r="1469" spans="1:22" ht="15" customHeight="1" x14ac:dyDescent="0.25">
      <c r="A1469" s="11">
        <v>1468</v>
      </c>
      <c r="B1469" s="50"/>
      <c r="C1469" s="11" t="s">
        <v>2315</v>
      </c>
      <c r="D1469" s="11" t="s">
        <v>1028</v>
      </c>
      <c r="E1469" s="11" t="s">
        <v>79</v>
      </c>
      <c r="F1469" s="11" t="s">
        <v>1052</v>
      </c>
      <c r="G1469" s="11" t="s">
        <v>79</v>
      </c>
      <c r="H1469" s="10">
        <v>5</v>
      </c>
      <c r="I1469" s="11" t="s">
        <v>1052</v>
      </c>
      <c r="L1469" s="11" t="s">
        <v>1340</v>
      </c>
      <c r="M1469" s="11" t="s">
        <v>390</v>
      </c>
      <c r="S1469" s="23"/>
      <c r="T1469" s="16">
        <f>S1469</f>
        <v>0</v>
      </c>
      <c r="U1469" s="17" t="str">
        <f t="array" aca="1" ref="U1469" ca="1">IFERROR(
IF(NOT(OR($G1469="OBX",$G1469="OBR")),INDEX(INDIRECT(U$2&amp;"!$A$1:$BJ$500"),MATCH("*"&amp;$G1469&amp;"*",INDIRECT(U$2&amp;"!$B$1:$B$500"),0),MATCH($H1469,INDIRECT(U$2&amp;"!$1:$1"),0)),
IF(OR($G1469="OBX",$G1469="OBR"),INDEX(INDIRECT(U$2&amp;"!$A$1:$BJ$500"),MATCH((("*"&amp;$G1469&amp;"*")&amp;("*"&amp;$I1469&amp;"*")&amp;("*"&amp;$J1469&amp;"*")&amp;("*"&amp;$K1469&amp;"*")),INDIRECT(U$2&amp;"!$B$1:$B$500")&amp;INDIRECT(U$2&amp;"!$E$1:$E$500")&amp;INDIRECT(U$2&amp;"!$G$1:$G$500")&amp;INDIRECT(U$2&amp;"!$F$1:$F$500"),0),MATCH($H1469,INDIRECT(U$2&amp;"!$1:$1"),0)))),
"Not found")</f>
        <v>Not found</v>
      </c>
      <c r="V1469" s="18" t="str">
        <f t="shared" ca="1" si="161"/>
        <v/>
      </c>
    </row>
    <row r="1470" spans="1:22" ht="15" customHeight="1" x14ac:dyDescent="0.25">
      <c r="A1470" s="11">
        <v>1469</v>
      </c>
      <c r="B1470" s="50"/>
      <c r="C1470" s="11" t="s">
        <v>2315</v>
      </c>
      <c r="D1470" s="11" t="s">
        <v>1028</v>
      </c>
      <c r="E1470" s="11" t="s">
        <v>79</v>
      </c>
      <c r="F1470" s="11" t="s">
        <v>1052</v>
      </c>
      <c r="G1470" s="11" t="s">
        <v>79</v>
      </c>
      <c r="H1470" s="10">
        <v>6</v>
      </c>
      <c r="I1470" s="11" t="s">
        <v>1052</v>
      </c>
      <c r="L1470" s="11" t="s">
        <v>1340</v>
      </c>
      <c r="M1470" s="11" t="s">
        <v>543</v>
      </c>
      <c r="S1470" s="23"/>
      <c r="T1470" s="16">
        <f>S1470</f>
        <v>0</v>
      </c>
      <c r="U1470" s="17" t="str">
        <f t="array" aca="1" ref="U1470" ca="1">IFERROR(
IF(NOT(OR($G1470="OBX",$G1470="OBR")),INDEX(INDIRECT(U$2&amp;"!$A$1:$BJ$500"),MATCH("*"&amp;$G1470&amp;"*",INDIRECT(U$2&amp;"!$B$1:$B$500"),0),MATCH($H1470,INDIRECT(U$2&amp;"!$1:$1"),0)),
IF(OR($G1470="OBX",$G1470="OBR"),INDEX(INDIRECT(U$2&amp;"!$A$1:$BJ$500"),MATCH((("*"&amp;$G1470&amp;"*")&amp;("*"&amp;$I1470&amp;"*")&amp;("*"&amp;$J1470&amp;"*")&amp;("*"&amp;$K1470&amp;"*")),INDIRECT(U$2&amp;"!$B$1:$B$500")&amp;INDIRECT(U$2&amp;"!$E$1:$E$500")&amp;INDIRECT(U$2&amp;"!$G$1:$G$500")&amp;INDIRECT(U$2&amp;"!$F$1:$F$500"),0),MATCH($H1470,INDIRECT(U$2&amp;"!$1:$1"),0)))),
"Not found")</f>
        <v>Not found</v>
      </c>
      <c r="V1470" s="18" t="str">
        <f t="shared" ca="1" si="161"/>
        <v/>
      </c>
    </row>
    <row r="1471" spans="1:22" ht="15" customHeight="1" x14ac:dyDescent="0.25">
      <c r="A1471" s="11">
        <v>1470</v>
      </c>
      <c r="B1471" s="50"/>
      <c r="C1471" s="11" t="s">
        <v>2315</v>
      </c>
      <c r="D1471" s="11" t="s">
        <v>1028</v>
      </c>
      <c r="E1471" s="11" t="s">
        <v>79</v>
      </c>
      <c r="F1471" s="11" t="s">
        <v>1052</v>
      </c>
      <c r="G1471" s="11" t="s">
        <v>79</v>
      </c>
      <c r="H1471" s="11">
        <v>2</v>
      </c>
      <c r="I1471" s="11" t="s">
        <v>1052</v>
      </c>
      <c r="L1471" s="14" t="s">
        <v>397</v>
      </c>
      <c r="M1471" s="14" t="s">
        <v>397</v>
      </c>
      <c r="S1471" s="23"/>
      <c r="T1471" s="19" t="s">
        <v>415</v>
      </c>
      <c r="U1471" s="17" t="str">
        <f t="array" aca="1" ref="U1471" ca="1">IFERROR(
IF(NOT(OR($G1471="OBX",$G1471="OBR")),INDEX(INDIRECT(U$2&amp;"!$A$1:$BJ$500"),MATCH("*"&amp;$G1471&amp;"*",INDIRECT(U$2&amp;"!$B$1:$B$500"),0),MATCH($H1471,INDIRECT(U$2&amp;"!$1:$1"),0)),
IF(OR($G1471="OBX",$G1471="OBR"),INDEX(INDIRECT(U$2&amp;"!$A$1:$BJ$500"),MATCH((("*"&amp;$G1471&amp;"*")&amp;("*"&amp;$I1471&amp;"*")&amp;("*"&amp;$J1471&amp;"*")&amp;("*"&amp;$K1471&amp;"*")),INDIRECT(U$2&amp;"!$B$1:$B$500")&amp;INDIRECT(U$2&amp;"!$E$1:$E$500")&amp;INDIRECT(U$2&amp;"!$G$1:$G$500")&amp;INDIRECT(U$2&amp;"!$F$1:$F$500"),0),MATCH($H1471,INDIRECT(U$2&amp;"!$1:$1"),0)))),
"Not found")</f>
        <v>Not found</v>
      </c>
      <c r="V1471" s="18" t="str">
        <f t="shared" ca="1" si="161"/>
        <v/>
      </c>
    </row>
    <row r="1472" spans="1:22" ht="15" customHeight="1" x14ac:dyDescent="0.25">
      <c r="A1472" s="11">
        <v>1471</v>
      </c>
      <c r="B1472" s="50"/>
      <c r="C1472" s="11" t="s">
        <v>2315</v>
      </c>
      <c r="D1472" s="11" t="s">
        <v>1028</v>
      </c>
      <c r="E1472" s="11" t="s">
        <v>79</v>
      </c>
      <c r="F1472" s="11" t="s">
        <v>1052</v>
      </c>
      <c r="G1472" s="11" t="s">
        <v>79</v>
      </c>
      <c r="H1472" s="11">
        <v>4</v>
      </c>
      <c r="I1472" s="11" t="s">
        <v>1052</v>
      </c>
      <c r="L1472" s="11" t="s">
        <v>1340</v>
      </c>
      <c r="M1472" s="14" t="s">
        <v>848</v>
      </c>
      <c r="S1472" s="23"/>
      <c r="T1472" s="16">
        <f>S1472</f>
        <v>0</v>
      </c>
      <c r="U1472" s="17" t="str">
        <f t="array" aca="1" ref="U1472" ca="1">IFERROR(
IF(NOT(OR($G1472="OBX",$G1472="OBR")),INDEX(INDIRECT(U$2&amp;"!$A$1:$BJ$500"),MATCH("*"&amp;$G1472&amp;"*",INDIRECT(U$2&amp;"!$B$1:$B$500"),0),MATCH($H1472,INDIRECT(U$2&amp;"!$1:$1"),0)),
IF(OR($G1472="OBX",$G1472="OBR"),INDEX(INDIRECT(U$2&amp;"!$A$1:$BJ$500"),MATCH((("*"&amp;$G1472&amp;"*")&amp;("*"&amp;$I1472&amp;"*")&amp;("*"&amp;$J1472&amp;"*")&amp;("*"&amp;$K1472&amp;"*")),INDIRECT(U$2&amp;"!$B$1:$B$500")&amp;INDIRECT(U$2&amp;"!$E$1:$E$500")&amp;INDIRECT(U$2&amp;"!$G$1:$G$500")&amp;INDIRECT(U$2&amp;"!$F$1:$F$500"),0),MATCH($H1472,INDIRECT(U$2&amp;"!$1:$1"),0)))),
"Not found")</f>
        <v>Not found</v>
      </c>
      <c r="V1472" s="18" t="str">
        <f t="shared" ca="1" si="161"/>
        <v/>
      </c>
    </row>
    <row r="1473" spans="1:22" ht="15" customHeight="1" x14ac:dyDescent="0.25">
      <c r="A1473" s="11">
        <v>1472</v>
      </c>
      <c r="B1473" s="50"/>
      <c r="C1473" s="11" t="s">
        <v>2315</v>
      </c>
      <c r="D1473" s="11" t="s">
        <v>1028</v>
      </c>
      <c r="E1473" s="11" t="s">
        <v>79</v>
      </c>
      <c r="F1473" s="11" t="s">
        <v>1052</v>
      </c>
      <c r="G1473" s="11" t="s">
        <v>79</v>
      </c>
      <c r="H1473" s="11">
        <v>11</v>
      </c>
      <c r="I1473" s="11" t="s">
        <v>1052</v>
      </c>
      <c r="L1473" s="11" t="s">
        <v>366</v>
      </c>
      <c r="M1473" s="14" t="s">
        <v>366</v>
      </c>
      <c r="S1473" s="23" t="s">
        <v>78</v>
      </c>
      <c r="T1473" s="19" t="str">
        <f>S1473</f>
        <v>F</v>
      </c>
      <c r="U1473" s="17" t="str">
        <f t="array" aca="1" ref="U1473" ca="1">IFERROR(
IF(NOT(OR($G1473="OBX",$G1473="OBR")),INDEX(INDIRECT(U$2&amp;"!$A$1:$BJ$500"),MATCH("*"&amp;$G1473&amp;"*",INDIRECT(U$2&amp;"!$B$1:$B$500"),0),MATCH($H1473,INDIRECT(U$2&amp;"!$1:$1"),0)),
IF(OR($G1473="OBX",$G1473="OBR"),INDEX(INDIRECT(U$2&amp;"!$A$1:$BJ$500"),MATCH((("*"&amp;$G1473&amp;"*")&amp;("*"&amp;$I1473&amp;"*")&amp;("*"&amp;$J1473&amp;"*")&amp;("*"&amp;$K1473&amp;"*")),INDIRECT(U$2&amp;"!$B$1:$B$500")&amp;INDIRECT(U$2&amp;"!$E$1:$E$500")&amp;INDIRECT(U$2&amp;"!$G$1:$G$500")&amp;INDIRECT(U$2&amp;"!$F$1:$F$500"),0),MATCH($H1473,INDIRECT(U$2&amp;"!$1:$1"),0)))),
"Not found")</f>
        <v>Not found</v>
      </c>
      <c r="V1473" s="18" t="str">
        <f t="shared" ca="1" si="161"/>
        <v/>
      </c>
    </row>
    <row r="1474" spans="1:22" ht="15" customHeight="1" x14ac:dyDescent="0.25">
      <c r="A1474" s="11">
        <v>1473</v>
      </c>
      <c r="B1474" s="50"/>
      <c r="C1474" s="11" t="s">
        <v>2315</v>
      </c>
      <c r="D1474" s="11" t="s">
        <v>1028</v>
      </c>
      <c r="E1474" s="11" t="s">
        <v>79</v>
      </c>
      <c r="F1474" s="11" t="s">
        <v>1052</v>
      </c>
      <c r="G1474" s="11" t="s">
        <v>79</v>
      </c>
      <c r="H1474" s="11">
        <v>19</v>
      </c>
      <c r="I1474" s="11" t="s">
        <v>1052</v>
      </c>
      <c r="L1474" s="11" t="s">
        <v>1340</v>
      </c>
      <c r="M1474" s="14" t="s">
        <v>860</v>
      </c>
      <c r="S1474" s="23"/>
      <c r="T1474" s="16">
        <f>S1474</f>
        <v>0</v>
      </c>
      <c r="U1474" s="17" t="str">
        <f t="array" aca="1" ref="U1474" ca="1">IFERROR(
IF(NOT(OR($G1474="OBX",$G1474="OBR")),INDEX(INDIRECT(U$2&amp;"!$A$1:$BJ$500"),MATCH("*"&amp;$G1474&amp;"*",INDIRECT(U$2&amp;"!$B$1:$B$500"),0),MATCH($H1474,INDIRECT(U$2&amp;"!$1:$1"),0)),
IF(OR($G1474="OBX",$G1474="OBR"),INDEX(INDIRECT(U$2&amp;"!$A$1:$BJ$500"),MATCH((("*"&amp;$G1474&amp;"*")&amp;("*"&amp;$I1474&amp;"*")&amp;("*"&amp;$J1474&amp;"*")&amp;("*"&amp;$K1474&amp;"*")),INDIRECT(U$2&amp;"!$B$1:$B$500")&amp;INDIRECT(U$2&amp;"!$E$1:$E$500")&amp;INDIRECT(U$2&amp;"!$G$1:$G$500")&amp;INDIRECT(U$2&amp;"!$F$1:$F$500"),0),MATCH($H1474,INDIRECT(U$2&amp;"!$1:$1"),0)))),
"Not found")</f>
        <v>Not found</v>
      </c>
      <c r="V1474" s="18" t="str">
        <f t="shared" ca="1" si="161"/>
        <v/>
      </c>
    </row>
    <row r="1475" spans="1:22" ht="15" customHeight="1" x14ac:dyDescent="0.25">
      <c r="A1475" s="11">
        <v>1474</v>
      </c>
      <c r="B1475" s="50"/>
      <c r="C1475" s="11" t="s">
        <v>2315</v>
      </c>
      <c r="D1475" s="11" t="s">
        <v>1028</v>
      </c>
      <c r="E1475" s="11" t="s">
        <v>79</v>
      </c>
      <c r="F1475" s="11" t="s">
        <v>1052</v>
      </c>
      <c r="G1475" s="11" t="s">
        <v>79</v>
      </c>
      <c r="H1475" s="11">
        <v>29</v>
      </c>
      <c r="I1475" s="11" t="s">
        <v>1052</v>
      </c>
      <c r="L1475" s="2" t="s">
        <v>515</v>
      </c>
      <c r="M1475" s="11" t="s">
        <v>515</v>
      </c>
      <c r="S1475" s="23"/>
      <c r="T1475" s="19">
        <f>S1475</f>
        <v>0</v>
      </c>
      <c r="U1475" s="17" t="str">
        <f t="array" aca="1" ref="U1475" ca="1">IFERROR(
IF(NOT(OR($G1475="OBX",$G1475="OBR")),INDEX(INDIRECT(U$2&amp;"!$A$1:$BJ$500"),MATCH("*"&amp;$G1475&amp;"*",INDIRECT(U$2&amp;"!$B$1:$B$500"),0),MATCH($H1475,INDIRECT(U$2&amp;"!$1:$1"),0)),
IF(OR($G1475="OBX",$G1475="OBR"),INDEX(INDIRECT(U$2&amp;"!$A$1:$BJ$500"),MATCH((("*"&amp;$G1475&amp;"*")&amp;("*"&amp;$I1475&amp;"*")&amp;("*"&amp;$J1475&amp;"*")&amp;("*"&amp;$K1475&amp;"*")),INDIRECT(U$2&amp;"!$B$1:$B$500")&amp;INDIRECT(U$2&amp;"!$E$1:$E$500")&amp;INDIRECT(U$2&amp;"!$G$1:$G$500")&amp;INDIRECT(U$2&amp;"!$F$1:$F$500"),0),MATCH($H1475,INDIRECT(U$2&amp;"!$1:$1"),0)))),
"Not found")</f>
        <v>Not found</v>
      </c>
      <c r="V1475" s="18" t="str">
        <f t="shared" ca="1" si="161"/>
        <v/>
      </c>
    </row>
    <row r="1476" spans="1:22" ht="15" customHeight="1" x14ac:dyDescent="0.25">
      <c r="A1476" s="11">
        <v>1475</v>
      </c>
      <c r="B1476" s="50"/>
      <c r="C1476" s="26" t="s">
        <v>2315</v>
      </c>
      <c r="D1476" s="26"/>
      <c r="E1476" s="26" t="s">
        <v>79</v>
      </c>
      <c r="F1476" s="26"/>
      <c r="G1476" s="26"/>
      <c r="H1476" s="26"/>
      <c r="I1476" s="26"/>
      <c r="J1476" s="26"/>
      <c r="K1476" s="26"/>
      <c r="L1476" s="26"/>
      <c r="M1476" s="26" t="s">
        <v>1340</v>
      </c>
      <c r="N1476" s="26"/>
      <c r="O1476" s="26"/>
      <c r="P1476" s="26"/>
      <c r="Q1476" s="26"/>
      <c r="R1476" s="26"/>
      <c r="S1476" s="26"/>
      <c r="T1476" s="27"/>
      <c r="U1476" s="27"/>
      <c r="V1476" s="26"/>
    </row>
    <row r="1477" spans="1:22" ht="15" customHeight="1" x14ac:dyDescent="0.25">
      <c r="A1477" s="11">
        <v>1476</v>
      </c>
      <c r="B1477" s="50"/>
      <c r="C1477" s="11" t="s">
        <v>2315</v>
      </c>
      <c r="D1477" s="11" t="s">
        <v>1028</v>
      </c>
      <c r="E1477" s="11" t="s">
        <v>79</v>
      </c>
      <c r="F1477" s="11" t="s">
        <v>1052</v>
      </c>
      <c r="G1477" s="11" t="s">
        <v>79</v>
      </c>
      <c r="H1477" s="11">
        <v>3</v>
      </c>
      <c r="I1477" s="11" t="s">
        <v>1052</v>
      </c>
      <c r="L1477" s="11" t="s">
        <v>1340</v>
      </c>
      <c r="M1477" s="14" t="s">
        <v>534</v>
      </c>
      <c r="N1477" s="11" t="s">
        <v>273</v>
      </c>
      <c r="O1477" s="11" t="s">
        <v>613</v>
      </c>
      <c r="P1477" s="11" t="s">
        <v>320</v>
      </c>
      <c r="R1477" s="11"/>
      <c r="S1477" s="23"/>
      <c r="T1477" s="19" t="s">
        <v>2846</v>
      </c>
      <c r="U1477" s="17" t="str">
        <f t="array" aca="1" ref="U1477" ca="1">IFERROR(
IF(NOT(OR($G1477="OBX",$G1477="OBR")),INDEX(INDIRECT(U$2&amp;"!$A$1:$BJ$500"),MATCH("*"&amp;$G1477&amp;"*",INDIRECT(U$2&amp;"!$B$1:$B$500"),0),MATCH($H1477,INDIRECT(U$2&amp;"!$1:$1"),0)),
IF(OR($G1477="OBX",$G1477="OBR"),INDEX(INDIRECT(U$2&amp;"!$A$1:$BJ$500"),MATCH((("*"&amp;$G1477&amp;"*")&amp;("*"&amp;$I1477&amp;"*")&amp;("*"&amp;$J1477&amp;"*")&amp;("*"&amp;$K1477&amp;"*")),INDIRECT(U$2&amp;"!$B$1:$B$500")&amp;INDIRECT(U$2&amp;"!$E$1:$E$500")&amp;INDIRECT(U$2&amp;"!$G$1:$G$500")&amp;INDIRECT(U$2&amp;"!$F$1:$F$500"),0),MATCH($H1477,INDIRECT(U$2&amp;"!$1:$1"),0)))),
"Not found")</f>
        <v>Not found</v>
      </c>
      <c r="V1477" s="18" t="str">
        <f t="shared" ref="V1477:V1484" ca="1" si="162">IF(T1477=U1477,"Match","")</f>
        <v/>
      </c>
    </row>
    <row r="1478" spans="1:22" ht="15" customHeight="1" x14ac:dyDescent="0.25">
      <c r="A1478" s="11">
        <v>1477</v>
      </c>
      <c r="B1478" s="50"/>
      <c r="C1478" s="11" t="s">
        <v>2315</v>
      </c>
      <c r="D1478" s="11" t="s">
        <v>1028</v>
      </c>
      <c r="E1478" s="11" t="s">
        <v>79</v>
      </c>
      <c r="F1478" s="11" t="s">
        <v>1052</v>
      </c>
      <c r="G1478" s="11" t="s">
        <v>79</v>
      </c>
      <c r="H1478" s="10">
        <v>5</v>
      </c>
      <c r="I1478" s="11" t="s">
        <v>1052</v>
      </c>
      <c r="L1478" s="11" t="s">
        <v>1340</v>
      </c>
      <c r="M1478" s="11" t="s">
        <v>390</v>
      </c>
      <c r="S1478" s="23"/>
      <c r="T1478" s="16">
        <f>S1478</f>
        <v>0</v>
      </c>
      <c r="U1478" s="17" t="str">
        <f t="array" aca="1" ref="U1478" ca="1">IFERROR(
IF(NOT(OR($G1478="OBX",$G1478="OBR")),INDEX(INDIRECT(U$2&amp;"!$A$1:$BJ$500"),MATCH("*"&amp;$G1478&amp;"*",INDIRECT(U$2&amp;"!$B$1:$B$500"),0),MATCH($H1478,INDIRECT(U$2&amp;"!$1:$1"),0)),
IF(OR($G1478="OBX",$G1478="OBR"),INDEX(INDIRECT(U$2&amp;"!$A$1:$BJ$500"),MATCH((("*"&amp;$G1478&amp;"*")&amp;("*"&amp;$I1478&amp;"*")&amp;("*"&amp;$J1478&amp;"*")&amp;("*"&amp;$K1478&amp;"*")),INDIRECT(U$2&amp;"!$B$1:$B$500")&amp;INDIRECT(U$2&amp;"!$E$1:$E$500")&amp;INDIRECT(U$2&amp;"!$G$1:$G$500")&amp;INDIRECT(U$2&amp;"!$F$1:$F$500"),0),MATCH($H1478,INDIRECT(U$2&amp;"!$1:$1"),0)))),
"Not found")</f>
        <v>Not found</v>
      </c>
      <c r="V1478" s="18" t="str">
        <f t="shared" ca="1" si="162"/>
        <v/>
      </c>
    </row>
    <row r="1479" spans="1:22" ht="15" customHeight="1" x14ac:dyDescent="0.25">
      <c r="A1479" s="11">
        <v>1478</v>
      </c>
      <c r="B1479" s="50"/>
      <c r="C1479" s="11" t="s">
        <v>2315</v>
      </c>
      <c r="D1479" s="11" t="s">
        <v>1028</v>
      </c>
      <c r="E1479" s="11" t="s">
        <v>79</v>
      </c>
      <c r="F1479" s="11" t="s">
        <v>1052</v>
      </c>
      <c r="G1479" s="11" t="s">
        <v>79</v>
      </c>
      <c r="H1479" s="10">
        <v>6</v>
      </c>
      <c r="I1479" s="11" t="s">
        <v>1052</v>
      </c>
      <c r="L1479" s="11" t="s">
        <v>1340</v>
      </c>
      <c r="M1479" s="11" t="s">
        <v>543</v>
      </c>
      <c r="S1479" s="23"/>
      <c r="T1479" s="16">
        <f>S1479</f>
        <v>0</v>
      </c>
      <c r="U1479" s="17" t="str">
        <f t="array" aca="1" ref="U1479" ca="1">IFERROR(
IF(NOT(OR($G1479="OBX",$G1479="OBR")),INDEX(INDIRECT(U$2&amp;"!$A$1:$BJ$500"),MATCH("*"&amp;$G1479&amp;"*",INDIRECT(U$2&amp;"!$B$1:$B$500"),0),MATCH($H1479,INDIRECT(U$2&amp;"!$1:$1"),0)),
IF(OR($G1479="OBX",$G1479="OBR"),INDEX(INDIRECT(U$2&amp;"!$A$1:$BJ$500"),MATCH((("*"&amp;$G1479&amp;"*")&amp;("*"&amp;$I1479&amp;"*")&amp;("*"&amp;$J1479&amp;"*")&amp;("*"&amp;$K1479&amp;"*")),INDIRECT(U$2&amp;"!$B$1:$B$500")&amp;INDIRECT(U$2&amp;"!$E$1:$E$500")&amp;INDIRECT(U$2&amp;"!$G$1:$G$500")&amp;INDIRECT(U$2&amp;"!$F$1:$F$500"),0),MATCH($H1479,INDIRECT(U$2&amp;"!$1:$1"),0)))),
"Not found")</f>
        <v>Not found</v>
      </c>
      <c r="V1479" s="18" t="str">
        <f t="shared" ca="1" si="162"/>
        <v/>
      </c>
    </row>
    <row r="1480" spans="1:22" ht="15" customHeight="1" x14ac:dyDescent="0.25">
      <c r="A1480" s="11">
        <v>1479</v>
      </c>
      <c r="B1480" s="50"/>
      <c r="C1480" s="11" t="s">
        <v>2315</v>
      </c>
      <c r="D1480" s="11" t="s">
        <v>1028</v>
      </c>
      <c r="E1480" s="11" t="s">
        <v>79</v>
      </c>
      <c r="F1480" s="11" t="s">
        <v>1052</v>
      </c>
      <c r="G1480" s="11" t="s">
        <v>79</v>
      </c>
      <c r="H1480" s="11">
        <v>2</v>
      </c>
      <c r="I1480" s="11" t="s">
        <v>1052</v>
      </c>
      <c r="L1480" s="14" t="s">
        <v>397</v>
      </c>
      <c r="M1480" s="14" t="s">
        <v>397</v>
      </c>
      <c r="S1480" s="23"/>
      <c r="T1480" s="19" t="s">
        <v>415</v>
      </c>
      <c r="U1480" s="17" t="str">
        <f t="array" aca="1" ref="U1480" ca="1">IFERROR(
IF(NOT(OR($G1480="OBX",$G1480="OBR")),INDEX(INDIRECT(U$2&amp;"!$A$1:$BJ$500"),MATCH("*"&amp;$G1480&amp;"*",INDIRECT(U$2&amp;"!$B$1:$B$500"),0),MATCH($H1480,INDIRECT(U$2&amp;"!$1:$1"),0)),
IF(OR($G1480="OBX",$G1480="OBR"),INDEX(INDIRECT(U$2&amp;"!$A$1:$BJ$500"),MATCH((("*"&amp;$G1480&amp;"*")&amp;("*"&amp;$I1480&amp;"*")&amp;("*"&amp;$J1480&amp;"*")&amp;("*"&amp;$K1480&amp;"*")),INDIRECT(U$2&amp;"!$B$1:$B$500")&amp;INDIRECT(U$2&amp;"!$E$1:$E$500")&amp;INDIRECT(U$2&amp;"!$G$1:$G$500")&amp;INDIRECT(U$2&amp;"!$F$1:$F$500"),0),MATCH($H1480,INDIRECT(U$2&amp;"!$1:$1"),0)))),
"Not found")</f>
        <v>Not found</v>
      </c>
      <c r="V1480" s="18" t="str">
        <f t="shared" ca="1" si="162"/>
        <v/>
      </c>
    </row>
    <row r="1481" spans="1:22" ht="15" customHeight="1" x14ac:dyDescent="0.25">
      <c r="A1481" s="11">
        <v>1480</v>
      </c>
      <c r="B1481" s="50"/>
      <c r="C1481" s="11" t="s">
        <v>2315</v>
      </c>
      <c r="D1481" s="11" t="s">
        <v>1028</v>
      </c>
      <c r="E1481" s="11" t="s">
        <v>79</v>
      </c>
      <c r="F1481" s="11" t="s">
        <v>1052</v>
      </c>
      <c r="G1481" s="11" t="s">
        <v>79</v>
      </c>
      <c r="H1481" s="11">
        <v>4</v>
      </c>
      <c r="I1481" s="11" t="s">
        <v>1052</v>
      </c>
      <c r="L1481" s="11" t="s">
        <v>1340</v>
      </c>
      <c r="M1481" s="14" t="s">
        <v>848</v>
      </c>
      <c r="S1481" s="23"/>
      <c r="T1481" s="16">
        <f>S1481</f>
        <v>0</v>
      </c>
      <c r="U1481" s="17" t="str">
        <f t="array" aca="1" ref="U1481" ca="1">IFERROR(
IF(NOT(OR($G1481="OBX",$G1481="OBR")),INDEX(INDIRECT(U$2&amp;"!$A$1:$BJ$500"),MATCH("*"&amp;$G1481&amp;"*",INDIRECT(U$2&amp;"!$B$1:$B$500"),0),MATCH($H1481,INDIRECT(U$2&amp;"!$1:$1"),0)),
IF(OR($G1481="OBX",$G1481="OBR"),INDEX(INDIRECT(U$2&amp;"!$A$1:$BJ$500"),MATCH((("*"&amp;$G1481&amp;"*")&amp;("*"&amp;$I1481&amp;"*")&amp;("*"&amp;$J1481&amp;"*")&amp;("*"&amp;$K1481&amp;"*")),INDIRECT(U$2&amp;"!$B$1:$B$500")&amp;INDIRECT(U$2&amp;"!$E$1:$E$500")&amp;INDIRECT(U$2&amp;"!$G$1:$G$500")&amp;INDIRECT(U$2&amp;"!$F$1:$F$500"),0),MATCH($H1481,INDIRECT(U$2&amp;"!$1:$1"),0)))),
"Not found")</f>
        <v>Not found</v>
      </c>
      <c r="V1481" s="18" t="str">
        <f t="shared" ca="1" si="162"/>
        <v/>
      </c>
    </row>
    <row r="1482" spans="1:22" ht="15" customHeight="1" x14ac:dyDescent="0.25">
      <c r="A1482" s="11">
        <v>1481</v>
      </c>
      <c r="B1482" s="50"/>
      <c r="C1482" s="11" t="s">
        <v>2315</v>
      </c>
      <c r="D1482" s="11" t="s">
        <v>1028</v>
      </c>
      <c r="E1482" s="11" t="s">
        <v>79</v>
      </c>
      <c r="F1482" s="11" t="s">
        <v>1052</v>
      </c>
      <c r="G1482" s="11" t="s">
        <v>79</v>
      </c>
      <c r="H1482" s="11">
        <v>11</v>
      </c>
      <c r="I1482" s="11" t="s">
        <v>1052</v>
      </c>
      <c r="L1482" s="11" t="s">
        <v>366</v>
      </c>
      <c r="M1482" s="14" t="s">
        <v>366</v>
      </c>
      <c r="S1482" s="23" t="s">
        <v>78</v>
      </c>
      <c r="T1482" s="19" t="str">
        <f>S1482</f>
        <v>F</v>
      </c>
      <c r="U1482" s="17" t="str">
        <f t="array" aca="1" ref="U1482" ca="1">IFERROR(
IF(NOT(OR($G1482="OBX",$G1482="OBR")),INDEX(INDIRECT(U$2&amp;"!$A$1:$BJ$500"),MATCH("*"&amp;$G1482&amp;"*",INDIRECT(U$2&amp;"!$B$1:$B$500"),0),MATCH($H1482,INDIRECT(U$2&amp;"!$1:$1"),0)),
IF(OR($G1482="OBX",$G1482="OBR"),INDEX(INDIRECT(U$2&amp;"!$A$1:$BJ$500"),MATCH((("*"&amp;$G1482&amp;"*")&amp;("*"&amp;$I1482&amp;"*")&amp;("*"&amp;$J1482&amp;"*")&amp;("*"&amp;$K1482&amp;"*")),INDIRECT(U$2&amp;"!$B$1:$B$500")&amp;INDIRECT(U$2&amp;"!$E$1:$E$500")&amp;INDIRECT(U$2&amp;"!$G$1:$G$500")&amp;INDIRECT(U$2&amp;"!$F$1:$F$500"),0),MATCH($H1482,INDIRECT(U$2&amp;"!$1:$1"),0)))),
"Not found")</f>
        <v>Not found</v>
      </c>
      <c r="V1482" s="18" t="str">
        <f t="shared" ca="1" si="162"/>
        <v/>
      </c>
    </row>
    <row r="1483" spans="1:22" ht="15" customHeight="1" x14ac:dyDescent="0.25">
      <c r="A1483" s="11">
        <v>1482</v>
      </c>
      <c r="B1483" s="50"/>
      <c r="C1483" s="11" t="s">
        <v>2315</v>
      </c>
      <c r="D1483" s="11" t="s">
        <v>1028</v>
      </c>
      <c r="E1483" s="11" t="s">
        <v>79</v>
      </c>
      <c r="F1483" s="11" t="s">
        <v>1052</v>
      </c>
      <c r="G1483" s="11" t="s">
        <v>79</v>
      </c>
      <c r="H1483" s="11">
        <v>19</v>
      </c>
      <c r="I1483" s="11" t="s">
        <v>1052</v>
      </c>
      <c r="L1483" s="11" t="s">
        <v>1340</v>
      </c>
      <c r="M1483" s="14" t="s">
        <v>860</v>
      </c>
      <c r="S1483" s="23"/>
      <c r="T1483" s="16">
        <f>S1483</f>
        <v>0</v>
      </c>
      <c r="U1483" s="17" t="str">
        <f t="array" aca="1" ref="U1483" ca="1">IFERROR(
IF(NOT(OR($G1483="OBX",$G1483="OBR")),INDEX(INDIRECT(U$2&amp;"!$A$1:$BJ$500"),MATCH("*"&amp;$G1483&amp;"*",INDIRECT(U$2&amp;"!$B$1:$B$500"),0),MATCH($H1483,INDIRECT(U$2&amp;"!$1:$1"),0)),
IF(OR($G1483="OBX",$G1483="OBR"),INDEX(INDIRECT(U$2&amp;"!$A$1:$BJ$500"),MATCH((("*"&amp;$G1483&amp;"*")&amp;("*"&amp;$I1483&amp;"*")&amp;("*"&amp;$J1483&amp;"*")&amp;("*"&amp;$K1483&amp;"*")),INDIRECT(U$2&amp;"!$B$1:$B$500")&amp;INDIRECT(U$2&amp;"!$E$1:$E$500")&amp;INDIRECT(U$2&amp;"!$G$1:$G$500")&amp;INDIRECT(U$2&amp;"!$F$1:$F$500"),0),MATCH($H1483,INDIRECT(U$2&amp;"!$1:$1"),0)))),
"Not found")</f>
        <v>Not found</v>
      </c>
      <c r="V1483" s="18" t="str">
        <f t="shared" ca="1" si="162"/>
        <v/>
      </c>
    </row>
    <row r="1484" spans="1:22" ht="15" customHeight="1" x14ac:dyDescent="0.25">
      <c r="A1484" s="11">
        <v>1483</v>
      </c>
      <c r="B1484" s="50"/>
      <c r="C1484" s="11" t="s">
        <v>2315</v>
      </c>
      <c r="D1484" s="11" t="s">
        <v>1028</v>
      </c>
      <c r="E1484" s="11" t="s">
        <v>79</v>
      </c>
      <c r="F1484" s="11" t="s">
        <v>1052</v>
      </c>
      <c r="G1484" s="11" t="s">
        <v>79</v>
      </c>
      <c r="H1484" s="11">
        <v>29</v>
      </c>
      <c r="I1484" s="11" t="s">
        <v>1052</v>
      </c>
      <c r="L1484" s="2" t="s">
        <v>515</v>
      </c>
      <c r="M1484" s="11" t="s">
        <v>515</v>
      </c>
      <c r="S1484" s="23"/>
      <c r="T1484" s="19">
        <f>S1484</f>
        <v>0</v>
      </c>
      <c r="U1484" s="17" t="str">
        <f t="array" aca="1" ref="U1484" ca="1">IFERROR(
IF(NOT(OR($G1484="OBX",$G1484="OBR")),INDEX(INDIRECT(U$2&amp;"!$A$1:$BJ$500"),MATCH("*"&amp;$G1484&amp;"*",INDIRECT(U$2&amp;"!$B$1:$B$500"),0),MATCH($H1484,INDIRECT(U$2&amp;"!$1:$1"),0)),
IF(OR($G1484="OBX",$G1484="OBR"),INDEX(INDIRECT(U$2&amp;"!$A$1:$BJ$500"),MATCH((("*"&amp;$G1484&amp;"*")&amp;("*"&amp;$I1484&amp;"*")&amp;("*"&amp;$J1484&amp;"*")&amp;("*"&amp;$K1484&amp;"*")),INDIRECT(U$2&amp;"!$B$1:$B$500")&amp;INDIRECT(U$2&amp;"!$E$1:$E$500")&amp;INDIRECT(U$2&amp;"!$G$1:$G$500")&amp;INDIRECT(U$2&amp;"!$F$1:$F$500"),0),MATCH($H1484,INDIRECT(U$2&amp;"!$1:$1"),0)))),
"Not found")</f>
        <v>Not found</v>
      </c>
      <c r="V1484" s="18" t="str">
        <f t="shared" ca="1" si="162"/>
        <v/>
      </c>
    </row>
    <row r="1485" spans="1:22" ht="15" customHeight="1" x14ac:dyDescent="0.25">
      <c r="A1485" s="11">
        <v>1484</v>
      </c>
      <c r="B1485" s="50"/>
      <c r="C1485" s="26" t="s">
        <v>2315</v>
      </c>
      <c r="D1485" s="26"/>
      <c r="E1485" s="26" t="s">
        <v>79</v>
      </c>
      <c r="F1485" s="26"/>
      <c r="G1485" s="26"/>
      <c r="H1485" s="26"/>
      <c r="I1485" s="26"/>
      <c r="J1485" s="26"/>
      <c r="K1485" s="26"/>
      <c r="L1485" s="26"/>
      <c r="M1485" s="26" t="s">
        <v>1342</v>
      </c>
      <c r="N1485" s="26"/>
      <c r="O1485" s="26"/>
      <c r="P1485" s="26"/>
      <c r="Q1485" s="26"/>
      <c r="R1485" s="26"/>
      <c r="S1485" s="26"/>
      <c r="T1485" s="27"/>
      <c r="U1485" s="27"/>
      <c r="V1485" s="26"/>
    </row>
    <row r="1486" spans="1:22" ht="15" customHeight="1" x14ac:dyDescent="0.25">
      <c r="A1486" s="11">
        <v>1485</v>
      </c>
      <c r="B1486" s="50"/>
      <c r="C1486" s="11" t="s">
        <v>2315</v>
      </c>
      <c r="D1486" s="11" t="s">
        <v>1028</v>
      </c>
      <c r="E1486" s="11" t="s">
        <v>79</v>
      </c>
      <c r="F1486" s="11" t="s">
        <v>1054</v>
      </c>
      <c r="G1486" s="11" t="s">
        <v>79</v>
      </c>
      <c r="H1486" s="11">
        <v>3</v>
      </c>
      <c r="I1486" s="11" t="s">
        <v>1054</v>
      </c>
      <c r="L1486" s="11" t="s">
        <v>1342</v>
      </c>
      <c r="M1486" s="14" t="s">
        <v>534</v>
      </c>
      <c r="N1486" s="11" t="s">
        <v>273</v>
      </c>
      <c r="O1486" s="11" t="s">
        <v>613</v>
      </c>
      <c r="P1486" s="11" t="s">
        <v>320</v>
      </c>
      <c r="R1486" s="11"/>
      <c r="S1486" s="23"/>
      <c r="T1486" s="19" t="s">
        <v>2847</v>
      </c>
      <c r="U1486" s="17" t="str">
        <f t="array" aca="1" ref="U1486" ca="1">IFERROR(
IF(NOT(OR($G1486="OBX",$G1486="OBR")),INDEX(INDIRECT(U$2&amp;"!$A$1:$BJ$500"),MATCH("*"&amp;$G1486&amp;"*",INDIRECT(U$2&amp;"!$B$1:$B$500"),0),MATCH($H1486,INDIRECT(U$2&amp;"!$1:$1"),0)),
IF(OR($G1486="OBX",$G1486="OBR"),INDEX(INDIRECT(U$2&amp;"!$A$1:$BJ$500"),MATCH((("*"&amp;$G1486&amp;"*")&amp;("*"&amp;$I1486&amp;"*")&amp;("*"&amp;$J1486&amp;"*")&amp;("*"&amp;$K1486&amp;"*")),INDIRECT(U$2&amp;"!$B$1:$B$500")&amp;INDIRECT(U$2&amp;"!$E$1:$E$500")&amp;INDIRECT(U$2&amp;"!$G$1:$G$500")&amp;INDIRECT(U$2&amp;"!$F$1:$F$500"),0),MATCH($H1486,INDIRECT(U$2&amp;"!$1:$1"),0)))),
"Not found")</f>
        <v>Not found</v>
      </c>
      <c r="V1486" s="18" t="str">
        <f t="shared" ref="V1486:V1493" ca="1" si="163">IF(T1486=U1486,"Match","")</f>
        <v/>
      </c>
    </row>
    <row r="1487" spans="1:22" ht="15" customHeight="1" x14ac:dyDescent="0.25">
      <c r="A1487" s="11">
        <v>1486</v>
      </c>
      <c r="B1487" s="50"/>
      <c r="C1487" s="11" t="s">
        <v>2315</v>
      </c>
      <c r="D1487" s="11" t="s">
        <v>1028</v>
      </c>
      <c r="E1487" s="11" t="s">
        <v>79</v>
      </c>
      <c r="F1487" s="11" t="s">
        <v>1054</v>
      </c>
      <c r="G1487" s="11" t="s">
        <v>79</v>
      </c>
      <c r="H1487" s="10">
        <v>5</v>
      </c>
      <c r="I1487" s="11" t="s">
        <v>1054</v>
      </c>
      <c r="L1487" s="11" t="s">
        <v>1342</v>
      </c>
      <c r="M1487" s="11" t="s">
        <v>390</v>
      </c>
      <c r="S1487" s="23"/>
      <c r="T1487" s="16">
        <f>S1487</f>
        <v>0</v>
      </c>
      <c r="U1487" s="17" t="str">
        <f t="array" aca="1" ref="U1487" ca="1">IFERROR(
IF(NOT(OR($G1487="OBX",$G1487="OBR")),INDEX(INDIRECT(U$2&amp;"!$A$1:$BJ$500"),MATCH("*"&amp;$G1487&amp;"*",INDIRECT(U$2&amp;"!$B$1:$B$500"),0),MATCH($H1487,INDIRECT(U$2&amp;"!$1:$1"),0)),
IF(OR($G1487="OBX",$G1487="OBR"),INDEX(INDIRECT(U$2&amp;"!$A$1:$BJ$500"),MATCH((("*"&amp;$G1487&amp;"*")&amp;("*"&amp;$I1487&amp;"*")&amp;("*"&amp;$J1487&amp;"*")&amp;("*"&amp;$K1487&amp;"*")),INDIRECT(U$2&amp;"!$B$1:$B$500")&amp;INDIRECT(U$2&amp;"!$E$1:$E$500")&amp;INDIRECT(U$2&amp;"!$G$1:$G$500")&amp;INDIRECT(U$2&amp;"!$F$1:$F$500"),0),MATCH($H1487,INDIRECT(U$2&amp;"!$1:$1"),0)))),
"Not found")</f>
        <v>Not found</v>
      </c>
      <c r="V1487" s="18" t="str">
        <f t="shared" ca="1" si="163"/>
        <v/>
      </c>
    </row>
    <row r="1488" spans="1:22" ht="15" customHeight="1" x14ac:dyDescent="0.25">
      <c r="A1488" s="11">
        <v>1487</v>
      </c>
      <c r="B1488" s="50"/>
      <c r="C1488" s="11" t="s">
        <v>2315</v>
      </c>
      <c r="D1488" s="11" t="s">
        <v>1028</v>
      </c>
      <c r="E1488" s="11" t="s">
        <v>79</v>
      </c>
      <c r="F1488" s="11" t="s">
        <v>1054</v>
      </c>
      <c r="G1488" s="11" t="s">
        <v>79</v>
      </c>
      <c r="H1488" s="10">
        <v>6</v>
      </c>
      <c r="I1488" s="11" t="s">
        <v>1054</v>
      </c>
      <c r="L1488" s="11" t="s">
        <v>1342</v>
      </c>
      <c r="M1488" s="11" t="s">
        <v>543</v>
      </c>
      <c r="S1488" s="23"/>
      <c r="T1488" s="16">
        <f>S1488</f>
        <v>0</v>
      </c>
      <c r="U1488" s="17" t="str">
        <f t="array" aca="1" ref="U1488" ca="1">IFERROR(
IF(NOT(OR($G1488="OBX",$G1488="OBR")),INDEX(INDIRECT(U$2&amp;"!$A$1:$BJ$500"),MATCH("*"&amp;$G1488&amp;"*",INDIRECT(U$2&amp;"!$B$1:$B$500"),0),MATCH($H1488,INDIRECT(U$2&amp;"!$1:$1"),0)),
IF(OR($G1488="OBX",$G1488="OBR"),INDEX(INDIRECT(U$2&amp;"!$A$1:$BJ$500"),MATCH((("*"&amp;$G1488&amp;"*")&amp;("*"&amp;$I1488&amp;"*")&amp;("*"&amp;$J1488&amp;"*")&amp;("*"&amp;$K1488&amp;"*")),INDIRECT(U$2&amp;"!$B$1:$B$500")&amp;INDIRECT(U$2&amp;"!$E$1:$E$500")&amp;INDIRECT(U$2&amp;"!$G$1:$G$500")&amp;INDIRECT(U$2&amp;"!$F$1:$F$500"),0),MATCH($H1488,INDIRECT(U$2&amp;"!$1:$1"),0)))),
"Not found")</f>
        <v>Not found</v>
      </c>
      <c r="V1488" s="18" t="str">
        <f t="shared" ca="1" si="163"/>
        <v/>
      </c>
    </row>
    <row r="1489" spans="1:22" ht="15" customHeight="1" x14ac:dyDescent="0.25">
      <c r="A1489" s="11">
        <v>1488</v>
      </c>
      <c r="B1489" s="50"/>
      <c r="C1489" s="11" t="s">
        <v>2315</v>
      </c>
      <c r="D1489" s="11" t="s">
        <v>1028</v>
      </c>
      <c r="E1489" s="11" t="s">
        <v>79</v>
      </c>
      <c r="F1489" s="11" t="s">
        <v>1054</v>
      </c>
      <c r="G1489" s="11" t="s">
        <v>79</v>
      </c>
      <c r="H1489" s="11">
        <v>2</v>
      </c>
      <c r="I1489" s="11" t="s">
        <v>1054</v>
      </c>
      <c r="L1489" s="14" t="s">
        <v>397</v>
      </c>
      <c r="M1489" s="14" t="s">
        <v>397</v>
      </c>
      <c r="S1489" s="23"/>
      <c r="T1489" s="19" t="s">
        <v>415</v>
      </c>
      <c r="U1489" s="17" t="str">
        <f t="array" aca="1" ref="U1489" ca="1">IFERROR(
IF(NOT(OR($G1489="OBX",$G1489="OBR")),INDEX(INDIRECT(U$2&amp;"!$A$1:$BJ$500"),MATCH("*"&amp;$G1489&amp;"*",INDIRECT(U$2&amp;"!$B$1:$B$500"),0),MATCH($H1489,INDIRECT(U$2&amp;"!$1:$1"),0)),
IF(OR($G1489="OBX",$G1489="OBR"),INDEX(INDIRECT(U$2&amp;"!$A$1:$BJ$500"),MATCH((("*"&amp;$G1489&amp;"*")&amp;("*"&amp;$I1489&amp;"*")&amp;("*"&amp;$J1489&amp;"*")&amp;("*"&amp;$K1489&amp;"*")),INDIRECT(U$2&amp;"!$B$1:$B$500")&amp;INDIRECT(U$2&amp;"!$E$1:$E$500")&amp;INDIRECT(U$2&amp;"!$G$1:$G$500")&amp;INDIRECT(U$2&amp;"!$F$1:$F$500"),0),MATCH($H1489,INDIRECT(U$2&amp;"!$1:$1"),0)))),
"Not found")</f>
        <v>Not found</v>
      </c>
      <c r="V1489" s="18" t="str">
        <f t="shared" ca="1" si="163"/>
        <v/>
      </c>
    </row>
    <row r="1490" spans="1:22" ht="15" customHeight="1" x14ac:dyDescent="0.25">
      <c r="A1490" s="11">
        <v>1489</v>
      </c>
      <c r="B1490" s="50"/>
      <c r="C1490" s="11" t="s">
        <v>2315</v>
      </c>
      <c r="D1490" s="11" t="s">
        <v>1028</v>
      </c>
      <c r="E1490" s="11" t="s">
        <v>79</v>
      </c>
      <c r="F1490" s="11" t="s">
        <v>1054</v>
      </c>
      <c r="G1490" s="11" t="s">
        <v>79</v>
      </c>
      <c r="H1490" s="11">
        <v>4</v>
      </c>
      <c r="I1490" s="11" t="s">
        <v>1054</v>
      </c>
      <c r="L1490" s="11" t="s">
        <v>1342</v>
      </c>
      <c r="M1490" s="14" t="s">
        <v>848</v>
      </c>
      <c r="S1490" s="23"/>
      <c r="T1490" s="16">
        <f>S1490</f>
        <v>0</v>
      </c>
      <c r="U1490" s="17" t="str">
        <f t="array" aca="1" ref="U1490" ca="1">IFERROR(
IF(NOT(OR($G1490="OBX",$G1490="OBR")),INDEX(INDIRECT(U$2&amp;"!$A$1:$BJ$500"),MATCH("*"&amp;$G1490&amp;"*",INDIRECT(U$2&amp;"!$B$1:$B$500"),0),MATCH($H1490,INDIRECT(U$2&amp;"!$1:$1"),0)),
IF(OR($G1490="OBX",$G1490="OBR"),INDEX(INDIRECT(U$2&amp;"!$A$1:$BJ$500"),MATCH((("*"&amp;$G1490&amp;"*")&amp;("*"&amp;$I1490&amp;"*")&amp;("*"&amp;$J1490&amp;"*")&amp;("*"&amp;$K1490&amp;"*")),INDIRECT(U$2&amp;"!$B$1:$B$500")&amp;INDIRECT(U$2&amp;"!$E$1:$E$500")&amp;INDIRECT(U$2&amp;"!$G$1:$G$500")&amp;INDIRECT(U$2&amp;"!$F$1:$F$500"),0),MATCH($H1490,INDIRECT(U$2&amp;"!$1:$1"),0)))),
"Not found")</f>
        <v>Not found</v>
      </c>
      <c r="V1490" s="18" t="str">
        <f t="shared" ca="1" si="163"/>
        <v/>
      </c>
    </row>
    <row r="1491" spans="1:22" ht="15" customHeight="1" x14ac:dyDescent="0.25">
      <c r="A1491" s="11">
        <v>1490</v>
      </c>
      <c r="B1491" s="50"/>
      <c r="C1491" s="11" t="s">
        <v>2315</v>
      </c>
      <c r="D1491" s="11" t="s">
        <v>1028</v>
      </c>
      <c r="E1491" s="11" t="s">
        <v>79</v>
      </c>
      <c r="F1491" s="11" t="s">
        <v>1054</v>
      </c>
      <c r="G1491" s="11" t="s">
        <v>79</v>
      </c>
      <c r="H1491" s="11">
        <v>11</v>
      </c>
      <c r="I1491" s="11" t="s">
        <v>1054</v>
      </c>
      <c r="L1491" s="11" t="s">
        <v>366</v>
      </c>
      <c r="M1491" s="14" t="s">
        <v>366</v>
      </c>
      <c r="S1491" s="23" t="s">
        <v>78</v>
      </c>
      <c r="T1491" s="19" t="str">
        <f>S1491</f>
        <v>F</v>
      </c>
      <c r="U1491" s="17" t="str">
        <f t="array" aca="1" ref="U1491" ca="1">IFERROR(
IF(NOT(OR($G1491="OBX",$G1491="OBR")),INDEX(INDIRECT(U$2&amp;"!$A$1:$BJ$500"),MATCH("*"&amp;$G1491&amp;"*",INDIRECT(U$2&amp;"!$B$1:$B$500"),0),MATCH($H1491,INDIRECT(U$2&amp;"!$1:$1"),0)),
IF(OR($G1491="OBX",$G1491="OBR"),INDEX(INDIRECT(U$2&amp;"!$A$1:$BJ$500"),MATCH((("*"&amp;$G1491&amp;"*")&amp;("*"&amp;$I1491&amp;"*")&amp;("*"&amp;$J1491&amp;"*")&amp;("*"&amp;$K1491&amp;"*")),INDIRECT(U$2&amp;"!$B$1:$B$500")&amp;INDIRECT(U$2&amp;"!$E$1:$E$500")&amp;INDIRECT(U$2&amp;"!$G$1:$G$500")&amp;INDIRECT(U$2&amp;"!$F$1:$F$500"),0),MATCH($H1491,INDIRECT(U$2&amp;"!$1:$1"),0)))),
"Not found")</f>
        <v>Not found</v>
      </c>
      <c r="V1491" s="18" t="str">
        <f t="shared" ca="1" si="163"/>
        <v/>
      </c>
    </row>
    <row r="1492" spans="1:22" ht="15" customHeight="1" x14ac:dyDescent="0.25">
      <c r="A1492" s="11">
        <v>1491</v>
      </c>
      <c r="B1492" s="50"/>
      <c r="C1492" s="11" t="s">
        <v>2315</v>
      </c>
      <c r="D1492" s="11" t="s">
        <v>1028</v>
      </c>
      <c r="E1492" s="11" t="s">
        <v>79</v>
      </c>
      <c r="F1492" s="11" t="s">
        <v>1054</v>
      </c>
      <c r="G1492" s="11" t="s">
        <v>79</v>
      </c>
      <c r="H1492" s="11">
        <v>19</v>
      </c>
      <c r="I1492" s="11" t="s">
        <v>1054</v>
      </c>
      <c r="L1492" s="11" t="s">
        <v>1342</v>
      </c>
      <c r="M1492" s="14" t="s">
        <v>860</v>
      </c>
      <c r="S1492" s="23"/>
      <c r="T1492" s="16">
        <f>S1492</f>
        <v>0</v>
      </c>
      <c r="U1492" s="17" t="str">
        <f t="array" aca="1" ref="U1492" ca="1">IFERROR(
IF(NOT(OR($G1492="OBX",$G1492="OBR")),INDEX(INDIRECT(U$2&amp;"!$A$1:$BJ$500"),MATCH("*"&amp;$G1492&amp;"*",INDIRECT(U$2&amp;"!$B$1:$B$500"),0),MATCH($H1492,INDIRECT(U$2&amp;"!$1:$1"),0)),
IF(OR($G1492="OBX",$G1492="OBR"),INDEX(INDIRECT(U$2&amp;"!$A$1:$BJ$500"),MATCH((("*"&amp;$G1492&amp;"*")&amp;("*"&amp;$I1492&amp;"*")&amp;("*"&amp;$J1492&amp;"*")&amp;("*"&amp;$K1492&amp;"*")),INDIRECT(U$2&amp;"!$B$1:$B$500")&amp;INDIRECT(U$2&amp;"!$E$1:$E$500")&amp;INDIRECT(U$2&amp;"!$G$1:$G$500")&amp;INDIRECT(U$2&amp;"!$F$1:$F$500"),0),MATCH($H1492,INDIRECT(U$2&amp;"!$1:$1"),0)))),
"Not found")</f>
        <v>Not found</v>
      </c>
      <c r="V1492" s="18" t="str">
        <f t="shared" ca="1" si="163"/>
        <v/>
      </c>
    </row>
    <row r="1493" spans="1:22" ht="15" customHeight="1" x14ac:dyDescent="0.25">
      <c r="A1493" s="11">
        <v>1492</v>
      </c>
      <c r="B1493" s="50"/>
      <c r="C1493" s="11" t="s">
        <v>2315</v>
      </c>
      <c r="D1493" s="11" t="s">
        <v>1028</v>
      </c>
      <c r="E1493" s="11" t="s">
        <v>79</v>
      </c>
      <c r="F1493" s="11" t="s">
        <v>1054</v>
      </c>
      <c r="G1493" s="11" t="s">
        <v>79</v>
      </c>
      <c r="H1493" s="11">
        <v>29</v>
      </c>
      <c r="I1493" s="11" t="s">
        <v>1054</v>
      </c>
      <c r="L1493" s="2" t="s">
        <v>515</v>
      </c>
      <c r="M1493" s="11" t="s">
        <v>515</v>
      </c>
      <c r="S1493" s="23"/>
      <c r="T1493" s="19">
        <f>S1493</f>
        <v>0</v>
      </c>
      <c r="U1493" s="17" t="str">
        <f t="array" aca="1" ref="U1493" ca="1">IFERROR(
IF(NOT(OR($G1493="OBX",$G1493="OBR")),INDEX(INDIRECT(U$2&amp;"!$A$1:$BJ$500"),MATCH("*"&amp;$G1493&amp;"*",INDIRECT(U$2&amp;"!$B$1:$B$500"),0),MATCH($H1493,INDIRECT(U$2&amp;"!$1:$1"),0)),
IF(OR($G1493="OBX",$G1493="OBR"),INDEX(INDIRECT(U$2&amp;"!$A$1:$BJ$500"),MATCH((("*"&amp;$G1493&amp;"*")&amp;("*"&amp;$I1493&amp;"*")&amp;("*"&amp;$J1493&amp;"*")&amp;("*"&amp;$K1493&amp;"*")),INDIRECT(U$2&amp;"!$B$1:$B$500")&amp;INDIRECT(U$2&amp;"!$E$1:$E$500")&amp;INDIRECT(U$2&amp;"!$G$1:$G$500")&amp;INDIRECT(U$2&amp;"!$F$1:$F$500"),0),MATCH($H1493,INDIRECT(U$2&amp;"!$1:$1"),0)))),
"Not found")</f>
        <v>Not found</v>
      </c>
      <c r="V1493" s="18" t="str">
        <f t="shared" ca="1" si="163"/>
        <v/>
      </c>
    </row>
    <row r="1494" spans="1:22" ht="15" customHeight="1" x14ac:dyDescent="0.25">
      <c r="A1494" s="11">
        <v>1493</v>
      </c>
      <c r="B1494" s="50"/>
      <c r="C1494" s="26" t="s">
        <v>2315</v>
      </c>
      <c r="D1494" s="26"/>
      <c r="E1494" s="26" t="s">
        <v>79</v>
      </c>
      <c r="F1494" s="26"/>
      <c r="G1494" s="26"/>
      <c r="H1494" s="26"/>
      <c r="I1494" s="26"/>
      <c r="J1494" s="26"/>
      <c r="K1494" s="26"/>
      <c r="L1494" s="26"/>
      <c r="M1494" s="26" t="s">
        <v>1342</v>
      </c>
      <c r="N1494" s="26"/>
      <c r="O1494" s="26"/>
      <c r="P1494" s="26"/>
      <c r="Q1494" s="26"/>
      <c r="R1494" s="26"/>
      <c r="S1494" s="26"/>
      <c r="T1494" s="27"/>
      <c r="U1494" s="27"/>
      <c r="V1494" s="26"/>
    </row>
    <row r="1495" spans="1:22" ht="15" customHeight="1" x14ac:dyDescent="0.25">
      <c r="A1495" s="11">
        <v>1494</v>
      </c>
      <c r="B1495" s="50"/>
      <c r="C1495" s="11" t="s">
        <v>2315</v>
      </c>
      <c r="D1495" s="11" t="s">
        <v>1028</v>
      </c>
      <c r="E1495" s="11" t="s">
        <v>79</v>
      </c>
      <c r="F1495" s="11" t="s">
        <v>1054</v>
      </c>
      <c r="G1495" s="11" t="s">
        <v>79</v>
      </c>
      <c r="H1495" s="11">
        <v>3</v>
      </c>
      <c r="I1495" s="11" t="s">
        <v>1054</v>
      </c>
      <c r="L1495" s="11" t="s">
        <v>1342</v>
      </c>
      <c r="M1495" s="14" t="s">
        <v>534</v>
      </c>
      <c r="N1495" s="11" t="s">
        <v>273</v>
      </c>
      <c r="O1495" s="11" t="s">
        <v>613</v>
      </c>
      <c r="P1495" s="11" t="s">
        <v>320</v>
      </c>
      <c r="R1495" s="11"/>
      <c r="S1495" s="23"/>
      <c r="T1495" s="19" t="s">
        <v>2847</v>
      </c>
      <c r="U1495" s="17" t="str">
        <f t="array" aca="1" ref="U1495" ca="1">IFERROR(
IF(NOT(OR($G1495="OBX",$G1495="OBR")),INDEX(INDIRECT(U$2&amp;"!$A$1:$BJ$500"),MATCH("*"&amp;$G1495&amp;"*",INDIRECT(U$2&amp;"!$B$1:$B$500"),0),MATCH($H1495,INDIRECT(U$2&amp;"!$1:$1"),0)),
IF(OR($G1495="OBX",$G1495="OBR"),INDEX(INDIRECT(U$2&amp;"!$A$1:$BJ$500"),MATCH((("*"&amp;$G1495&amp;"*")&amp;("*"&amp;$I1495&amp;"*")&amp;("*"&amp;$J1495&amp;"*")&amp;("*"&amp;$K1495&amp;"*")),INDIRECT(U$2&amp;"!$B$1:$B$500")&amp;INDIRECT(U$2&amp;"!$E$1:$E$500")&amp;INDIRECT(U$2&amp;"!$G$1:$G$500")&amp;INDIRECT(U$2&amp;"!$F$1:$F$500"),0),MATCH($H1495,INDIRECT(U$2&amp;"!$1:$1"),0)))),
"Not found")</f>
        <v>Not found</v>
      </c>
      <c r="V1495" s="18" t="str">
        <f t="shared" ref="V1495:V1502" ca="1" si="164">IF(T1495=U1495,"Match","")</f>
        <v/>
      </c>
    </row>
    <row r="1496" spans="1:22" ht="15" customHeight="1" x14ac:dyDescent="0.25">
      <c r="A1496" s="11">
        <v>1495</v>
      </c>
      <c r="B1496" s="50"/>
      <c r="C1496" s="11" t="s">
        <v>2315</v>
      </c>
      <c r="D1496" s="11" t="s">
        <v>1028</v>
      </c>
      <c r="E1496" s="11" t="s">
        <v>79</v>
      </c>
      <c r="F1496" s="11" t="s">
        <v>1054</v>
      </c>
      <c r="G1496" s="11" t="s">
        <v>79</v>
      </c>
      <c r="H1496" s="10">
        <v>5</v>
      </c>
      <c r="I1496" s="11" t="s">
        <v>1054</v>
      </c>
      <c r="L1496" s="11" t="s">
        <v>1342</v>
      </c>
      <c r="M1496" s="11" t="s">
        <v>390</v>
      </c>
      <c r="S1496" s="23"/>
      <c r="T1496" s="16">
        <f>S1496</f>
        <v>0</v>
      </c>
      <c r="U1496" s="17" t="str">
        <f t="array" aca="1" ref="U1496" ca="1">IFERROR(
IF(NOT(OR($G1496="OBX",$G1496="OBR")),INDEX(INDIRECT(U$2&amp;"!$A$1:$BJ$500"),MATCH("*"&amp;$G1496&amp;"*",INDIRECT(U$2&amp;"!$B$1:$B$500"),0),MATCH($H1496,INDIRECT(U$2&amp;"!$1:$1"),0)),
IF(OR($G1496="OBX",$G1496="OBR"),INDEX(INDIRECT(U$2&amp;"!$A$1:$BJ$500"),MATCH((("*"&amp;$G1496&amp;"*")&amp;("*"&amp;$I1496&amp;"*")&amp;("*"&amp;$J1496&amp;"*")&amp;("*"&amp;$K1496&amp;"*")),INDIRECT(U$2&amp;"!$B$1:$B$500")&amp;INDIRECT(U$2&amp;"!$E$1:$E$500")&amp;INDIRECT(U$2&amp;"!$G$1:$G$500")&amp;INDIRECT(U$2&amp;"!$F$1:$F$500"),0),MATCH($H1496,INDIRECT(U$2&amp;"!$1:$1"),0)))),
"Not found")</f>
        <v>Not found</v>
      </c>
      <c r="V1496" s="18" t="str">
        <f t="shared" ca="1" si="164"/>
        <v/>
      </c>
    </row>
    <row r="1497" spans="1:22" ht="15" customHeight="1" x14ac:dyDescent="0.25">
      <c r="A1497" s="11">
        <v>1496</v>
      </c>
      <c r="B1497" s="50"/>
      <c r="C1497" s="11" t="s">
        <v>2315</v>
      </c>
      <c r="D1497" s="11" t="s">
        <v>1028</v>
      </c>
      <c r="E1497" s="11" t="s">
        <v>79</v>
      </c>
      <c r="F1497" s="11" t="s">
        <v>1054</v>
      </c>
      <c r="G1497" s="11" t="s">
        <v>79</v>
      </c>
      <c r="H1497" s="10">
        <v>6</v>
      </c>
      <c r="I1497" s="11" t="s">
        <v>1054</v>
      </c>
      <c r="L1497" s="11" t="s">
        <v>1342</v>
      </c>
      <c r="M1497" s="11" t="s">
        <v>543</v>
      </c>
      <c r="S1497" s="23"/>
      <c r="T1497" s="16">
        <f>S1497</f>
        <v>0</v>
      </c>
      <c r="U1497" s="17" t="str">
        <f t="array" aca="1" ref="U1497" ca="1">IFERROR(
IF(NOT(OR($G1497="OBX",$G1497="OBR")),INDEX(INDIRECT(U$2&amp;"!$A$1:$BJ$500"),MATCH("*"&amp;$G1497&amp;"*",INDIRECT(U$2&amp;"!$B$1:$B$500"),0),MATCH($H1497,INDIRECT(U$2&amp;"!$1:$1"),0)),
IF(OR($G1497="OBX",$G1497="OBR"),INDEX(INDIRECT(U$2&amp;"!$A$1:$BJ$500"),MATCH((("*"&amp;$G1497&amp;"*")&amp;("*"&amp;$I1497&amp;"*")&amp;("*"&amp;$J1497&amp;"*")&amp;("*"&amp;$K1497&amp;"*")),INDIRECT(U$2&amp;"!$B$1:$B$500")&amp;INDIRECT(U$2&amp;"!$E$1:$E$500")&amp;INDIRECT(U$2&amp;"!$G$1:$G$500")&amp;INDIRECT(U$2&amp;"!$F$1:$F$500"),0),MATCH($H1497,INDIRECT(U$2&amp;"!$1:$1"),0)))),
"Not found")</f>
        <v>Not found</v>
      </c>
      <c r="V1497" s="18" t="str">
        <f t="shared" ca="1" si="164"/>
        <v/>
      </c>
    </row>
    <row r="1498" spans="1:22" ht="15" customHeight="1" x14ac:dyDescent="0.25">
      <c r="A1498" s="11">
        <v>1497</v>
      </c>
      <c r="B1498" s="50"/>
      <c r="C1498" s="11" t="s">
        <v>2315</v>
      </c>
      <c r="D1498" s="11" t="s">
        <v>1028</v>
      </c>
      <c r="E1498" s="11" t="s">
        <v>79</v>
      </c>
      <c r="F1498" s="11" t="s">
        <v>1054</v>
      </c>
      <c r="G1498" s="11" t="s">
        <v>79</v>
      </c>
      <c r="H1498" s="11">
        <v>2</v>
      </c>
      <c r="I1498" s="11" t="s">
        <v>1054</v>
      </c>
      <c r="L1498" s="14" t="s">
        <v>397</v>
      </c>
      <c r="M1498" s="14" t="s">
        <v>397</v>
      </c>
      <c r="S1498" s="23"/>
      <c r="T1498" s="19" t="s">
        <v>415</v>
      </c>
      <c r="U1498" s="17" t="str">
        <f t="array" aca="1" ref="U1498" ca="1">IFERROR(
IF(NOT(OR($G1498="OBX",$G1498="OBR")),INDEX(INDIRECT(U$2&amp;"!$A$1:$BJ$500"),MATCH("*"&amp;$G1498&amp;"*",INDIRECT(U$2&amp;"!$B$1:$B$500"),0),MATCH($H1498,INDIRECT(U$2&amp;"!$1:$1"),0)),
IF(OR($G1498="OBX",$G1498="OBR"),INDEX(INDIRECT(U$2&amp;"!$A$1:$BJ$500"),MATCH((("*"&amp;$G1498&amp;"*")&amp;("*"&amp;$I1498&amp;"*")&amp;("*"&amp;$J1498&amp;"*")&amp;("*"&amp;$K1498&amp;"*")),INDIRECT(U$2&amp;"!$B$1:$B$500")&amp;INDIRECT(U$2&amp;"!$E$1:$E$500")&amp;INDIRECT(U$2&amp;"!$G$1:$G$500")&amp;INDIRECT(U$2&amp;"!$F$1:$F$500"),0),MATCH($H1498,INDIRECT(U$2&amp;"!$1:$1"),0)))),
"Not found")</f>
        <v>Not found</v>
      </c>
      <c r="V1498" s="18" t="str">
        <f t="shared" ca="1" si="164"/>
        <v/>
      </c>
    </row>
    <row r="1499" spans="1:22" ht="15" customHeight="1" x14ac:dyDescent="0.25">
      <c r="A1499" s="11">
        <v>1498</v>
      </c>
      <c r="B1499" s="50"/>
      <c r="C1499" s="11" t="s">
        <v>2315</v>
      </c>
      <c r="D1499" s="11" t="s">
        <v>1028</v>
      </c>
      <c r="E1499" s="11" t="s">
        <v>79</v>
      </c>
      <c r="F1499" s="11" t="s">
        <v>1054</v>
      </c>
      <c r="G1499" s="11" t="s">
        <v>79</v>
      </c>
      <c r="H1499" s="11">
        <v>4</v>
      </c>
      <c r="I1499" s="11" t="s">
        <v>1054</v>
      </c>
      <c r="L1499" s="11" t="s">
        <v>1342</v>
      </c>
      <c r="M1499" s="14" t="s">
        <v>848</v>
      </c>
      <c r="S1499" s="23"/>
      <c r="T1499" s="16">
        <f>S1499</f>
        <v>0</v>
      </c>
      <c r="U1499" s="17" t="str">
        <f t="array" aca="1" ref="U1499" ca="1">IFERROR(
IF(NOT(OR($G1499="OBX",$G1499="OBR")),INDEX(INDIRECT(U$2&amp;"!$A$1:$BJ$500"),MATCH("*"&amp;$G1499&amp;"*",INDIRECT(U$2&amp;"!$B$1:$B$500"),0),MATCH($H1499,INDIRECT(U$2&amp;"!$1:$1"),0)),
IF(OR($G1499="OBX",$G1499="OBR"),INDEX(INDIRECT(U$2&amp;"!$A$1:$BJ$500"),MATCH((("*"&amp;$G1499&amp;"*")&amp;("*"&amp;$I1499&amp;"*")&amp;("*"&amp;$J1499&amp;"*")&amp;("*"&amp;$K1499&amp;"*")),INDIRECT(U$2&amp;"!$B$1:$B$500")&amp;INDIRECT(U$2&amp;"!$E$1:$E$500")&amp;INDIRECT(U$2&amp;"!$G$1:$G$500")&amp;INDIRECT(U$2&amp;"!$F$1:$F$500"),0),MATCH($H1499,INDIRECT(U$2&amp;"!$1:$1"),0)))),
"Not found")</f>
        <v>Not found</v>
      </c>
      <c r="V1499" s="18" t="str">
        <f t="shared" ca="1" si="164"/>
        <v/>
      </c>
    </row>
    <row r="1500" spans="1:22" ht="15" customHeight="1" x14ac:dyDescent="0.25">
      <c r="A1500" s="11">
        <v>1499</v>
      </c>
      <c r="B1500" s="50"/>
      <c r="C1500" s="11" t="s">
        <v>2315</v>
      </c>
      <c r="D1500" s="11" t="s">
        <v>1028</v>
      </c>
      <c r="E1500" s="11" t="s">
        <v>79</v>
      </c>
      <c r="F1500" s="11" t="s">
        <v>1054</v>
      </c>
      <c r="G1500" s="11" t="s">
        <v>79</v>
      </c>
      <c r="H1500" s="11">
        <v>11</v>
      </c>
      <c r="I1500" s="11" t="s">
        <v>1054</v>
      </c>
      <c r="L1500" s="11" t="s">
        <v>366</v>
      </c>
      <c r="M1500" s="14" t="s">
        <v>366</v>
      </c>
      <c r="S1500" s="23" t="s">
        <v>78</v>
      </c>
      <c r="T1500" s="19" t="str">
        <f>S1500</f>
        <v>F</v>
      </c>
      <c r="U1500" s="17" t="str">
        <f t="array" aca="1" ref="U1500" ca="1">IFERROR(
IF(NOT(OR($G1500="OBX",$G1500="OBR")),INDEX(INDIRECT(U$2&amp;"!$A$1:$BJ$500"),MATCH("*"&amp;$G1500&amp;"*",INDIRECT(U$2&amp;"!$B$1:$B$500"),0),MATCH($H1500,INDIRECT(U$2&amp;"!$1:$1"),0)),
IF(OR($G1500="OBX",$G1500="OBR"),INDEX(INDIRECT(U$2&amp;"!$A$1:$BJ$500"),MATCH((("*"&amp;$G1500&amp;"*")&amp;("*"&amp;$I1500&amp;"*")&amp;("*"&amp;$J1500&amp;"*")&amp;("*"&amp;$K1500&amp;"*")),INDIRECT(U$2&amp;"!$B$1:$B$500")&amp;INDIRECT(U$2&amp;"!$E$1:$E$500")&amp;INDIRECT(U$2&amp;"!$G$1:$G$500")&amp;INDIRECT(U$2&amp;"!$F$1:$F$500"),0),MATCH($H1500,INDIRECT(U$2&amp;"!$1:$1"),0)))),
"Not found")</f>
        <v>Not found</v>
      </c>
      <c r="V1500" s="18" t="str">
        <f t="shared" ca="1" si="164"/>
        <v/>
      </c>
    </row>
    <row r="1501" spans="1:22" ht="15" customHeight="1" x14ac:dyDescent="0.25">
      <c r="A1501" s="11">
        <v>1500</v>
      </c>
      <c r="B1501" s="50"/>
      <c r="C1501" s="11" t="s">
        <v>2315</v>
      </c>
      <c r="D1501" s="11" t="s">
        <v>1028</v>
      </c>
      <c r="E1501" s="11" t="s">
        <v>79</v>
      </c>
      <c r="F1501" s="11" t="s">
        <v>1054</v>
      </c>
      <c r="G1501" s="11" t="s">
        <v>79</v>
      </c>
      <c r="H1501" s="11">
        <v>19</v>
      </c>
      <c r="I1501" s="11" t="s">
        <v>1054</v>
      </c>
      <c r="L1501" s="11" t="s">
        <v>1342</v>
      </c>
      <c r="M1501" s="14" t="s">
        <v>860</v>
      </c>
      <c r="S1501" s="23"/>
      <c r="T1501" s="16">
        <f>S1501</f>
        <v>0</v>
      </c>
      <c r="U1501" s="17" t="str">
        <f t="array" aca="1" ref="U1501" ca="1">IFERROR(
IF(NOT(OR($G1501="OBX",$G1501="OBR")),INDEX(INDIRECT(U$2&amp;"!$A$1:$BJ$500"),MATCH("*"&amp;$G1501&amp;"*",INDIRECT(U$2&amp;"!$B$1:$B$500"),0),MATCH($H1501,INDIRECT(U$2&amp;"!$1:$1"),0)),
IF(OR($G1501="OBX",$G1501="OBR"),INDEX(INDIRECT(U$2&amp;"!$A$1:$BJ$500"),MATCH((("*"&amp;$G1501&amp;"*")&amp;("*"&amp;$I1501&amp;"*")&amp;("*"&amp;$J1501&amp;"*")&amp;("*"&amp;$K1501&amp;"*")),INDIRECT(U$2&amp;"!$B$1:$B$500")&amp;INDIRECT(U$2&amp;"!$E$1:$E$500")&amp;INDIRECT(U$2&amp;"!$G$1:$G$500")&amp;INDIRECT(U$2&amp;"!$F$1:$F$500"),0),MATCH($H1501,INDIRECT(U$2&amp;"!$1:$1"),0)))),
"Not found")</f>
        <v>Not found</v>
      </c>
      <c r="V1501" s="18" t="str">
        <f t="shared" ca="1" si="164"/>
        <v/>
      </c>
    </row>
    <row r="1502" spans="1:22" ht="15" customHeight="1" x14ac:dyDescent="0.25">
      <c r="A1502" s="11">
        <v>1501</v>
      </c>
      <c r="B1502" s="50"/>
      <c r="C1502" s="11" t="s">
        <v>2315</v>
      </c>
      <c r="D1502" s="11" t="s">
        <v>1028</v>
      </c>
      <c r="E1502" s="11" t="s">
        <v>79</v>
      </c>
      <c r="F1502" s="11" t="s">
        <v>1054</v>
      </c>
      <c r="G1502" s="11" t="s">
        <v>79</v>
      </c>
      <c r="H1502" s="11">
        <v>29</v>
      </c>
      <c r="I1502" s="11" t="s">
        <v>1054</v>
      </c>
      <c r="L1502" s="2" t="s">
        <v>515</v>
      </c>
      <c r="M1502" s="11" t="s">
        <v>515</v>
      </c>
      <c r="S1502" s="23"/>
      <c r="T1502" s="19">
        <f>S1502</f>
        <v>0</v>
      </c>
      <c r="U1502" s="17" t="str">
        <f t="array" aca="1" ref="U1502" ca="1">IFERROR(
IF(NOT(OR($G1502="OBX",$G1502="OBR")),INDEX(INDIRECT(U$2&amp;"!$A$1:$BJ$500"),MATCH("*"&amp;$G1502&amp;"*",INDIRECT(U$2&amp;"!$B$1:$B$500"),0),MATCH($H1502,INDIRECT(U$2&amp;"!$1:$1"),0)),
IF(OR($G1502="OBX",$G1502="OBR"),INDEX(INDIRECT(U$2&amp;"!$A$1:$BJ$500"),MATCH((("*"&amp;$G1502&amp;"*")&amp;("*"&amp;$I1502&amp;"*")&amp;("*"&amp;$J1502&amp;"*")&amp;("*"&amp;$K1502&amp;"*")),INDIRECT(U$2&amp;"!$B$1:$B$500")&amp;INDIRECT(U$2&amp;"!$E$1:$E$500")&amp;INDIRECT(U$2&amp;"!$G$1:$G$500")&amp;INDIRECT(U$2&amp;"!$F$1:$F$500"),0),MATCH($H1502,INDIRECT(U$2&amp;"!$1:$1"),0)))),
"Not found")</f>
        <v>Not found</v>
      </c>
      <c r="V1502" s="18" t="str">
        <f t="shared" ca="1" si="164"/>
        <v/>
      </c>
    </row>
    <row r="1503" spans="1:22" ht="15" customHeight="1" x14ac:dyDescent="0.25">
      <c r="A1503" s="11">
        <v>1502</v>
      </c>
      <c r="B1503" s="50"/>
      <c r="C1503" s="26" t="s">
        <v>2315</v>
      </c>
      <c r="D1503" s="26"/>
      <c r="E1503" s="26" t="s">
        <v>79</v>
      </c>
      <c r="F1503" s="26"/>
      <c r="G1503" s="26"/>
      <c r="H1503" s="26"/>
      <c r="I1503" s="26"/>
      <c r="J1503" s="26"/>
      <c r="K1503" s="26"/>
      <c r="L1503" s="26"/>
      <c r="M1503" s="26" t="s">
        <v>1343</v>
      </c>
      <c r="N1503" s="26"/>
      <c r="O1503" s="26"/>
      <c r="P1503" s="26"/>
      <c r="Q1503" s="26"/>
      <c r="R1503" s="26"/>
      <c r="S1503" s="26"/>
      <c r="T1503" s="27"/>
      <c r="U1503" s="27"/>
      <c r="V1503" s="26"/>
    </row>
    <row r="1504" spans="1:22" ht="15" customHeight="1" x14ac:dyDescent="0.25">
      <c r="A1504" s="11">
        <v>1503</v>
      </c>
      <c r="B1504" s="50"/>
      <c r="C1504" s="11" t="s">
        <v>2315</v>
      </c>
      <c r="D1504" s="11" t="s">
        <v>1028</v>
      </c>
      <c r="E1504" s="11" t="s">
        <v>79</v>
      </c>
      <c r="F1504" s="11" t="s">
        <v>1055</v>
      </c>
      <c r="G1504" s="11" t="s">
        <v>79</v>
      </c>
      <c r="H1504" s="11">
        <v>3</v>
      </c>
      <c r="I1504" s="11" t="s">
        <v>1055</v>
      </c>
      <c r="L1504" s="11" t="s">
        <v>1343</v>
      </c>
      <c r="M1504" s="14" t="s">
        <v>534</v>
      </c>
      <c r="N1504" s="11" t="s">
        <v>273</v>
      </c>
      <c r="O1504" s="11" t="s">
        <v>613</v>
      </c>
      <c r="P1504" s="11" t="s">
        <v>320</v>
      </c>
      <c r="R1504" s="11"/>
      <c r="S1504" s="23"/>
      <c r="T1504" s="19" t="s">
        <v>2848</v>
      </c>
      <c r="U1504" s="17" t="str">
        <f t="array" aca="1" ref="U1504" ca="1">IFERROR(
IF(NOT(OR($G1504="OBX",$G1504="OBR")),INDEX(INDIRECT(U$2&amp;"!$A$1:$BJ$500"),MATCH("*"&amp;$G1504&amp;"*",INDIRECT(U$2&amp;"!$B$1:$B$500"),0),MATCH($H1504,INDIRECT(U$2&amp;"!$1:$1"),0)),
IF(OR($G1504="OBX",$G1504="OBR"),INDEX(INDIRECT(U$2&amp;"!$A$1:$BJ$500"),MATCH((("*"&amp;$G1504&amp;"*")&amp;("*"&amp;$I1504&amp;"*")&amp;("*"&amp;$J1504&amp;"*")&amp;("*"&amp;$K1504&amp;"*")),INDIRECT(U$2&amp;"!$B$1:$B$500")&amp;INDIRECT(U$2&amp;"!$E$1:$E$500")&amp;INDIRECT(U$2&amp;"!$G$1:$G$500")&amp;INDIRECT(U$2&amp;"!$F$1:$F$500"),0),MATCH($H1504,INDIRECT(U$2&amp;"!$1:$1"),0)))),
"Not found")</f>
        <v>Not found</v>
      </c>
      <c r="V1504" s="18" t="str">
        <f t="shared" ref="V1504:V1511" ca="1" si="165">IF(T1504=U1504,"Match","")</f>
        <v/>
      </c>
    </row>
    <row r="1505" spans="1:22" ht="15" customHeight="1" x14ac:dyDescent="0.25">
      <c r="A1505" s="11">
        <v>1504</v>
      </c>
      <c r="B1505" s="50"/>
      <c r="C1505" s="11" t="s">
        <v>2315</v>
      </c>
      <c r="D1505" s="11" t="s">
        <v>1028</v>
      </c>
      <c r="E1505" s="11" t="s">
        <v>79</v>
      </c>
      <c r="F1505" s="11" t="s">
        <v>1055</v>
      </c>
      <c r="G1505" s="11" t="s">
        <v>79</v>
      </c>
      <c r="H1505" s="10">
        <v>5</v>
      </c>
      <c r="I1505" s="11" t="s">
        <v>1055</v>
      </c>
      <c r="L1505" s="11" t="s">
        <v>1343</v>
      </c>
      <c r="M1505" s="11" t="s">
        <v>390</v>
      </c>
      <c r="S1505" s="23"/>
      <c r="T1505" s="16">
        <f>S1505</f>
        <v>0</v>
      </c>
      <c r="U1505" s="17" t="str">
        <f t="array" aca="1" ref="U1505" ca="1">IFERROR(
IF(NOT(OR($G1505="OBX",$G1505="OBR")),INDEX(INDIRECT(U$2&amp;"!$A$1:$BJ$500"),MATCH("*"&amp;$G1505&amp;"*",INDIRECT(U$2&amp;"!$B$1:$B$500"),0),MATCH($H1505,INDIRECT(U$2&amp;"!$1:$1"),0)),
IF(OR($G1505="OBX",$G1505="OBR"),INDEX(INDIRECT(U$2&amp;"!$A$1:$BJ$500"),MATCH((("*"&amp;$G1505&amp;"*")&amp;("*"&amp;$I1505&amp;"*")&amp;("*"&amp;$J1505&amp;"*")&amp;("*"&amp;$K1505&amp;"*")),INDIRECT(U$2&amp;"!$B$1:$B$500")&amp;INDIRECT(U$2&amp;"!$E$1:$E$500")&amp;INDIRECT(U$2&amp;"!$G$1:$G$500")&amp;INDIRECT(U$2&amp;"!$F$1:$F$500"),0),MATCH($H1505,INDIRECT(U$2&amp;"!$1:$1"),0)))),
"Not found")</f>
        <v>Not found</v>
      </c>
      <c r="V1505" s="18" t="str">
        <f t="shared" ca="1" si="165"/>
        <v/>
      </c>
    </row>
    <row r="1506" spans="1:22" ht="15" customHeight="1" x14ac:dyDescent="0.25">
      <c r="A1506" s="11">
        <v>1505</v>
      </c>
      <c r="B1506" s="50"/>
      <c r="C1506" s="11" t="s">
        <v>2315</v>
      </c>
      <c r="D1506" s="11" t="s">
        <v>1028</v>
      </c>
      <c r="E1506" s="11" t="s">
        <v>79</v>
      </c>
      <c r="F1506" s="11" t="s">
        <v>1055</v>
      </c>
      <c r="G1506" s="11" t="s">
        <v>79</v>
      </c>
      <c r="H1506" s="10">
        <v>6</v>
      </c>
      <c r="I1506" s="11" t="s">
        <v>1055</v>
      </c>
      <c r="L1506" s="11" t="s">
        <v>1343</v>
      </c>
      <c r="M1506" s="11" t="s">
        <v>543</v>
      </c>
      <c r="S1506" s="23"/>
      <c r="T1506" s="16">
        <f>S1506</f>
        <v>0</v>
      </c>
      <c r="U1506" s="17" t="str">
        <f t="array" aca="1" ref="U1506" ca="1">IFERROR(
IF(NOT(OR($G1506="OBX",$G1506="OBR")),INDEX(INDIRECT(U$2&amp;"!$A$1:$BJ$500"),MATCH("*"&amp;$G1506&amp;"*",INDIRECT(U$2&amp;"!$B$1:$B$500"),0),MATCH($H1506,INDIRECT(U$2&amp;"!$1:$1"),0)),
IF(OR($G1506="OBX",$G1506="OBR"),INDEX(INDIRECT(U$2&amp;"!$A$1:$BJ$500"),MATCH((("*"&amp;$G1506&amp;"*")&amp;("*"&amp;$I1506&amp;"*")&amp;("*"&amp;$J1506&amp;"*")&amp;("*"&amp;$K1506&amp;"*")),INDIRECT(U$2&amp;"!$B$1:$B$500")&amp;INDIRECT(U$2&amp;"!$E$1:$E$500")&amp;INDIRECT(U$2&amp;"!$G$1:$G$500")&amp;INDIRECT(U$2&amp;"!$F$1:$F$500"),0),MATCH($H1506,INDIRECT(U$2&amp;"!$1:$1"),0)))),
"Not found")</f>
        <v>Not found</v>
      </c>
      <c r="V1506" s="18" t="str">
        <f t="shared" ca="1" si="165"/>
        <v/>
      </c>
    </row>
    <row r="1507" spans="1:22" ht="15" customHeight="1" x14ac:dyDescent="0.25">
      <c r="A1507" s="11">
        <v>1506</v>
      </c>
      <c r="B1507" s="50"/>
      <c r="C1507" s="11" t="s">
        <v>2315</v>
      </c>
      <c r="D1507" s="11" t="s">
        <v>1028</v>
      </c>
      <c r="E1507" s="11" t="s">
        <v>79</v>
      </c>
      <c r="F1507" s="11" t="s">
        <v>1055</v>
      </c>
      <c r="G1507" s="11" t="s">
        <v>79</v>
      </c>
      <c r="H1507" s="11">
        <v>2</v>
      </c>
      <c r="I1507" s="11" t="s">
        <v>1055</v>
      </c>
      <c r="L1507" s="14" t="s">
        <v>397</v>
      </c>
      <c r="M1507" s="14" t="s">
        <v>397</v>
      </c>
      <c r="S1507" s="23"/>
      <c r="T1507" s="19" t="s">
        <v>415</v>
      </c>
      <c r="U1507" s="17" t="str">
        <f t="array" aca="1" ref="U1507" ca="1">IFERROR(
IF(NOT(OR($G1507="OBX",$G1507="OBR")),INDEX(INDIRECT(U$2&amp;"!$A$1:$BJ$500"),MATCH("*"&amp;$G1507&amp;"*",INDIRECT(U$2&amp;"!$B$1:$B$500"),0),MATCH($H1507,INDIRECT(U$2&amp;"!$1:$1"),0)),
IF(OR($G1507="OBX",$G1507="OBR"),INDEX(INDIRECT(U$2&amp;"!$A$1:$BJ$500"),MATCH((("*"&amp;$G1507&amp;"*")&amp;("*"&amp;$I1507&amp;"*")&amp;("*"&amp;$J1507&amp;"*")&amp;("*"&amp;$K1507&amp;"*")),INDIRECT(U$2&amp;"!$B$1:$B$500")&amp;INDIRECT(U$2&amp;"!$E$1:$E$500")&amp;INDIRECT(U$2&amp;"!$G$1:$G$500")&amp;INDIRECT(U$2&amp;"!$F$1:$F$500"),0),MATCH($H1507,INDIRECT(U$2&amp;"!$1:$1"),0)))),
"Not found")</f>
        <v>Not found</v>
      </c>
      <c r="V1507" s="18" t="str">
        <f t="shared" ca="1" si="165"/>
        <v/>
      </c>
    </row>
    <row r="1508" spans="1:22" ht="15" customHeight="1" x14ac:dyDescent="0.25">
      <c r="A1508" s="11">
        <v>1507</v>
      </c>
      <c r="B1508" s="50"/>
      <c r="C1508" s="11" t="s">
        <v>2315</v>
      </c>
      <c r="D1508" s="11" t="s">
        <v>1028</v>
      </c>
      <c r="E1508" s="11" t="s">
        <v>79</v>
      </c>
      <c r="F1508" s="11" t="s">
        <v>1055</v>
      </c>
      <c r="G1508" s="11" t="s">
        <v>79</v>
      </c>
      <c r="H1508" s="11">
        <v>4</v>
      </c>
      <c r="I1508" s="11" t="s">
        <v>1055</v>
      </c>
      <c r="L1508" s="11" t="s">
        <v>1343</v>
      </c>
      <c r="M1508" s="14" t="s">
        <v>848</v>
      </c>
      <c r="S1508" s="23"/>
      <c r="T1508" s="16">
        <f>S1508</f>
        <v>0</v>
      </c>
      <c r="U1508" s="17" t="str">
        <f t="array" aca="1" ref="U1508" ca="1">IFERROR(
IF(NOT(OR($G1508="OBX",$G1508="OBR")),INDEX(INDIRECT(U$2&amp;"!$A$1:$BJ$500"),MATCH("*"&amp;$G1508&amp;"*",INDIRECT(U$2&amp;"!$B$1:$B$500"),0),MATCH($H1508,INDIRECT(U$2&amp;"!$1:$1"),0)),
IF(OR($G1508="OBX",$G1508="OBR"),INDEX(INDIRECT(U$2&amp;"!$A$1:$BJ$500"),MATCH((("*"&amp;$G1508&amp;"*")&amp;("*"&amp;$I1508&amp;"*")&amp;("*"&amp;$J1508&amp;"*")&amp;("*"&amp;$K1508&amp;"*")),INDIRECT(U$2&amp;"!$B$1:$B$500")&amp;INDIRECT(U$2&amp;"!$E$1:$E$500")&amp;INDIRECT(U$2&amp;"!$G$1:$G$500")&amp;INDIRECT(U$2&amp;"!$F$1:$F$500"),0),MATCH($H1508,INDIRECT(U$2&amp;"!$1:$1"),0)))),
"Not found")</f>
        <v>Not found</v>
      </c>
      <c r="V1508" s="18" t="str">
        <f t="shared" ca="1" si="165"/>
        <v/>
      </c>
    </row>
    <row r="1509" spans="1:22" ht="15" customHeight="1" x14ac:dyDescent="0.25">
      <c r="A1509" s="11">
        <v>1508</v>
      </c>
      <c r="B1509" s="50"/>
      <c r="C1509" s="11" t="s">
        <v>2315</v>
      </c>
      <c r="D1509" s="11" t="s">
        <v>1028</v>
      </c>
      <c r="E1509" s="11" t="s">
        <v>79</v>
      </c>
      <c r="F1509" s="11" t="s">
        <v>1055</v>
      </c>
      <c r="G1509" s="11" t="s">
        <v>79</v>
      </c>
      <c r="H1509" s="11">
        <v>11</v>
      </c>
      <c r="I1509" s="11" t="s">
        <v>1055</v>
      </c>
      <c r="L1509" s="11" t="s">
        <v>366</v>
      </c>
      <c r="M1509" s="14" t="s">
        <v>366</v>
      </c>
      <c r="S1509" s="23" t="s">
        <v>78</v>
      </c>
      <c r="T1509" s="19" t="str">
        <f>S1509</f>
        <v>F</v>
      </c>
      <c r="U1509" s="17" t="str">
        <f t="array" aca="1" ref="U1509" ca="1">IFERROR(
IF(NOT(OR($G1509="OBX",$G1509="OBR")),INDEX(INDIRECT(U$2&amp;"!$A$1:$BJ$500"),MATCH("*"&amp;$G1509&amp;"*",INDIRECT(U$2&amp;"!$B$1:$B$500"),0),MATCH($H1509,INDIRECT(U$2&amp;"!$1:$1"),0)),
IF(OR($G1509="OBX",$G1509="OBR"),INDEX(INDIRECT(U$2&amp;"!$A$1:$BJ$500"),MATCH((("*"&amp;$G1509&amp;"*")&amp;("*"&amp;$I1509&amp;"*")&amp;("*"&amp;$J1509&amp;"*")&amp;("*"&amp;$K1509&amp;"*")),INDIRECT(U$2&amp;"!$B$1:$B$500")&amp;INDIRECT(U$2&amp;"!$E$1:$E$500")&amp;INDIRECT(U$2&amp;"!$G$1:$G$500")&amp;INDIRECT(U$2&amp;"!$F$1:$F$500"),0),MATCH($H1509,INDIRECT(U$2&amp;"!$1:$1"),0)))),
"Not found")</f>
        <v>Not found</v>
      </c>
      <c r="V1509" s="18" t="str">
        <f t="shared" ca="1" si="165"/>
        <v/>
      </c>
    </row>
    <row r="1510" spans="1:22" ht="15" customHeight="1" x14ac:dyDescent="0.25">
      <c r="A1510" s="11">
        <v>1509</v>
      </c>
      <c r="B1510" s="50"/>
      <c r="C1510" s="11" t="s">
        <v>2315</v>
      </c>
      <c r="D1510" s="11" t="s">
        <v>1028</v>
      </c>
      <c r="E1510" s="11" t="s">
        <v>79</v>
      </c>
      <c r="F1510" s="11" t="s">
        <v>1055</v>
      </c>
      <c r="G1510" s="11" t="s">
        <v>79</v>
      </c>
      <c r="H1510" s="11">
        <v>19</v>
      </c>
      <c r="I1510" s="11" t="s">
        <v>1055</v>
      </c>
      <c r="L1510" s="11" t="s">
        <v>1343</v>
      </c>
      <c r="M1510" s="14" t="s">
        <v>860</v>
      </c>
      <c r="S1510" s="23"/>
      <c r="T1510" s="16">
        <f>S1510</f>
        <v>0</v>
      </c>
      <c r="U1510" s="17" t="str">
        <f t="array" aca="1" ref="U1510" ca="1">IFERROR(
IF(NOT(OR($G1510="OBX",$G1510="OBR")),INDEX(INDIRECT(U$2&amp;"!$A$1:$BJ$500"),MATCH("*"&amp;$G1510&amp;"*",INDIRECT(U$2&amp;"!$B$1:$B$500"),0),MATCH($H1510,INDIRECT(U$2&amp;"!$1:$1"),0)),
IF(OR($G1510="OBX",$G1510="OBR"),INDEX(INDIRECT(U$2&amp;"!$A$1:$BJ$500"),MATCH((("*"&amp;$G1510&amp;"*")&amp;("*"&amp;$I1510&amp;"*")&amp;("*"&amp;$J1510&amp;"*")&amp;("*"&amp;$K1510&amp;"*")),INDIRECT(U$2&amp;"!$B$1:$B$500")&amp;INDIRECT(U$2&amp;"!$E$1:$E$500")&amp;INDIRECT(U$2&amp;"!$G$1:$G$500")&amp;INDIRECT(U$2&amp;"!$F$1:$F$500"),0),MATCH($H1510,INDIRECT(U$2&amp;"!$1:$1"),0)))),
"Not found")</f>
        <v>Not found</v>
      </c>
      <c r="V1510" s="18" t="str">
        <f t="shared" ca="1" si="165"/>
        <v/>
      </c>
    </row>
    <row r="1511" spans="1:22" ht="15" customHeight="1" x14ac:dyDescent="0.25">
      <c r="A1511" s="11">
        <v>1510</v>
      </c>
      <c r="B1511" s="50"/>
      <c r="C1511" s="11" t="s">
        <v>2315</v>
      </c>
      <c r="D1511" s="11" t="s">
        <v>1028</v>
      </c>
      <c r="E1511" s="11" t="s">
        <v>79</v>
      </c>
      <c r="F1511" s="11" t="s">
        <v>1055</v>
      </c>
      <c r="G1511" s="11" t="s">
        <v>79</v>
      </c>
      <c r="H1511" s="11">
        <v>29</v>
      </c>
      <c r="I1511" s="11" t="s">
        <v>1055</v>
      </c>
      <c r="L1511" s="2" t="s">
        <v>515</v>
      </c>
      <c r="M1511" s="11" t="s">
        <v>515</v>
      </c>
      <c r="S1511" s="23"/>
      <c r="T1511" s="19">
        <f>S1511</f>
        <v>0</v>
      </c>
      <c r="U1511" s="17" t="str">
        <f t="array" aca="1" ref="U1511" ca="1">IFERROR(
IF(NOT(OR($G1511="OBX",$G1511="OBR")),INDEX(INDIRECT(U$2&amp;"!$A$1:$BJ$500"),MATCH("*"&amp;$G1511&amp;"*",INDIRECT(U$2&amp;"!$B$1:$B$500"),0),MATCH($H1511,INDIRECT(U$2&amp;"!$1:$1"),0)),
IF(OR($G1511="OBX",$G1511="OBR"),INDEX(INDIRECT(U$2&amp;"!$A$1:$BJ$500"),MATCH((("*"&amp;$G1511&amp;"*")&amp;("*"&amp;$I1511&amp;"*")&amp;("*"&amp;$J1511&amp;"*")&amp;("*"&amp;$K1511&amp;"*")),INDIRECT(U$2&amp;"!$B$1:$B$500")&amp;INDIRECT(U$2&amp;"!$E$1:$E$500")&amp;INDIRECT(U$2&amp;"!$G$1:$G$500")&amp;INDIRECT(U$2&amp;"!$F$1:$F$500"),0),MATCH($H1511,INDIRECT(U$2&amp;"!$1:$1"),0)))),
"Not found")</f>
        <v>Not found</v>
      </c>
      <c r="V1511" s="18" t="str">
        <f t="shared" ca="1" si="165"/>
        <v/>
      </c>
    </row>
    <row r="1512" spans="1:22" ht="15" customHeight="1" x14ac:dyDescent="0.25">
      <c r="A1512" s="11">
        <v>1511</v>
      </c>
      <c r="B1512" s="50"/>
      <c r="C1512" s="26" t="s">
        <v>2315</v>
      </c>
      <c r="D1512" s="26"/>
      <c r="E1512" s="26" t="s">
        <v>79</v>
      </c>
      <c r="F1512" s="26"/>
      <c r="G1512" s="26"/>
      <c r="H1512" s="26"/>
      <c r="I1512" s="26"/>
      <c r="J1512" s="26"/>
      <c r="K1512" s="26"/>
      <c r="L1512" s="26"/>
      <c r="M1512" s="26" t="s">
        <v>1343</v>
      </c>
      <c r="N1512" s="26"/>
      <c r="O1512" s="26"/>
      <c r="P1512" s="26"/>
      <c r="Q1512" s="26"/>
      <c r="R1512" s="26"/>
      <c r="S1512" s="26"/>
      <c r="T1512" s="27"/>
      <c r="U1512" s="27"/>
      <c r="V1512" s="26"/>
    </row>
    <row r="1513" spans="1:22" ht="15" customHeight="1" x14ac:dyDescent="0.25">
      <c r="A1513" s="11">
        <v>1512</v>
      </c>
      <c r="B1513" s="50"/>
      <c r="C1513" s="11" t="s">
        <v>2315</v>
      </c>
      <c r="D1513" s="11" t="s">
        <v>1028</v>
      </c>
      <c r="E1513" s="11" t="s">
        <v>79</v>
      </c>
      <c r="F1513" s="11" t="s">
        <v>1055</v>
      </c>
      <c r="G1513" s="11" t="s">
        <v>79</v>
      </c>
      <c r="H1513" s="11">
        <v>3</v>
      </c>
      <c r="I1513" s="11" t="s">
        <v>1055</v>
      </c>
      <c r="L1513" s="11" t="s">
        <v>1343</v>
      </c>
      <c r="M1513" s="14" t="s">
        <v>534</v>
      </c>
      <c r="N1513" s="11" t="s">
        <v>273</v>
      </c>
      <c r="O1513" s="11" t="s">
        <v>613</v>
      </c>
      <c r="P1513" s="11" t="s">
        <v>320</v>
      </c>
      <c r="R1513" s="11"/>
      <c r="S1513" s="23"/>
      <c r="T1513" s="19" t="s">
        <v>2848</v>
      </c>
      <c r="U1513" s="17" t="str">
        <f t="array" aca="1" ref="U1513" ca="1">IFERROR(
IF(NOT(OR($G1513="OBX",$G1513="OBR")),INDEX(INDIRECT(U$2&amp;"!$A$1:$BJ$500"),MATCH("*"&amp;$G1513&amp;"*",INDIRECT(U$2&amp;"!$B$1:$B$500"),0),MATCH($H1513,INDIRECT(U$2&amp;"!$1:$1"),0)),
IF(OR($G1513="OBX",$G1513="OBR"),INDEX(INDIRECT(U$2&amp;"!$A$1:$BJ$500"),MATCH((("*"&amp;$G1513&amp;"*")&amp;("*"&amp;$I1513&amp;"*")&amp;("*"&amp;$J1513&amp;"*")&amp;("*"&amp;$K1513&amp;"*")),INDIRECT(U$2&amp;"!$B$1:$B$500")&amp;INDIRECT(U$2&amp;"!$E$1:$E$500")&amp;INDIRECT(U$2&amp;"!$G$1:$G$500")&amp;INDIRECT(U$2&amp;"!$F$1:$F$500"),0),MATCH($H1513,INDIRECT(U$2&amp;"!$1:$1"),0)))),
"Not found")</f>
        <v>Not found</v>
      </c>
      <c r="V1513" s="18" t="str">
        <f t="shared" ref="V1513:V1520" ca="1" si="166">IF(T1513=U1513,"Match","")</f>
        <v/>
      </c>
    </row>
    <row r="1514" spans="1:22" ht="15" customHeight="1" x14ac:dyDescent="0.25">
      <c r="A1514" s="11">
        <v>1513</v>
      </c>
      <c r="B1514" s="50"/>
      <c r="C1514" s="11" t="s">
        <v>2315</v>
      </c>
      <c r="D1514" s="11" t="s">
        <v>1028</v>
      </c>
      <c r="E1514" s="11" t="s">
        <v>79</v>
      </c>
      <c r="F1514" s="11" t="s">
        <v>1055</v>
      </c>
      <c r="G1514" s="11" t="s">
        <v>79</v>
      </c>
      <c r="H1514" s="10">
        <v>5</v>
      </c>
      <c r="I1514" s="11" t="s">
        <v>1055</v>
      </c>
      <c r="L1514" s="11" t="s">
        <v>1343</v>
      </c>
      <c r="M1514" s="11" t="s">
        <v>390</v>
      </c>
      <c r="S1514" s="23"/>
      <c r="T1514" s="16">
        <f>S1514</f>
        <v>0</v>
      </c>
      <c r="U1514" s="17" t="str">
        <f t="array" aca="1" ref="U1514" ca="1">IFERROR(
IF(NOT(OR($G1514="OBX",$G1514="OBR")),INDEX(INDIRECT(U$2&amp;"!$A$1:$BJ$500"),MATCH("*"&amp;$G1514&amp;"*",INDIRECT(U$2&amp;"!$B$1:$B$500"),0),MATCH($H1514,INDIRECT(U$2&amp;"!$1:$1"),0)),
IF(OR($G1514="OBX",$G1514="OBR"),INDEX(INDIRECT(U$2&amp;"!$A$1:$BJ$500"),MATCH((("*"&amp;$G1514&amp;"*")&amp;("*"&amp;$I1514&amp;"*")&amp;("*"&amp;$J1514&amp;"*")&amp;("*"&amp;$K1514&amp;"*")),INDIRECT(U$2&amp;"!$B$1:$B$500")&amp;INDIRECT(U$2&amp;"!$E$1:$E$500")&amp;INDIRECT(U$2&amp;"!$G$1:$G$500")&amp;INDIRECT(U$2&amp;"!$F$1:$F$500"),0),MATCH($H1514,INDIRECT(U$2&amp;"!$1:$1"),0)))),
"Not found")</f>
        <v>Not found</v>
      </c>
      <c r="V1514" s="18" t="str">
        <f t="shared" ca="1" si="166"/>
        <v/>
      </c>
    </row>
    <row r="1515" spans="1:22" ht="15" customHeight="1" x14ac:dyDescent="0.25">
      <c r="A1515" s="11">
        <v>1514</v>
      </c>
      <c r="B1515" s="50"/>
      <c r="C1515" s="11" t="s">
        <v>2315</v>
      </c>
      <c r="D1515" s="11" t="s">
        <v>1028</v>
      </c>
      <c r="E1515" s="11" t="s">
        <v>79</v>
      </c>
      <c r="F1515" s="11" t="s">
        <v>1055</v>
      </c>
      <c r="G1515" s="11" t="s">
        <v>79</v>
      </c>
      <c r="H1515" s="10">
        <v>6</v>
      </c>
      <c r="I1515" s="11" t="s">
        <v>1055</v>
      </c>
      <c r="L1515" s="11" t="s">
        <v>1343</v>
      </c>
      <c r="M1515" s="11" t="s">
        <v>543</v>
      </c>
      <c r="S1515" s="23"/>
      <c r="T1515" s="16">
        <f>S1515</f>
        <v>0</v>
      </c>
      <c r="U1515" s="17" t="str">
        <f t="array" aca="1" ref="U1515" ca="1">IFERROR(
IF(NOT(OR($G1515="OBX",$G1515="OBR")),INDEX(INDIRECT(U$2&amp;"!$A$1:$BJ$500"),MATCH("*"&amp;$G1515&amp;"*",INDIRECT(U$2&amp;"!$B$1:$B$500"),0),MATCH($H1515,INDIRECT(U$2&amp;"!$1:$1"),0)),
IF(OR($G1515="OBX",$G1515="OBR"),INDEX(INDIRECT(U$2&amp;"!$A$1:$BJ$500"),MATCH((("*"&amp;$G1515&amp;"*")&amp;("*"&amp;$I1515&amp;"*")&amp;("*"&amp;$J1515&amp;"*")&amp;("*"&amp;$K1515&amp;"*")),INDIRECT(U$2&amp;"!$B$1:$B$500")&amp;INDIRECT(U$2&amp;"!$E$1:$E$500")&amp;INDIRECT(U$2&amp;"!$G$1:$G$500")&amp;INDIRECT(U$2&amp;"!$F$1:$F$500"),0),MATCH($H1515,INDIRECT(U$2&amp;"!$1:$1"),0)))),
"Not found")</f>
        <v>Not found</v>
      </c>
      <c r="V1515" s="18" t="str">
        <f t="shared" ca="1" si="166"/>
        <v/>
      </c>
    </row>
    <row r="1516" spans="1:22" ht="15" customHeight="1" x14ac:dyDescent="0.25">
      <c r="A1516" s="11">
        <v>1515</v>
      </c>
      <c r="B1516" s="50"/>
      <c r="C1516" s="11" t="s">
        <v>2315</v>
      </c>
      <c r="D1516" s="11" t="s">
        <v>1028</v>
      </c>
      <c r="E1516" s="11" t="s">
        <v>79</v>
      </c>
      <c r="F1516" s="11" t="s">
        <v>1055</v>
      </c>
      <c r="G1516" s="11" t="s">
        <v>79</v>
      </c>
      <c r="H1516" s="11">
        <v>2</v>
      </c>
      <c r="I1516" s="11" t="s">
        <v>1055</v>
      </c>
      <c r="L1516" s="14" t="s">
        <v>397</v>
      </c>
      <c r="M1516" s="14" t="s">
        <v>397</v>
      </c>
      <c r="S1516" s="23"/>
      <c r="T1516" s="19" t="s">
        <v>415</v>
      </c>
      <c r="U1516" s="17" t="str">
        <f t="array" aca="1" ref="U1516" ca="1">IFERROR(
IF(NOT(OR($G1516="OBX",$G1516="OBR")),INDEX(INDIRECT(U$2&amp;"!$A$1:$BJ$500"),MATCH("*"&amp;$G1516&amp;"*",INDIRECT(U$2&amp;"!$B$1:$B$500"),0),MATCH($H1516,INDIRECT(U$2&amp;"!$1:$1"),0)),
IF(OR($G1516="OBX",$G1516="OBR"),INDEX(INDIRECT(U$2&amp;"!$A$1:$BJ$500"),MATCH((("*"&amp;$G1516&amp;"*")&amp;("*"&amp;$I1516&amp;"*")&amp;("*"&amp;$J1516&amp;"*")&amp;("*"&amp;$K1516&amp;"*")),INDIRECT(U$2&amp;"!$B$1:$B$500")&amp;INDIRECT(U$2&amp;"!$E$1:$E$500")&amp;INDIRECT(U$2&amp;"!$G$1:$G$500")&amp;INDIRECT(U$2&amp;"!$F$1:$F$500"),0),MATCH($H1516,INDIRECT(U$2&amp;"!$1:$1"),0)))),
"Not found")</f>
        <v>Not found</v>
      </c>
      <c r="V1516" s="18" t="str">
        <f t="shared" ca="1" si="166"/>
        <v/>
      </c>
    </row>
    <row r="1517" spans="1:22" ht="15" customHeight="1" x14ac:dyDescent="0.25">
      <c r="A1517" s="11">
        <v>1516</v>
      </c>
      <c r="B1517" s="50"/>
      <c r="C1517" s="11" t="s">
        <v>2315</v>
      </c>
      <c r="D1517" s="11" t="s">
        <v>1028</v>
      </c>
      <c r="E1517" s="11" t="s">
        <v>79</v>
      </c>
      <c r="F1517" s="11" t="s">
        <v>1055</v>
      </c>
      <c r="G1517" s="11" t="s">
        <v>79</v>
      </c>
      <c r="H1517" s="11">
        <v>4</v>
      </c>
      <c r="I1517" s="11" t="s">
        <v>1055</v>
      </c>
      <c r="L1517" s="11" t="s">
        <v>1343</v>
      </c>
      <c r="M1517" s="14" t="s">
        <v>848</v>
      </c>
      <c r="S1517" s="23"/>
      <c r="T1517" s="16">
        <f>S1517</f>
        <v>0</v>
      </c>
      <c r="U1517" s="17" t="str">
        <f t="array" aca="1" ref="U1517" ca="1">IFERROR(
IF(NOT(OR($G1517="OBX",$G1517="OBR")),INDEX(INDIRECT(U$2&amp;"!$A$1:$BJ$500"),MATCH("*"&amp;$G1517&amp;"*",INDIRECT(U$2&amp;"!$B$1:$B$500"),0),MATCH($H1517,INDIRECT(U$2&amp;"!$1:$1"),0)),
IF(OR($G1517="OBX",$G1517="OBR"),INDEX(INDIRECT(U$2&amp;"!$A$1:$BJ$500"),MATCH((("*"&amp;$G1517&amp;"*")&amp;("*"&amp;$I1517&amp;"*")&amp;("*"&amp;$J1517&amp;"*")&amp;("*"&amp;$K1517&amp;"*")),INDIRECT(U$2&amp;"!$B$1:$B$500")&amp;INDIRECT(U$2&amp;"!$E$1:$E$500")&amp;INDIRECT(U$2&amp;"!$G$1:$G$500")&amp;INDIRECT(U$2&amp;"!$F$1:$F$500"),0),MATCH($H1517,INDIRECT(U$2&amp;"!$1:$1"),0)))),
"Not found")</f>
        <v>Not found</v>
      </c>
      <c r="V1517" s="18" t="str">
        <f t="shared" ca="1" si="166"/>
        <v/>
      </c>
    </row>
    <row r="1518" spans="1:22" ht="15" customHeight="1" x14ac:dyDescent="0.25">
      <c r="A1518" s="11">
        <v>1517</v>
      </c>
      <c r="B1518" s="50"/>
      <c r="C1518" s="11" t="s">
        <v>2315</v>
      </c>
      <c r="D1518" s="11" t="s">
        <v>1028</v>
      </c>
      <c r="E1518" s="11" t="s">
        <v>79</v>
      </c>
      <c r="F1518" s="11" t="s">
        <v>1055</v>
      </c>
      <c r="G1518" s="11" t="s">
        <v>79</v>
      </c>
      <c r="H1518" s="11">
        <v>11</v>
      </c>
      <c r="I1518" s="11" t="s">
        <v>1055</v>
      </c>
      <c r="L1518" s="11" t="s">
        <v>366</v>
      </c>
      <c r="M1518" s="14" t="s">
        <v>366</v>
      </c>
      <c r="S1518" s="23" t="s">
        <v>78</v>
      </c>
      <c r="T1518" s="19" t="str">
        <f>S1518</f>
        <v>F</v>
      </c>
      <c r="U1518" s="17" t="str">
        <f t="array" aca="1" ref="U1518" ca="1">IFERROR(
IF(NOT(OR($G1518="OBX",$G1518="OBR")),INDEX(INDIRECT(U$2&amp;"!$A$1:$BJ$500"),MATCH("*"&amp;$G1518&amp;"*",INDIRECT(U$2&amp;"!$B$1:$B$500"),0),MATCH($H1518,INDIRECT(U$2&amp;"!$1:$1"),0)),
IF(OR($G1518="OBX",$G1518="OBR"),INDEX(INDIRECT(U$2&amp;"!$A$1:$BJ$500"),MATCH((("*"&amp;$G1518&amp;"*")&amp;("*"&amp;$I1518&amp;"*")&amp;("*"&amp;$J1518&amp;"*")&amp;("*"&amp;$K1518&amp;"*")),INDIRECT(U$2&amp;"!$B$1:$B$500")&amp;INDIRECT(U$2&amp;"!$E$1:$E$500")&amp;INDIRECT(U$2&amp;"!$G$1:$G$500")&amp;INDIRECT(U$2&amp;"!$F$1:$F$500"),0),MATCH($H1518,INDIRECT(U$2&amp;"!$1:$1"),0)))),
"Not found")</f>
        <v>Not found</v>
      </c>
      <c r="V1518" s="18" t="str">
        <f t="shared" ca="1" si="166"/>
        <v/>
      </c>
    </row>
    <row r="1519" spans="1:22" ht="15" customHeight="1" x14ac:dyDescent="0.25">
      <c r="A1519" s="11">
        <v>1518</v>
      </c>
      <c r="B1519" s="50"/>
      <c r="C1519" s="11" t="s">
        <v>2315</v>
      </c>
      <c r="D1519" s="11" t="s">
        <v>1028</v>
      </c>
      <c r="E1519" s="11" t="s">
        <v>79</v>
      </c>
      <c r="F1519" s="11" t="s">
        <v>1055</v>
      </c>
      <c r="G1519" s="11" t="s">
        <v>79</v>
      </c>
      <c r="H1519" s="11">
        <v>19</v>
      </c>
      <c r="I1519" s="11" t="s">
        <v>1055</v>
      </c>
      <c r="L1519" s="11" t="s">
        <v>1343</v>
      </c>
      <c r="M1519" s="14" t="s">
        <v>860</v>
      </c>
      <c r="S1519" s="23"/>
      <c r="T1519" s="16">
        <f>S1519</f>
        <v>0</v>
      </c>
      <c r="U1519" s="17" t="str">
        <f t="array" aca="1" ref="U1519" ca="1">IFERROR(
IF(NOT(OR($G1519="OBX",$G1519="OBR")),INDEX(INDIRECT(U$2&amp;"!$A$1:$BJ$500"),MATCH("*"&amp;$G1519&amp;"*",INDIRECT(U$2&amp;"!$B$1:$B$500"),0),MATCH($H1519,INDIRECT(U$2&amp;"!$1:$1"),0)),
IF(OR($G1519="OBX",$G1519="OBR"),INDEX(INDIRECT(U$2&amp;"!$A$1:$BJ$500"),MATCH((("*"&amp;$G1519&amp;"*")&amp;("*"&amp;$I1519&amp;"*")&amp;("*"&amp;$J1519&amp;"*")&amp;("*"&amp;$K1519&amp;"*")),INDIRECT(U$2&amp;"!$B$1:$B$500")&amp;INDIRECT(U$2&amp;"!$E$1:$E$500")&amp;INDIRECT(U$2&amp;"!$G$1:$G$500")&amp;INDIRECT(U$2&amp;"!$F$1:$F$500"),0),MATCH($H1519,INDIRECT(U$2&amp;"!$1:$1"),0)))),
"Not found")</f>
        <v>Not found</v>
      </c>
      <c r="V1519" s="18" t="str">
        <f t="shared" ca="1" si="166"/>
        <v/>
      </c>
    </row>
    <row r="1520" spans="1:22" ht="15" customHeight="1" x14ac:dyDescent="0.25">
      <c r="A1520" s="11">
        <v>1519</v>
      </c>
      <c r="B1520" s="50"/>
      <c r="C1520" s="11" t="s">
        <v>2315</v>
      </c>
      <c r="D1520" s="11" t="s">
        <v>1028</v>
      </c>
      <c r="E1520" s="11" t="s">
        <v>79</v>
      </c>
      <c r="F1520" s="11" t="s">
        <v>1055</v>
      </c>
      <c r="G1520" s="11" t="s">
        <v>79</v>
      </c>
      <c r="H1520" s="11">
        <v>29</v>
      </c>
      <c r="I1520" s="11" t="s">
        <v>1055</v>
      </c>
      <c r="L1520" s="2" t="s">
        <v>515</v>
      </c>
      <c r="M1520" s="11" t="s">
        <v>515</v>
      </c>
      <c r="S1520" s="23"/>
      <c r="T1520" s="19">
        <f>S1520</f>
        <v>0</v>
      </c>
      <c r="U1520" s="17" t="str">
        <f t="array" aca="1" ref="U1520" ca="1">IFERROR(
IF(NOT(OR($G1520="OBX",$G1520="OBR")),INDEX(INDIRECT(U$2&amp;"!$A$1:$BJ$500"),MATCH("*"&amp;$G1520&amp;"*",INDIRECT(U$2&amp;"!$B$1:$B$500"),0),MATCH($H1520,INDIRECT(U$2&amp;"!$1:$1"),0)),
IF(OR($G1520="OBX",$G1520="OBR"),INDEX(INDIRECT(U$2&amp;"!$A$1:$BJ$500"),MATCH((("*"&amp;$G1520&amp;"*")&amp;("*"&amp;$I1520&amp;"*")&amp;("*"&amp;$J1520&amp;"*")&amp;("*"&amp;$K1520&amp;"*")),INDIRECT(U$2&amp;"!$B$1:$B$500")&amp;INDIRECT(U$2&amp;"!$E$1:$E$500")&amp;INDIRECT(U$2&amp;"!$G$1:$G$500")&amp;INDIRECT(U$2&amp;"!$F$1:$F$500"),0),MATCH($H1520,INDIRECT(U$2&amp;"!$1:$1"),0)))),
"Not found")</f>
        <v>Not found</v>
      </c>
      <c r="V1520" s="18" t="str">
        <f t="shared" ca="1" si="166"/>
        <v/>
      </c>
    </row>
    <row r="1521" spans="1:22" ht="15" customHeight="1" x14ac:dyDescent="0.25">
      <c r="A1521" s="11">
        <v>1520</v>
      </c>
      <c r="B1521" s="50"/>
      <c r="C1521" s="26" t="s">
        <v>2315</v>
      </c>
      <c r="D1521" s="26"/>
      <c r="E1521" s="26" t="s">
        <v>79</v>
      </c>
      <c r="F1521" s="26"/>
      <c r="G1521" s="26"/>
      <c r="H1521" s="26"/>
      <c r="I1521" s="26"/>
      <c r="J1521" s="26"/>
      <c r="K1521" s="26"/>
      <c r="L1521" s="26"/>
      <c r="M1521" s="26" t="s">
        <v>1307</v>
      </c>
      <c r="N1521" s="26"/>
      <c r="O1521" s="26"/>
      <c r="P1521" s="26"/>
      <c r="Q1521" s="26"/>
      <c r="R1521" s="26"/>
      <c r="S1521" s="26"/>
      <c r="T1521" s="27"/>
      <c r="U1521" s="27"/>
      <c r="V1521" s="26"/>
    </row>
    <row r="1522" spans="1:22" ht="15" customHeight="1" x14ac:dyDescent="0.25">
      <c r="A1522" s="11">
        <v>1521</v>
      </c>
      <c r="B1522" s="50"/>
      <c r="C1522" s="11" t="s">
        <v>2315</v>
      </c>
      <c r="D1522" s="11" t="s">
        <v>1028</v>
      </c>
      <c r="E1522" s="11" t="s">
        <v>79</v>
      </c>
      <c r="F1522" s="11" t="s">
        <v>1018</v>
      </c>
      <c r="G1522" s="11" t="s">
        <v>79</v>
      </c>
      <c r="H1522" s="11">
        <v>3</v>
      </c>
      <c r="I1522" s="11" t="s">
        <v>1018</v>
      </c>
      <c r="L1522" s="11" t="s">
        <v>1307</v>
      </c>
      <c r="M1522" s="14" t="s">
        <v>534</v>
      </c>
      <c r="N1522" s="11" t="s">
        <v>273</v>
      </c>
      <c r="O1522" s="11" t="s">
        <v>613</v>
      </c>
      <c r="P1522" s="11" t="s">
        <v>320</v>
      </c>
      <c r="R1522" s="11"/>
      <c r="S1522" s="23"/>
      <c r="T1522" s="19" t="s">
        <v>2772</v>
      </c>
      <c r="U1522" s="17" t="str">
        <f t="array" aca="1" ref="U1522" ca="1">IFERROR(
IF(NOT(OR($G1522="OBX",$G1522="OBR")),INDEX(INDIRECT(U$2&amp;"!$A$1:$BJ$500"),MATCH("*"&amp;$G1522&amp;"*",INDIRECT(U$2&amp;"!$B$1:$B$500"),0),MATCH($H1522,INDIRECT(U$2&amp;"!$1:$1"),0)),
IF(OR($G1522="OBX",$G1522="OBR"),INDEX(INDIRECT(U$2&amp;"!$A$1:$BJ$500"),MATCH((("*"&amp;$G1522&amp;"*")&amp;("*"&amp;$I1522&amp;"*")&amp;("*"&amp;$J1522&amp;"*")&amp;("*"&amp;$K1522&amp;"*")),INDIRECT(U$2&amp;"!$B$1:$B$500")&amp;INDIRECT(U$2&amp;"!$E$1:$E$500")&amp;INDIRECT(U$2&amp;"!$G$1:$G$500")&amp;INDIRECT(U$2&amp;"!$F$1:$F$500"),0),MATCH($H1522,INDIRECT(U$2&amp;"!$1:$1"),0)))),
"Not found")</f>
        <v>Not found</v>
      </c>
      <c r="V1522" s="18" t="str">
        <f t="shared" ref="V1522:V1529" ca="1" si="167">IF(T1522=U1522,"Match","")</f>
        <v/>
      </c>
    </row>
    <row r="1523" spans="1:22" ht="15" customHeight="1" x14ac:dyDescent="0.25">
      <c r="A1523" s="11">
        <v>1522</v>
      </c>
      <c r="B1523" s="50"/>
      <c r="C1523" s="11" t="s">
        <v>2315</v>
      </c>
      <c r="D1523" s="11" t="s">
        <v>1028</v>
      </c>
      <c r="E1523" s="11" t="s">
        <v>79</v>
      </c>
      <c r="F1523" s="11" t="s">
        <v>1018</v>
      </c>
      <c r="G1523" s="11" t="s">
        <v>79</v>
      </c>
      <c r="H1523" s="10">
        <v>5</v>
      </c>
      <c r="I1523" s="11" t="s">
        <v>1018</v>
      </c>
      <c r="L1523" s="11" t="s">
        <v>1307</v>
      </c>
      <c r="M1523" s="11" t="s">
        <v>390</v>
      </c>
      <c r="S1523" s="23"/>
      <c r="T1523" s="16">
        <f>S1523</f>
        <v>0</v>
      </c>
      <c r="U1523" s="17" t="str">
        <f t="array" aca="1" ref="U1523" ca="1">IFERROR(
IF(NOT(OR($G1523="OBX",$G1523="OBR")),INDEX(INDIRECT(U$2&amp;"!$A$1:$BJ$500"),MATCH("*"&amp;$G1523&amp;"*",INDIRECT(U$2&amp;"!$B$1:$B$500"),0),MATCH($H1523,INDIRECT(U$2&amp;"!$1:$1"),0)),
IF(OR($G1523="OBX",$G1523="OBR"),INDEX(INDIRECT(U$2&amp;"!$A$1:$BJ$500"),MATCH((("*"&amp;$G1523&amp;"*")&amp;("*"&amp;$I1523&amp;"*")&amp;("*"&amp;$J1523&amp;"*")&amp;("*"&amp;$K1523&amp;"*")),INDIRECT(U$2&amp;"!$B$1:$B$500")&amp;INDIRECT(U$2&amp;"!$E$1:$E$500")&amp;INDIRECT(U$2&amp;"!$G$1:$G$500")&amp;INDIRECT(U$2&amp;"!$F$1:$F$500"),0),MATCH($H1523,INDIRECT(U$2&amp;"!$1:$1"),0)))),
"Not found")</f>
        <v>Not found</v>
      </c>
      <c r="V1523" s="18" t="str">
        <f t="shared" ca="1" si="167"/>
        <v/>
      </c>
    </row>
    <row r="1524" spans="1:22" ht="15" customHeight="1" x14ac:dyDescent="0.25">
      <c r="A1524" s="11">
        <v>1523</v>
      </c>
      <c r="B1524" s="50"/>
      <c r="C1524" s="11" t="s">
        <v>2315</v>
      </c>
      <c r="D1524" s="11" t="s">
        <v>1028</v>
      </c>
      <c r="E1524" s="11" t="s">
        <v>79</v>
      </c>
      <c r="F1524" s="11" t="s">
        <v>1018</v>
      </c>
      <c r="G1524" s="11" t="s">
        <v>79</v>
      </c>
      <c r="H1524" s="10">
        <v>6</v>
      </c>
      <c r="I1524" s="11" t="s">
        <v>1018</v>
      </c>
      <c r="L1524" s="11" t="s">
        <v>1307</v>
      </c>
      <c r="M1524" s="11" t="s">
        <v>543</v>
      </c>
      <c r="S1524" s="23"/>
      <c r="T1524" s="16">
        <f>S1524</f>
        <v>0</v>
      </c>
      <c r="U1524" s="17" t="str">
        <f t="array" aca="1" ref="U1524" ca="1">IFERROR(
IF(NOT(OR($G1524="OBX",$G1524="OBR")),INDEX(INDIRECT(U$2&amp;"!$A$1:$BJ$500"),MATCH("*"&amp;$G1524&amp;"*",INDIRECT(U$2&amp;"!$B$1:$B$500"),0),MATCH($H1524,INDIRECT(U$2&amp;"!$1:$1"),0)),
IF(OR($G1524="OBX",$G1524="OBR"),INDEX(INDIRECT(U$2&amp;"!$A$1:$BJ$500"),MATCH((("*"&amp;$G1524&amp;"*")&amp;("*"&amp;$I1524&amp;"*")&amp;("*"&amp;$J1524&amp;"*")&amp;("*"&amp;$K1524&amp;"*")),INDIRECT(U$2&amp;"!$B$1:$B$500")&amp;INDIRECT(U$2&amp;"!$E$1:$E$500")&amp;INDIRECT(U$2&amp;"!$G$1:$G$500")&amp;INDIRECT(U$2&amp;"!$F$1:$F$500"),0),MATCH($H1524,INDIRECT(U$2&amp;"!$1:$1"),0)))),
"Not found")</f>
        <v>Not found</v>
      </c>
      <c r="V1524" s="18" t="str">
        <f t="shared" ca="1" si="167"/>
        <v/>
      </c>
    </row>
    <row r="1525" spans="1:22" ht="15" customHeight="1" x14ac:dyDescent="0.25">
      <c r="A1525" s="11">
        <v>1524</v>
      </c>
      <c r="B1525" s="50"/>
      <c r="C1525" s="11" t="s">
        <v>2315</v>
      </c>
      <c r="D1525" s="11" t="s">
        <v>1028</v>
      </c>
      <c r="E1525" s="11" t="s">
        <v>79</v>
      </c>
      <c r="F1525" s="11" t="s">
        <v>1018</v>
      </c>
      <c r="G1525" s="11" t="s">
        <v>79</v>
      </c>
      <c r="H1525" s="11">
        <v>2</v>
      </c>
      <c r="I1525" s="11" t="s">
        <v>1018</v>
      </c>
      <c r="L1525" s="14" t="s">
        <v>397</v>
      </c>
      <c r="M1525" s="14" t="s">
        <v>397</v>
      </c>
      <c r="S1525" s="23"/>
      <c r="T1525" s="19" t="s">
        <v>415</v>
      </c>
      <c r="U1525" s="17" t="str">
        <f t="array" aca="1" ref="U1525" ca="1">IFERROR(
IF(NOT(OR($G1525="OBX",$G1525="OBR")),INDEX(INDIRECT(U$2&amp;"!$A$1:$BJ$500"),MATCH("*"&amp;$G1525&amp;"*",INDIRECT(U$2&amp;"!$B$1:$B$500"),0),MATCH($H1525,INDIRECT(U$2&amp;"!$1:$1"),0)),
IF(OR($G1525="OBX",$G1525="OBR"),INDEX(INDIRECT(U$2&amp;"!$A$1:$BJ$500"),MATCH((("*"&amp;$G1525&amp;"*")&amp;("*"&amp;$I1525&amp;"*")&amp;("*"&amp;$J1525&amp;"*")&amp;("*"&amp;$K1525&amp;"*")),INDIRECT(U$2&amp;"!$B$1:$B$500")&amp;INDIRECT(U$2&amp;"!$E$1:$E$500")&amp;INDIRECT(U$2&amp;"!$G$1:$G$500")&amp;INDIRECT(U$2&amp;"!$F$1:$F$500"),0),MATCH($H1525,INDIRECT(U$2&amp;"!$1:$1"),0)))),
"Not found")</f>
        <v>Not found</v>
      </c>
      <c r="V1525" s="18" t="str">
        <f t="shared" ca="1" si="167"/>
        <v/>
      </c>
    </row>
    <row r="1526" spans="1:22" ht="15" customHeight="1" x14ac:dyDescent="0.25">
      <c r="A1526" s="11">
        <v>1525</v>
      </c>
      <c r="B1526" s="50"/>
      <c r="C1526" s="11" t="s">
        <v>2315</v>
      </c>
      <c r="D1526" s="11" t="s">
        <v>1028</v>
      </c>
      <c r="E1526" s="11" t="s">
        <v>79</v>
      </c>
      <c r="F1526" s="11" t="s">
        <v>1018</v>
      </c>
      <c r="G1526" s="11" t="s">
        <v>79</v>
      </c>
      <c r="H1526" s="11">
        <v>4</v>
      </c>
      <c r="I1526" s="11" t="s">
        <v>1018</v>
      </c>
      <c r="L1526" s="11" t="s">
        <v>1307</v>
      </c>
      <c r="M1526" s="14" t="s">
        <v>848</v>
      </c>
      <c r="S1526" s="23"/>
      <c r="T1526" s="16">
        <f>S1526</f>
        <v>0</v>
      </c>
      <c r="U1526" s="17" t="str">
        <f t="array" aca="1" ref="U1526" ca="1">IFERROR(
IF(NOT(OR($G1526="OBX",$G1526="OBR")),INDEX(INDIRECT(U$2&amp;"!$A$1:$BJ$500"),MATCH("*"&amp;$G1526&amp;"*",INDIRECT(U$2&amp;"!$B$1:$B$500"),0),MATCH($H1526,INDIRECT(U$2&amp;"!$1:$1"),0)),
IF(OR($G1526="OBX",$G1526="OBR"),INDEX(INDIRECT(U$2&amp;"!$A$1:$BJ$500"),MATCH((("*"&amp;$G1526&amp;"*")&amp;("*"&amp;$I1526&amp;"*")&amp;("*"&amp;$J1526&amp;"*")&amp;("*"&amp;$K1526&amp;"*")),INDIRECT(U$2&amp;"!$B$1:$B$500")&amp;INDIRECT(U$2&amp;"!$E$1:$E$500")&amp;INDIRECT(U$2&amp;"!$G$1:$G$500")&amp;INDIRECT(U$2&amp;"!$F$1:$F$500"),0),MATCH($H1526,INDIRECT(U$2&amp;"!$1:$1"),0)))),
"Not found")</f>
        <v>Not found</v>
      </c>
      <c r="V1526" s="18" t="str">
        <f t="shared" ca="1" si="167"/>
        <v/>
      </c>
    </row>
    <row r="1527" spans="1:22" ht="15" customHeight="1" x14ac:dyDescent="0.25">
      <c r="A1527" s="11">
        <v>1526</v>
      </c>
      <c r="B1527" s="50"/>
      <c r="C1527" s="11" t="s">
        <v>2315</v>
      </c>
      <c r="D1527" s="11" t="s">
        <v>1028</v>
      </c>
      <c r="E1527" s="11" t="s">
        <v>79</v>
      </c>
      <c r="F1527" s="11" t="s">
        <v>1018</v>
      </c>
      <c r="G1527" s="11" t="s">
        <v>79</v>
      </c>
      <c r="H1527" s="11">
        <v>11</v>
      </c>
      <c r="I1527" s="11" t="s">
        <v>1018</v>
      </c>
      <c r="L1527" s="11" t="s">
        <v>366</v>
      </c>
      <c r="M1527" s="14" t="s">
        <v>366</v>
      </c>
      <c r="S1527" s="23" t="s">
        <v>78</v>
      </c>
      <c r="T1527" s="19" t="str">
        <f>S1527</f>
        <v>F</v>
      </c>
      <c r="U1527" s="17" t="str">
        <f t="array" aca="1" ref="U1527" ca="1">IFERROR(
IF(NOT(OR($G1527="OBX",$G1527="OBR")),INDEX(INDIRECT(U$2&amp;"!$A$1:$BJ$500"),MATCH("*"&amp;$G1527&amp;"*",INDIRECT(U$2&amp;"!$B$1:$B$500"),0),MATCH($H1527,INDIRECT(U$2&amp;"!$1:$1"),0)),
IF(OR($G1527="OBX",$G1527="OBR"),INDEX(INDIRECT(U$2&amp;"!$A$1:$BJ$500"),MATCH((("*"&amp;$G1527&amp;"*")&amp;("*"&amp;$I1527&amp;"*")&amp;("*"&amp;$J1527&amp;"*")&amp;("*"&amp;$K1527&amp;"*")),INDIRECT(U$2&amp;"!$B$1:$B$500")&amp;INDIRECT(U$2&amp;"!$E$1:$E$500")&amp;INDIRECT(U$2&amp;"!$G$1:$G$500")&amp;INDIRECT(U$2&amp;"!$F$1:$F$500"),0),MATCH($H1527,INDIRECT(U$2&amp;"!$1:$1"),0)))),
"Not found")</f>
        <v>Not found</v>
      </c>
      <c r="V1527" s="18" t="str">
        <f t="shared" ca="1" si="167"/>
        <v/>
      </c>
    </row>
    <row r="1528" spans="1:22" ht="15" customHeight="1" x14ac:dyDescent="0.25">
      <c r="A1528" s="11">
        <v>1527</v>
      </c>
      <c r="B1528" s="50"/>
      <c r="C1528" s="11" t="s">
        <v>2315</v>
      </c>
      <c r="D1528" s="11" t="s">
        <v>1028</v>
      </c>
      <c r="E1528" s="11" t="s">
        <v>79</v>
      </c>
      <c r="F1528" s="11" t="s">
        <v>1018</v>
      </c>
      <c r="G1528" s="11" t="s">
        <v>79</v>
      </c>
      <c r="H1528" s="11">
        <v>19</v>
      </c>
      <c r="I1528" s="11" t="s">
        <v>1018</v>
      </c>
      <c r="L1528" s="11" t="s">
        <v>1307</v>
      </c>
      <c r="M1528" s="14" t="s">
        <v>860</v>
      </c>
      <c r="S1528" s="23"/>
      <c r="T1528" s="16">
        <f>S1528</f>
        <v>0</v>
      </c>
      <c r="U1528" s="17" t="str">
        <f t="array" aca="1" ref="U1528" ca="1">IFERROR(
IF(NOT(OR($G1528="OBX",$G1528="OBR")),INDEX(INDIRECT(U$2&amp;"!$A$1:$BJ$500"),MATCH("*"&amp;$G1528&amp;"*",INDIRECT(U$2&amp;"!$B$1:$B$500"),0),MATCH($H1528,INDIRECT(U$2&amp;"!$1:$1"),0)),
IF(OR($G1528="OBX",$G1528="OBR"),INDEX(INDIRECT(U$2&amp;"!$A$1:$BJ$500"),MATCH((("*"&amp;$G1528&amp;"*")&amp;("*"&amp;$I1528&amp;"*")&amp;("*"&amp;$J1528&amp;"*")&amp;("*"&amp;$K1528&amp;"*")),INDIRECT(U$2&amp;"!$B$1:$B$500")&amp;INDIRECT(U$2&amp;"!$E$1:$E$500")&amp;INDIRECT(U$2&amp;"!$G$1:$G$500")&amp;INDIRECT(U$2&amp;"!$F$1:$F$500"),0),MATCH($H1528,INDIRECT(U$2&amp;"!$1:$1"),0)))),
"Not found")</f>
        <v>Not found</v>
      </c>
      <c r="V1528" s="18" t="str">
        <f t="shared" ca="1" si="167"/>
        <v/>
      </c>
    </row>
    <row r="1529" spans="1:22" ht="15" customHeight="1" x14ac:dyDescent="0.25">
      <c r="A1529" s="11">
        <v>1528</v>
      </c>
      <c r="B1529" s="50"/>
      <c r="C1529" s="11" t="s">
        <v>2315</v>
      </c>
      <c r="D1529" s="11" t="s">
        <v>1028</v>
      </c>
      <c r="E1529" s="11" t="s">
        <v>79</v>
      </c>
      <c r="F1529" s="11" t="s">
        <v>1018</v>
      </c>
      <c r="G1529" s="11" t="s">
        <v>79</v>
      </c>
      <c r="H1529" s="11">
        <v>29</v>
      </c>
      <c r="I1529" s="11" t="s">
        <v>1018</v>
      </c>
      <c r="L1529" s="2" t="s">
        <v>515</v>
      </c>
      <c r="M1529" s="11" t="s">
        <v>515</v>
      </c>
      <c r="S1529" s="23"/>
      <c r="T1529" s="19">
        <f>S1529</f>
        <v>0</v>
      </c>
      <c r="U1529" s="17" t="str">
        <f t="array" aca="1" ref="U1529" ca="1">IFERROR(
IF(NOT(OR($G1529="OBX",$G1529="OBR")),INDEX(INDIRECT(U$2&amp;"!$A$1:$BJ$500"),MATCH("*"&amp;$G1529&amp;"*",INDIRECT(U$2&amp;"!$B$1:$B$500"),0),MATCH($H1529,INDIRECT(U$2&amp;"!$1:$1"),0)),
IF(OR($G1529="OBX",$G1529="OBR"),INDEX(INDIRECT(U$2&amp;"!$A$1:$BJ$500"),MATCH((("*"&amp;$G1529&amp;"*")&amp;("*"&amp;$I1529&amp;"*")&amp;("*"&amp;$J1529&amp;"*")&amp;("*"&amp;$K1529&amp;"*")),INDIRECT(U$2&amp;"!$B$1:$B$500")&amp;INDIRECT(U$2&amp;"!$E$1:$E$500")&amp;INDIRECT(U$2&amp;"!$G$1:$G$500")&amp;INDIRECT(U$2&amp;"!$F$1:$F$500"),0),MATCH($H1529,INDIRECT(U$2&amp;"!$1:$1"),0)))),
"Not found")</f>
        <v>Not found</v>
      </c>
      <c r="V1529" s="18" t="str">
        <f t="shared" ca="1" si="167"/>
        <v/>
      </c>
    </row>
    <row r="1530" spans="1:22" ht="15" customHeight="1" x14ac:dyDescent="0.25">
      <c r="A1530" s="11">
        <v>1529</v>
      </c>
      <c r="B1530" s="50"/>
      <c r="C1530" s="26" t="s">
        <v>2315</v>
      </c>
      <c r="D1530" s="26"/>
      <c r="E1530" s="26" t="s">
        <v>79</v>
      </c>
      <c r="F1530" s="26"/>
      <c r="G1530" s="26"/>
      <c r="H1530" s="26"/>
      <c r="I1530" s="26"/>
      <c r="J1530" s="26"/>
      <c r="K1530" s="26"/>
      <c r="L1530" s="26"/>
      <c r="M1530" s="26" t="s">
        <v>1306</v>
      </c>
      <c r="N1530" s="26"/>
      <c r="O1530" s="26"/>
      <c r="P1530" s="26"/>
      <c r="Q1530" s="26"/>
      <c r="R1530" s="26"/>
      <c r="S1530" s="26"/>
      <c r="T1530" s="27"/>
      <c r="U1530" s="27"/>
      <c r="V1530" s="26"/>
    </row>
    <row r="1531" spans="1:22" ht="15" customHeight="1" x14ac:dyDescent="0.25">
      <c r="A1531" s="11">
        <v>1530</v>
      </c>
      <c r="B1531" s="50"/>
      <c r="C1531" s="11" t="s">
        <v>2315</v>
      </c>
      <c r="D1531" s="11" t="s">
        <v>1028</v>
      </c>
      <c r="E1531" s="11" t="s">
        <v>79</v>
      </c>
      <c r="F1531" s="11" t="s">
        <v>1017</v>
      </c>
      <c r="G1531" s="11" t="s">
        <v>79</v>
      </c>
      <c r="H1531" s="11">
        <v>3</v>
      </c>
      <c r="I1531" s="11" t="s">
        <v>1017</v>
      </c>
      <c r="L1531" s="11" t="s">
        <v>1306</v>
      </c>
      <c r="M1531" s="14" t="s">
        <v>534</v>
      </c>
      <c r="N1531" s="11" t="s">
        <v>273</v>
      </c>
      <c r="O1531" s="11" t="s">
        <v>613</v>
      </c>
      <c r="P1531" s="11" t="s">
        <v>320</v>
      </c>
      <c r="R1531" s="11"/>
      <c r="S1531" s="23"/>
      <c r="T1531" s="19" t="s">
        <v>2771</v>
      </c>
      <c r="U1531" s="17" t="str">
        <f t="array" aca="1" ref="U1531" ca="1">IFERROR(
IF(NOT(OR($G1531="OBX",$G1531="OBR")),INDEX(INDIRECT(U$2&amp;"!$A$1:$BJ$500"),MATCH("*"&amp;$G1531&amp;"*",INDIRECT(U$2&amp;"!$B$1:$B$500"),0),MATCH($H1531,INDIRECT(U$2&amp;"!$1:$1"),0)),
IF(OR($G1531="OBX",$G1531="OBR"),INDEX(INDIRECT(U$2&amp;"!$A$1:$BJ$500"),MATCH((("*"&amp;$G1531&amp;"*")&amp;("*"&amp;$I1531&amp;"*")&amp;("*"&amp;$J1531&amp;"*")&amp;("*"&amp;$K1531&amp;"*")),INDIRECT(U$2&amp;"!$B$1:$B$500")&amp;INDIRECT(U$2&amp;"!$E$1:$E$500")&amp;INDIRECT(U$2&amp;"!$G$1:$G$500")&amp;INDIRECT(U$2&amp;"!$F$1:$F$500"),0),MATCH($H1531,INDIRECT(U$2&amp;"!$1:$1"),0)))),
"Not found")</f>
        <v>Not found</v>
      </c>
      <c r="V1531" s="18" t="str">
        <f t="shared" ref="V1531:V1538" ca="1" si="168">IF(T1531=U1531,"Match","")</f>
        <v/>
      </c>
    </row>
    <row r="1532" spans="1:22" ht="15" customHeight="1" x14ac:dyDescent="0.25">
      <c r="A1532" s="11">
        <v>1531</v>
      </c>
      <c r="B1532" s="50"/>
      <c r="C1532" s="11" t="s">
        <v>2315</v>
      </c>
      <c r="D1532" s="11" t="s">
        <v>1028</v>
      </c>
      <c r="E1532" s="11" t="s">
        <v>79</v>
      </c>
      <c r="F1532" s="11" t="s">
        <v>1017</v>
      </c>
      <c r="G1532" s="11" t="s">
        <v>79</v>
      </c>
      <c r="H1532" s="10">
        <v>5</v>
      </c>
      <c r="I1532" s="11" t="s">
        <v>1017</v>
      </c>
      <c r="L1532" s="11" t="s">
        <v>1306</v>
      </c>
      <c r="M1532" s="11" t="s">
        <v>390</v>
      </c>
      <c r="S1532" s="23"/>
      <c r="T1532" s="16">
        <f>S1532</f>
        <v>0</v>
      </c>
      <c r="U1532" s="17" t="str">
        <f t="array" aca="1" ref="U1532" ca="1">IFERROR(
IF(NOT(OR($G1532="OBX",$G1532="OBR")),INDEX(INDIRECT(U$2&amp;"!$A$1:$BJ$500"),MATCH("*"&amp;$G1532&amp;"*",INDIRECT(U$2&amp;"!$B$1:$B$500"),0),MATCH($H1532,INDIRECT(U$2&amp;"!$1:$1"),0)),
IF(OR($G1532="OBX",$G1532="OBR"),INDEX(INDIRECT(U$2&amp;"!$A$1:$BJ$500"),MATCH((("*"&amp;$G1532&amp;"*")&amp;("*"&amp;$I1532&amp;"*")&amp;("*"&amp;$J1532&amp;"*")&amp;("*"&amp;$K1532&amp;"*")),INDIRECT(U$2&amp;"!$B$1:$B$500")&amp;INDIRECT(U$2&amp;"!$E$1:$E$500")&amp;INDIRECT(U$2&amp;"!$G$1:$G$500")&amp;INDIRECT(U$2&amp;"!$F$1:$F$500"),0),MATCH($H1532,INDIRECT(U$2&amp;"!$1:$1"),0)))),
"Not found")</f>
        <v>Not found</v>
      </c>
      <c r="V1532" s="18" t="str">
        <f t="shared" ca="1" si="168"/>
        <v/>
      </c>
    </row>
    <row r="1533" spans="1:22" ht="15" customHeight="1" x14ac:dyDescent="0.25">
      <c r="A1533" s="11">
        <v>1532</v>
      </c>
      <c r="B1533" s="50"/>
      <c r="C1533" s="11" t="s">
        <v>2315</v>
      </c>
      <c r="D1533" s="11" t="s">
        <v>1028</v>
      </c>
      <c r="E1533" s="11" t="s">
        <v>79</v>
      </c>
      <c r="F1533" s="11" t="s">
        <v>1017</v>
      </c>
      <c r="G1533" s="11" t="s">
        <v>79</v>
      </c>
      <c r="H1533" s="10">
        <v>6</v>
      </c>
      <c r="I1533" s="11" t="s">
        <v>1017</v>
      </c>
      <c r="L1533" s="11" t="s">
        <v>1306</v>
      </c>
      <c r="M1533" s="11" t="s">
        <v>543</v>
      </c>
      <c r="S1533" s="23"/>
      <c r="T1533" s="16">
        <f>S1533</f>
        <v>0</v>
      </c>
      <c r="U1533" s="17" t="str">
        <f t="array" aca="1" ref="U1533" ca="1">IFERROR(
IF(NOT(OR($G1533="OBX",$G1533="OBR")),INDEX(INDIRECT(U$2&amp;"!$A$1:$BJ$500"),MATCH("*"&amp;$G1533&amp;"*",INDIRECT(U$2&amp;"!$B$1:$B$500"),0),MATCH($H1533,INDIRECT(U$2&amp;"!$1:$1"),0)),
IF(OR($G1533="OBX",$G1533="OBR"),INDEX(INDIRECT(U$2&amp;"!$A$1:$BJ$500"),MATCH((("*"&amp;$G1533&amp;"*")&amp;("*"&amp;$I1533&amp;"*")&amp;("*"&amp;$J1533&amp;"*")&amp;("*"&amp;$K1533&amp;"*")),INDIRECT(U$2&amp;"!$B$1:$B$500")&amp;INDIRECT(U$2&amp;"!$E$1:$E$500")&amp;INDIRECT(U$2&amp;"!$G$1:$G$500")&amp;INDIRECT(U$2&amp;"!$F$1:$F$500"),0),MATCH($H1533,INDIRECT(U$2&amp;"!$1:$1"),0)))),
"Not found")</f>
        <v>Not found</v>
      </c>
      <c r="V1533" s="18" t="str">
        <f t="shared" ca="1" si="168"/>
        <v/>
      </c>
    </row>
    <row r="1534" spans="1:22" ht="15" customHeight="1" x14ac:dyDescent="0.25">
      <c r="A1534" s="11">
        <v>1533</v>
      </c>
      <c r="B1534" s="50"/>
      <c r="C1534" s="11" t="s">
        <v>2315</v>
      </c>
      <c r="D1534" s="11" t="s">
        <v>1028</v>
      </c>
      <c r="E1534" s="11" t="s">
        <v>79</v>
      </c>
      <c r="F1534" s="11" t="s">
        <v>1017</v>
      </c>
      <c r="G1534" s="11" t="s">
        <v>79</v>
      </c>
      <c r="H1534" s="11">
        <v>2</v>
      </c>
      <c r="I1534" s="11" t="s">
        <v>1017</v>
      </c>
      <c r="L1534" s="14" t="s">
        <v>397</v>
      </c>
      <c r="M1534" s="14" t="s">
        <v>397</v>
      </c>
      <c r="S1534" s="23"/>
      <c r="T1534" s="19" t="s">
        <v>415</v>
      </c>
      <c r="U1534" s="17" t="str">
        <f t="array" aca="1" ref="U1534" ca="1">IFERROR(
IF(NOT(OR($G1534="OBX",$G1534="OBR")),INDEX(INDIRECT(U$2&amp;"!$A$1:$BJ$500"),MATCH("*"&amp;$G1534&amp;"*",INDIRECT(U$2&amp;"!$B$1:$B$500"),0),MATCH($H1534,INDIRECT(U$2&amp;"!$1:$1"),0)),
IF(OR($G1534="OBX",$G1534="OBR"),INDEX(INDIRECT(U$2&amp;"!$A$1:$BJ$500"),MATCH((("*"&amp;$G1534&amp;"*")&amp;("*"&amp;$I1534&amp;"*")&amp;("*"&amp;$J1534&amp;"*")&amp;("*"&amp;$K1534&amp;"*")),INDIRECT(U$2&amp;"!$B$1:$B$500")&amp;INDIRECT(U$2&amp;"!$E$1:$E$500")&amp;INDIRECT(U$2&amp;"!$G$1:$G$500")&amp;INDIRECT(U$2&amp;"!$F$1:$F$500"),0),MATCH($H1534,INDIRECT(U$2&amp;"!$1:$1"),0)))),
"Not found")</f>
        <v>Not found</v>
      </c>
      <c r="V1534" s="18" t="str">
        <f t="shared" ca="1" si="168"/>
        <v/>
      </c>
    </row>
    <row r="1535" spans="1:22" ht="15" customHeight="1" x14ac:dyDescent="0.25">
      <c r="A1535" s="11">
        <v>1534</v>
      </c>
      <c r="B1535" s="50"/>
      <c r="C1535" s="11" t="s">
        <v>2315</v>
      </c>
      <c r="D1535" s="11" t="s">
        <v>1028</v>
      </c>
      <c r="E1535" s="11" t="s">
        <v>79</v>
      </c>
      <c r="F1535" s="11" t="s">
        <v>1017</v>
      </c>
      <c r="G1535" s="11" t="s">
        <v>79</v>
      </c>
      <c r="H1535" s="11">
        <v>4</v>
      </c>
      <c r="I1535" s="11" t="s">
        <v>1017</v>
      </c>
      <c r="L1535" s="11" t="s">
        <v>1306</v>
      </c>
      <c r="M1535" s="14" t="s">
        <v>848</v>
      </c>
      <c r="S1535" s="23"/>
      <c r="T1535" s="16">
        <f>S1535</f>
        <v>0</v>
      </c>
      <c r="U1535" s="17" t="str">
        <f t="array" aca="1" ref="U1535" ca="1">IFERROR(
IF(NOT(OR($G1535="OBX",$G1535="OBR")),INDEX(INDIRECT(U$2&amp;"!$A$1:$BJ$500"),MATCH("*"&amp;$G1535&amp;"*",INDIRECT(U$2&amp;"!$B$1:$B$500"),0),MATCH($H1535,INDIRECT(U$2&amp;"!$1:$1"),0)),
IF(OR($G1535="OBX",$G1535="OBR"),INDEX(INDIRECT(U$2&amp;"!$A$1:$BJ$500"),MATCH((("*"&amp;$G1535&amp;"*")&amp;("*"&amp;$I1535&amp;"*")&amp;("*"&amp;$J1535&amp;"*")&amp;("*"&amp;$K1535&amp;"*")),INDIRECT(U$2&amp;"!$B$1:$B$500")&amp;INDIRECT(U$2&amp;"!$E$1:$E$500")&amp;INDIRECT(U$2&amp;"!$G$1:$G$500")&amp;INDIRECT(U$2&amp;"!$F$1:$F$500"),0),MATCH($H1535,INDIRECT(U$2&amp;"!$1:$1"),0)))),
"Not found")</f>
        <v>Not found</v>
      </c>
      <c r="V1535" s="18" t="str">
        <f t="shared" ca="1" si="168"/>
        <v/>
      </c>
    </row>
    <row r="1536" spans="1:22" ht="15" customHeight="1" x14ac:dyDescent="0.25">
      <c r="A1536" s="11">
        <v>1535</v>
      </c>
      <c r="B1536" s="50"/>
      <c r="C1536" s="11" t="s">
        <v>2315</v>
      </c>
      <c r="D1536" s="11" t="s">
        <v>1028</v>
      </c>
      <c r="E1536" s="11" t="s">
        <v>79</v>
      </c>
      <c r="F1536" s="11" t="s">
        <v>1017</v>
      </c>
      <c r="G1536" s="11" t="s">
        <v>79</v>
      </c>
      <c r="H1536" s="11">
        <v>11</v>
      </c>
      <c r="I1536" s="11" t="s">
        <v>1017</v>
      </c>
      <c r="L1536" s="11" t="s">
        <v>366</v>
      </c>
      <c r="M1536" s="14" t="s">
        <v>366</v>
      </c>
      <c r="S1536" s="23" t="s">
        <v>78</v>
      </c>
      <c r="T1536" s="19" t="str">
        <f>S1536</f>
        <v>F</v>
      </c>
      <c r="U1536" s="17" t="str">
        <f t="array" aca="1" ref="U1536" ca="1">IFERROR(
IF(NOT(OR($G1536="OBX",$G1536="OBR")),INDEX(INDIRECT(U$2&amp;"!$A$1:$BJ$500"),MATCH("*"&amp;$G1536&amp;"*",INDIRECT(U$2&amp;"!$B$1:$B$500"),0),MATCH($H1536,INDIRECT(U$2&amp;"!$1:$1"),0)),
IF(OR($G1536="OBX",$G1536="OBR"),INDEX(INDIRECT(U$2&amp;"!$A$1:$BJ$500"),MATCH((("*"&amp;$G1536&amp;"*")&amp;("*"&amp;$I1536&amp;"*")&amp;("*"&amp;$J1536&amp;"*")&amp;("*"&amp;$K1536&amp;"*")),INDIRECT(U$2&amp;"!$B$1:$B$500")&amp;INDIRECT(U$2&amp;"!$E$1:$E$500")&amp;INDIRECT(U$2&amp;"!$G$1:$G$500")&amp;INDIRECT(U$2&amp;"!$F$1:$F$500"),0),MATCH($H1536,INDIRECT(U$2&amp;"!$1:$1"),0)))),
"Not found")</f>
        <v>Not found</v>
      </c>
      <c r="V1536" s="18" t="str">
        <f t="shared" ca="1" si="168"/>
        <v/>
      </c>
    </row>
    <row r="1537" spans="1:22" ht="15" customHeight="1" x14ac:dyDescent="0.25">
      <c r="A1537" s="11">
        <v>1536</v>
      </c>
      <c r="B1537" s="50"/>
      <c r="C1537" s="11" t="s">
        <v>2315</v>
      </c>
      <c r="D1537" s="11" t="s">
        <v>1028</v>
      </c>
      <c r="E1537" s="11" t="s">
        <v>79</v>
      </c>
      <c r="F1537" s="11" t="s">
        <v>1017</v>
      </c>
      <c r="G1537" s="11" t="s">
        <v>79</v>
      </c>
      <c r="H1537" s="11">
        <v>19</v>
      </c>
      <c r="I1537" s="11" t="s">
        <v>1017</v>
      </c>
      <c r="L1537" s="11" t="s">
        <v>1306</v>
      </c>
      <c r="M1537" s="14" t="s">
        <v>860</v>
      </c>
      <c r="S1537" s="23"/>
      <c r="T1537" s="16">
        <f>S1537</f>
        <v>0</v>
      </c>
      <c r="U1537" s="17" t="str">
        <f t="array" aca="1" ref="U1537" ca="1">IFERROR(
IF(NOT(OR($G1537="OBX",$G1537="OBR")),INDEX(INDIRECT(U$2&amp;"!$A$1:$BJ$500"),MATCH("*"&amp;$G1537&amp;"*",INDIRECT(U$2&amp;"!$B$1:$B$500"),0),MATCH($H1537,INDIRECT(U$2&amp;"!$1:$1"),0)),
IF(OR($G1537="OBX",$G1537="OBR"),INDEX(INDIRECT(U$2&amp;"!$A$1:$BJ$500"),MATCH((("*"&amp;$G1537&amp;"*")&amp;("*"&amp;$I1537&amp;"*")&amp;("*"&amp;$J1537&amp;"*")&amp;("*"&amp;$K1537&amp;"*")),INDIRECT(U$2&amp;"!$B$1:$B$500")&amp;INDIRECT(U$2&amp;"!$E$1:$E$500")&amp;INDIRECT(U$2&amp;"!$G$1:$G$500")&amp;INDIRECT(U$2&amp;"!$F$1:$F$500"),0),MATCH($H1537,INDIRECT(U$2&amp;"!$1:$1"),0)))),
"Not found")</f>
        <v>Not found</v>
      </c>
      <c r="V1537" s="18" t="str">
        <f t="shared" ca="1" si="168"/>
        <v/>
      </c>
    </row>
    <row r="1538" spans="1:22" ht="15" customHeight="1" x14ac:dyDescent="0.25">
      <c r="A1538" s="11">
        <v>1537</v>
      </c>
      <c r="B1538" s="50"/>
      <c r="C1538" s="11" t="s">
        <v>2315</v>
      </c>
      <c r="D1538" s="11" t="s">
        <v>1028</v>
      </c>
      <c r="E1538" s="11" t="s">
        <v>79</v>
      </c>
      <c r="F1538" s="11" t="s">
        <v>1017</v>
      </c>
      <c r="G1538" s="11" t="s">
        <v>79</v>
      </c>
      <c r="H1538" s="11">
        <v>29</v>
      </c>
      <c r="I1538" s="11" t="s">
        <v>1017</v>
      </c>
      <c r="L1538" s="2" t="s">
        <v>515</v>
      </c>
      <c r="M1538" s="11" t="s">
        <v>515</v>
      </c>
      <c r="S1538" s="23"/>
      <c r="T1538" s="19">
        <f>S1538</f>
        <v>0</v>
      </c>
      <c r="U1538" s="17" t="str">
        <f t="array" aca="1" ref="U1538" ca="1">IFERROR(
IF(NOT(OR($G1538="OBX",$G1538="OBR")),INDEX(INDIRECT(U$2&amp;"!$A$1:$BJ$500"),MATCH("*"&amp;$G1538&amp;"*",INDIRECT(U$2&amp;"!$B$1:$B$500"),0),MATCH($H1538,INDIRECT(U$2&amp;"!$1:$1"),0)),
IF(OR($G1538="OBX",$G1538="OBR"),INDEX(INDIRECT(U$2&amp;"!$A$1:$BJ$500"),MATCH((("*"&amp;$G1538&amp;"*")&amp;("*"&amp;$I1538&amp;"*")&amp;("*"&amp;$J1538&amp;"*")&amp;("*"&amp;$K1538&amp;"*")),INDIRECT(U$2&amp;"!$B$1:$B$500")&amp;INDIRECT(U$2&amp;"!$E$1:$E$500")&amp;INDIRECT(U$2&amp;"!$G$1:$G$500")&amp;INDIRECT(U$2&amp;"!$F$1:$F$500"),0),MATCH($H1538,INDIRECT(U$2&amp;"!$1:$1"),0)))),
"Not found")</f>
        <v>Not found</v>
      </c>
      <c r="V1538" s="18" t="str">
        <f t="shared" ca="1" si="168"/>
        <v/>
      </c>
    </row>
    <row r="1539" spans="1:22" ht="15" customHeight="1" x14ac:dyDescent="0.25">
      <c r="A1539" s="11">
        <v>1538</v>
      </c>
      <c r="B1539" s="50"/>
      <c r="C1539" s="26" t="s">
        <v>2315</v>
      </c>
      <c r="D1539" s="26"/>
      <c r="E1539" s="26" t="s">
        <v>79</v>
      </c>
      <c r="F1539" s="26"/>
      <c r="G1539" s="26"/>
      <c r="H1539" s="26"/>
      <c r="I1539" s="26"/>
      <c r="J1539" s="26"/>
      <c r="K1539" s="26"/>
      <c r="L1539" s="26"/>
      <c r="M1539" s="26" t="s">
        <v>1221</v>
      </c>
      <c r="N1539" s="26"/>
      <c r="O1539" s="26"/>
      <c r="P1539" s="26"/>
      <c r="Q1539" s="26"/>
      <c r="R1539" s="26"/>
      <c r="S1539" s="26"/>
      <c r="T1539" s="27"/>
      <c r="U1539" s="27"/>
      <c r="V1539" s="26"/>
    </row>
    <row r="1540" spans="1:22" ht="15" customHeight="1" x14ac:dyDescent="0.25">
      <c r="A1540" s="11">
        <v>1539</v>
      </c>
      <c r="B1540" s="50"/>
      <c r="C1540" s="11" t="s">
        <v>2315</v>
      </c>
      <c r="D1540" s="11" t="s">
        <v>1028</v>
      </c>
      <c r="E1540" s="11" t="s">
        <v>79</v>
      </c>
      <c r="F1540" s="11" t="s">
        <v>931</v>
      </c>
      <c r="G1540" s="11" t="s">
        <v>79</v>
      </c>
      <c r="H1540" s="11">
        <v>3</v>
      </c>
      <c r="I1540" s="11" t="s">
        <v>931</v>
      </c>
      <c r="L1540" s="11" t="s">
        <v>1221</v>
      </c>
      <c r="M1540" s="14" t="s">
        <v>534</v>
      </c>
      <c r="N1540" s="11" t="s">
        <v>273</v>
      </c>
      <c r="O1540" s="11" t="s">
        <v>613</v>
      </c>
      <c r="P1540" s="11" t="s">
        <v>320</v>
      </c>
      <c r="R1540" s="11"/>
      <c r="S1540" s="23"/>
      <c r="T1540" s="19" t="s">
        <v>2850</v>
      </c>
      <c r="U1540" s="17" t="str">
        <f t="array" aca="1" ref="U1540" ca="1">IFERROR(
IF(NOT(OR($G1540="OBX",$G1540="OBR")),INDEX(INDIRECT(U$2&amp;"!$A$1:$BJ$500"),MATCH("*"&amp;$G1540&amp;"*",INDIRECT(U$2&amp;"!$B$1:$B$500"),0),MATCH($H1540,INDIRECT(U$2&amp;"!$1:$1"),0)),
IF(OR($G1540="OBX",$G1540="OBR"),INDEX(INDIRECT(U$2&amp;"!$A$1:$BJ$500"),MATCH((("*"&amp;$G1540&amp;"*")&amp;("*"&amp;$I1540&amp;"*")&amp;("*"&amp;$J1540&amp;"*")&amp;("*"&amp;$K1540&amp;"*")),INDIRECT(U$2&amp;"!$B$1:$B$500")&amp;INDIRECT(U$2&amp;"!$E$1:$E$500")&amp;INDIRECT(U$2&amp;"!$G$1:$G$500")&amp;INDIRECT(U$2&amp;"!$F$1:$F$500"),0),MATCH($H1540,INDIRECT(U$2&amp;"!$1:$1"),0)))),
"Not found")</f>
        <v>Not found</v>
      </c>
      <c r="V1540" s="18" t="str">
        <f t="shared" ref="V1540:V1547" ca="1" si="169">IF(T1540=U1540,"Match","")</f>
        <v/>
      </c>
    </row>
    <row r="1541" spans="1:22" ht="15" customHeight="1" x14ac:dyDescent="0.25">
      <c r="A1541" s="11">
        <v>1540</v>
      </c>
      <c r="B1541" s="50"/>
      <c r="C1541" s="11" t="s">
        <v>2315</v>
      </c>
      <c r="D1541" s="11" t="s">
        <v>1028</v>
      </c>
      <c r="E1541" s="11" t="s">
        <v>79</v>
      </c>
      <c r="F1541" s="11" t="s">
        <v>931</v>
      </c>
      <c r="G1541" s="11" t="s">
        <v>79</v>
      </c>
      <c r="H1541" s="10">
        <v>5</v>
      </c>
      <c r="I1541" s="11" t="s">
        <v>931</v>
      </c>
      <c r="L1541" s="11" t="s">
        <v>1221</v>
      </c>
      <c r="M1541" s="11" t="s">
        <v>390</v>
      </c>
      <c r="S1541" s="23"/>
      <c r="T1541" s="16">
        <f>S1541</f>
        <v>0</v>
      </c>
      <c r="U1541" s="17" t="str">
        <f t="array" aca="1" ref="U1541" ca="1">IFERROR(
IF(NOT(OR($G1541="OBX",$G1541="OBR")),INDEX(INDIRECT(U$2&amp;"!$A$1:$BJ$500"),MATCH("*"&amp;$G1541&amp;"*",INDIRECT(U$2&amp;"!$B$1:$B$500"),0),MATCH($H1541,INDIRECT(U$2&amp;"!$1:$1"),0)),
IF(OR($G1541="OBX",$G1541="OBR"),INDEX(INDIRECT(U$2&amp;"!$A$1:$BJ$500"),MATCH((("*"&amp;$G1541&amp;"*")&amp;("*"&amp;$I1541&amp;"*")&amp;("*"&amp;$J1541&amp;"*")&amp;("*"&amp;$K1541&amp;"*")),INDIRECT(U$2&amp;"!$B$1:$B$500")&amp;INDIRECT(U$2&amp;"!$E$1:$E$500")&amp;INDIRECT(U$2&amp;"!$G$1:$G$500")&amp;INDIRECT(U$2&amp;"!$F$1:$F$500"),0),MATCH($H1541,INDIRECT(U$2&amp;"!$1:$1"),0)))),
"Not found")</f>
        <v>Not found</v>
      </c>
      <c r="V1541" s="18" t="str">
        <f t="shared" ca="1" si="169"/>
        <v/>
      </c>
    </row>
    <row r="1542" spans="1:22" ht="15" customHeight="1" x14ac:dyDescent="0.25">
      <c r="A1542" s="11">
        <v>1541</v>
      </c>
      <c r="B1542" s="50"/>
      <c r="C1542" s="11" t="s">
        <v>2315</v>
      </c>
      <c r="D1542" s="11" t="s">
        <v>1028</v>
      </c>
      <c r="E1542" s="11" t="s">
        <v>79</v>
      </c>
      <c r="F1542" s="11" t="s">
        <v>931</v>
      </c>
      <c r="G1542" s="11" t="s">
        <v>79</v>
      </c>
      <c r="H1542" s="10">
        <v>6</v>
      </c>
      <c r="I1542" s="11" t="s">
        <v>931</v>
      </c>
      <c r="L1542" s="11" t="s">
        <v>1221</v>
      </c>
      <c r="M1542" s="11" t="s">
        <v>543</v>
      </c>
      <c r="S1542" s="23"/>
      <c r="T1542" s="16">
        <f>S1542</f>
        <v>0</v>
      </c>
      <c r="U1542" s="17" t="str">
        <f t="array" aca="1" ref="U1542" ca="1">IFERROR(
IF(NOT(OR($G1542="OBX",$G1542="OBR")),INDEX(INDIRECT(U$2&amp;"!$A$1:$BJ$500"),MATCH("*"&amp;$G1542&amp;"*",INDIRECT(U$2&amp;"!$B$1:$B$500"),0),MATCH($H1542,INDIRECT(U$2&amp;"!$1:$1"),0)),
IF(OR($G1542="OBX",$G1542="OBR"),INDEX(INDIRECT(U$2&amp;"!$A$1:$BJ$500"),MATCH((("*"&amp;$G1542&amp;"*")&amp;("*"&amp;$I1542&amp;"*")&amp;("*"&amp;$J1542&amp;"*")&amp;("*"&amp;$K1542&amp;"*")),INDIRECT(U$2&amp;"!$B$1:$B$500")&amp;INDIRECT(U$2&amp;"!$E$1:$E$500")&amp;INDIRECT(U$2&amp;"!$G$1:$G$500")&amp;INDIRECT(U$2&amp;"!$F$1:$F$500"),0),MATCH($H1542,INDIRECT(U$2&amp;"!$1:$1"),0)))),
"Not found")</f>
        <v>Not found</v>
      </c>
      <c r="V1542" s="18" t="str">
        <f t="shared" ca="1" si="169"/>
        <v/>
      </c>
    </row>
    <row r="1543" spans="1:22" ht="15" customHeight="1" x14ac:dyDescent="0.25">
      <c r="A1543" s="11">
        <v>1542</v>
      </c>
      <c r="B1543" s="50"/>
      <c r="C1543" s="11" t="s">
        <v>2315</v>
      </c>
      <c r="D1543" s="11" t="s">
        <v>1028</v>
      </c>
      <c r="E1543" s="11" t="s">
        <v>79</v>
      </c>
      <c r="F1543" s="11" t="s">
        <v>931</v>
      </c>
      <c r="G1543" s="11" t="s">
        <v>79</v>
      </c>
      <c r="H1543" s="11">
        <v>2</v>
      </c>
      <c r="I1543" s="11" t="s">
        <v>931</v>
      </c>
      <c r="L1543" s="14" t="s">
        <v>397</v>
      </c>
      <c r="M1543" s="14" t="s">
        <v>397</v>
      </c>
      <c r="S1543" s="23"/>
      <c r="T1543" s="19" t="s">
        <v>415</v>
      </c>
      <c r="U1543" s="17" t="str">
        <f t="array" aca="1" ref="U1543" ca="1">IFERROR(
IF(NOT(OR($G1543="OBX",$G1543="OBR")),INDEX(INDIRECT(U$2&amp;"!$A$1:$BJ$500"),MATCH("*"&amp;$G1543&amp;"*",INDIRECT(U$2&amp;"!$B$1:$B$500"),0),MATCH($H1543,INDIRECT(U$2&amp;"!$1:$1"),0)),
IF(OR($G1543="OBX",$G1543="OBR"),INDEX(INDIRECT(U$2&amp;"!$A$1:$BJ$500"),MATCH((("*"&amp;$G1543&amp;"*")&amp;("*"&amp;$I1543&amp;"*")&amp;("*"&amp;$J1543&amp;"*")&amp;("*"&amp;$K1543&amp;"*")),INDIRECT(U$2&amp;"!$B$1:$B$500")&amp;INDIRECT(U$2&amp;"!$E$1:$E$500")&amp;INDIRECT(U$2&amp;"!$G$1:$G$500")&amp;INDIRECT(U$2&amp;"!$F$1:$F$500"),0),MATCH($H1543,INDIRECT(U$2&amp;"!$1:$1"),0)))),
"Not found")</f>
        <v>Not found</v>
      </c>
      <c r="V1543" s="18" t="str">
        <f t="shared" ca="1" si="169"/>
        <v/>
      </c>
    </row>
    <row r="1544" spans="1:22" ht="15" customHeight="1" x14ac:dyDescent="0.25">
      <c r="A1544" s="11">
        <v>1543</v>
      </c>
      <c r="B1544" s="50"/>
      <c r="C1544" s="11" t="s">
        <v>2315</v>
      </c>
      <c r="D1544" s="11" t="s">
        <v>1028</v>
      </c>
      <c r="E1544" s="11" t="s">
        <v>79</v>
      </c>
      <c r="F1544" s="11" t="s">
        <v>931</v>
      </c>
      <c r="G1544" s="11" t="s">
        <v>79</v>
      </c>
      <c r="H1544" s="11">
        <v>4</v>
      </c>
      <c r="I1544" s="11" t="s">
        <v>931</v>
      </c>
      <c r="L1544" s="11" t="s">
        <v>1221</v>
      </c>
      <c r="M1544" s="14" t="s">
        <v>848</v>
      </c>
      <c r="S1544" s="23"/>
      <c r="T1544" s="16">
        <f>S1544</f>
        <v>0</v>
      </c>
      <c r="U1544" s="17" t="str">
        <f t="array" aca="1" ref="U1544" ca="1">IFERROR(
IF(NOT(OR($G1544="OBX",$G1544="OBR")),INDEX(INDIRECT(U$2&amp;"!$A$1:$BJ$500"),MATCH("*"&amp;$G1544&amp;"*",INDIRECT(U$2&amp;"!$B$1:$B$500"),0),MATCH($H1544,INDIRECT(U$2&amp;"!$1:$1"),0)),
IF(OR($G1544="OBX",$G1544="OBR"),INDEX(INDIRECT(U$2&amp;"!$A$1:$BJ$500"),MATCH((("*"&amp;$G1544&amp;"*")&amp;("*"&amp;$I1544&amp;"*")&amp;("*"&amp;$J1544&amp;"*")&amp;("*"&amp;$K1544&amp;"*")),INDIRECT(U$2&amp;"!$B$1:$B$500")&amp;INDIRECT(U$2&amp;"!$E$1:$E$500")&amp;INDIRECT(U$2&amp;"!$G$1:$G$500")&amp;INDIRECT(U$2&amp;"!$F$1:$F$500"),0),MATCH($H1544,INDIRECT(U$2&amp;"!$1:$1"),0)))),
"Not found")</f>
        <v>Not found</v>
      </c>
      <c r="V1544" s="18" t="str">
        <f t="shared" ca="1" si="169"/>
        <v/>
      </c>
    </row>
    <row r="1545" spans="1:22" ht="15" customHeight="1" x14ac:dyDescent="0.25">
      <c r="A1545" s="11">
        <v>1544</v>
      </c>
      <c r="B1545" s="50"/>
      <c r="C1545" s="11" t="s">
        <v>2315</v>
      </c>
      <c r="D1545" s="11" t="s">
        <v>1028</v>
      </c>
      <c r="E1545" s="11" t="s">
        <v>79</v>
      </c>
      <c r="F1545" s="11" t="s">
        <v>931</v>
      </c>
      <c r="G1545" s="11" t="s">
        <v>79</v>
      </c>
      <c r="H1545" s="11">
        <v>11</v>
      </c>
      <c r="I1545" s="11" t="s">
        <v>931</v>
      </c>
      <c r="L1545" s="11" t="s">
        <v>366</v>
      </c>
      <c r="M1545" s="14" t="s">
        <v>366</v>
      </c>
      <c r="S1545" s="23" t="s">
        <v>78</v>
      </c>
      <c r="T1545" s="19" t="str">
        <f>S1545</f>
        <v>F</v>
      </c>
      <c r="U1545" s="17" t="str">
        <f t="array" aca="1" ref="U1545" ca="1">IFERROR(
IF(NOT(OR($G1545="OBX",$G1545="OBR")),INDEX(INDIRECT(U$2&amp;"!$A$1:$BJ$500"),MATCH("*"&amp;$G1545&amp;"*",INDIRECT(U$2&amp;"!$B$1:$B$500"),0),MATCH($H1545,INDIRECT(U$2&amp;"!$1:$1"),0)),
IF(OR($G1545="OBX",$G1545="OBR"),INDEX(INDIRECT(U$2&amp;"!$A$1:$BJ$500"),MATCH((("*"&amp;$G1545&amp;"*")&amp;("*"&amp;$I1545&amp;"*")&amp;("*"&amp;$J1545&amp;"*")&amp;("*"&amp;$K1545&amp;"*")),INDIRECT(U$2&amp;"!$B$1:$B$500")&amp;INDIRECT(U$2&amp;"!$E$1:$E$500")&amp;INDIRECT(U$2&amp;"!$G$1:$G$500")&amp;INDIRECT(U$2&amp;"!$F$1:$F$500"),0),MATCH($H1545,INDIRECT(U$2&amp;"!$1:$1"),0)))),
"Not found")</f>
        <v>Not found</v>
      </c>
      <c r="V1545" s="18" t="str">
        <f t="shared" ca="1" si="169"/>
        <v/>
      </c>
    </row>
    <row r="1546" spans="1:22" ht="15" customHeight="1" x14ac:dyDescent="0.25">
      <c r="A1546" s="11">
        <v>1545</v>
      </c>
      <c r="B1546" s="50"/>
      <c r="C1546" s="11" t="s">
        <v>2315</v>
      </c>
      <c r="D1546" s="11" t="s">
        <v>1028</v>
      </c>
      <c r="E1546" s="11" t="s">
        <v>79</v>
      </c>
      <c r="F1546" s="11" t="s">
        <v>931</v>
      </c>
      <c r="G1546" s="11" t="s">
        <v>79</v>
      </c>
      <c r="H1546" s="11">
        <v>19</v>
      </c>
      <c r="I1546" s="11" t="s">
        <v>931</v>
      </c>
      <c r="L1546" s="11" t="s">
        <v>1221</v>
      </c>
      <c r="M1546" s="14" t="s">
        <v>860</v>
      </c>
      <c r="S1546" s="23"/>
      <c r="T1546" s="16">
        <f>S1546</f>
        <v>0</v>
      </c>
      <c r="U1546" s="17" t="str">
        <f t="array" aca="1" ref="U1546" ca="1">IFERROR(
IF(NOT(OR($G1546="OBX",$G1546="OBR")),INDEX(INDIRECT(U$2&amp;"!$A$1:$BJ$500"),MATCH("*"&amp;$G1546&amp;"*",INDIRECT(U$2&amp;"!$B$1:$B$500"),0),MATCH($H1546,INDIRECT(U$2&amp;"!$1:$1"),0)),
IF(OR($G1546="OBX",$G1546="OBR"),INDEX(INDIRECT(U$2&amp;"!$A$1:$BJ$500"),MATCH((("*"&amp;$G1546&amp;"*")&amp;("*"&amp;$I1546&amp;"*")&amp;("*"&amp;$J1546&amp;"*")&amp;("*"&amp;$K1546&amp;"*")),INDIRECT(U$2&amp;"!$B$1:$B$500")&amp;INDIRECT(U$2&amp;"!$E$1:$E$500")&amp;INDIRECT(U$2&amp;"!$G$1:$G$500")&amp;INDIRECT(U$2&amp;"!$F$1:$F$500"),0),MATCH($H1546,INDIRECT(U$2&amp;"!$1:$1"),0)))),
"Not found")</f>
        <v>Not found</v>
      </c>
      <c r="V1546" s="18" t="str">
        <f t="shared" ca="1" si="169"/>
        <v/>
      </c>
    </row>
    <row r="1547" spans="1:22" ht="15" customHeight="1" x14ac:dyDescent="0.25">
      <c r="A1547" s="11">
        <v>1546</v>
      </c>
      <c r="B1547" s="50"/>
      <c r="C1547" s="11" t="s">
        <v>2315</v>
      </c>
      <c r="D1547" s="11" t="s">
        <v>1028</v>
      </c>
      <c r="E1547" s="11" t="s">
        <v>79</v>
      </c>
      <c r="F1547" s="11" t="s">
        <v>931</v>
      </c>
      <c r="G1547" s="11" t="s">
        <v>79</v>
      </c>
      <c r="H1547" s="11">
        <v>29</v>
      </c>
      <c r="I1547" s="11" t="s">
        <v>931</v>
      </c>
      <c r="L1547" s="2" t="s">
        <v>515</v>
      </c>
      <c r="M1547" s="11" t="s">
        <v>515</v>
      </c>
      <c r="S1547" s="23"/>
      <c r="T1547" s="19">
        <f>S1547</f>
        <v>0</v>
      </c>
      <c r="U1547" s="17" t="str">
        <f t="array" aca="1" ref="U1547" ca="1">IFERROR(
IF(NOT(OR($G1547="OBX",$G1547="OBR")),INDEX(INDIRECT(U$2&amp;"!$A$1:$BJ$500"),MATCH("*"&amp;$G1547&amp;"*",INDIRECT(U$2&amp;"!$B$1:$B$500"),0),MATCH($H1547,INDIRECT(U$2&amp;"!$1:$1"),0)),
IF(OR($G1547="OBX",$G1547="OBR"),INDEX(INDIRECT(U$2&amp;"!$A$1:$BJ$500"),MATCH((("*"&amp;$G1547&amp;"*")&amp;("*"&amp;$I1547&amp;"*")&amp;("*"&amp;$J1547&amp;"*")&amp;("*"&amp;$K1547&amp;"*")),INDIRECT(U$2&amp;"!$B$1:$B$500")&amp;INDIRECT(U$2&amp;"!$E$1:$E$500")&amp;INDIRECT(U$2&amp;"!$G$1:$G$500")&amp;INDIRECT(U$2&amp;"!$F$1:$F$500"),0),MATCH($H1547,INDIRECT(U$2&amp;"!$1:$1"),0)))),
"Not found")</f>
        <v>Not found</v>
      </c>
      <c r="V1547" s="18" t="str">
        <f t="shared" ca="1" si="169"/>
        <v/>
      </c>
    </row>
    <row r="1548" spans="1:22" ht="15" customHeight="1" x14ac:dyDescent="0.25">
      <c r="A1548" s="11">
        <v>1547</v>
      </c>
      <c r="B1548" s="50"/>
      <c r="C1548" s="26" t="s">
        <v>2315</v>
      </c>
      <c r="D1548" s="26"/>
      <c r="E1548" s="26" t="s">
        <v>79</v>
      </c>
      <c r="F1548" s="26"/>
      <c r="G1548" s="26"/>
      <c r="H1548" s="26"/>
      <c r="I1548" s="26"/>
      <c r="J1548" s="26"/>
      <c r="K1548" s="26"/>
      <c r="L1548" s="26"/>
      <c r="M1548" s="26" t="s">
        <v>1220</v>
      </c>
      <c r="N1548" s="26"/>
      <c r="O1548" s="26"/>
      <c r="P1548" s="26"/>
      <c r="Q1548" s="26"/>
      <c r="R1548" s="26"/>
      <c r="S1548" s="26"/>
      <c r="T1548" s="27"/>
      <c r="U1548" s="27"/>
      <c r="V1548" s="26"/>
    </row>
    <row r="1549" spans="1:22" ht="15" customHeight="1" x14ac:dyDescent="0.25">
      <c r="A1549" s="11">
        <v>1548</v>
      </c>
      <c r="B1549" s="50"/>
      <c r="C1549" s="11" t="s">
        <v>2315</v>
      </c>
      <c r="D1549" s="11" t="s">
        <v>1028</v>
      </c>
      <c r="E1549" s="11" t="s">
        <v>79</v>
      </c>
      <c r="F1549" s="11" t="s">
        <v>930</v>
      </c>
      <c r="G1549" s="11" t="s">
        <v>79</v>
      </c>
      <c r="H1549" s="11">
        <v>3</v>
      </c>
      <c r="I1549" s="11" t="s">
        <v>930</v>
      </c>
      <c r="L1549" s="11" t="s">
        <v>1220</v>
      </c>
      <c r="M1549" s="14" t="s">
        <v>534</v>
      </c>
      <c r="N1549" s="11" t="s">
        <v>273</v>
      </c>
      <c r="O1549" s="11" t="s">
        <v>613</v>
      </c>
      <c r="P1549" s="11" t="s">
        <v>320</v>
      </c>
      <c r="R1549" s="11"/>
      <c r="S1549" s="23"/>
      <c r="T1549" s="19" t="s">
        <v>2851</v>
      </c>
      <c r="U1549" s="17" t="str">
        <f t="array" aca="1" ref="U1549" ca="1">IFERROR(
IF(NOT(OR($G1549="OBX",$G1549="OBR")),INDEX(INDIRECT(U$2&amp;"!$A$1:$BJ$500"),MATCH("*"&amp;$G1549&amp;"*",INDIRECT(U$2&amp;"!$B$1:$B$500"),0),MATCH($H1549,INDIRECT(U$2&amp;"!$1:$1"),0)),
IF(OR($G1549="OBX",$G1549="OBR"),INDEX(INDIRECT(U$2&amp;"!$A$1:$BJ$500"),MATCH((("*"&amp;$G1549&amp;"*")&amp;("*"&amp;$I1549&amp;"*")&amp;("*"&amp;$J1549&amp;"*")&amp;("*"&amp;$K1549&amp;"*")),INDIRECT(U$2&amp;"!$B$1:$B$500")&amp;INDIRECT(U$2&amp;"!$E$1:$E$500")&amp;INDIRECT(U$2&amp;"!$G$1:$G$500")&amp;INDIRECT(U$2&amp;"!$F$1:$F$500"),0),MATCH($H1549,INDIRECT(U$2&amp;"!$1:$1"),0)))),
"Not found")</f>
        <v>Not found</v>
      </c>
      <c r="V1549" s="18" t="str">
        <f t="shared" ref="V1549:V1556" ca="1" si="170">IF(T1549=U1549,"Match","")</f>
        <v/>
      </c>
    </row>
    <row r="1550" spans="1:22" ht="15" customHeight="1" x14ac:dyDescent="0.25">
      <c r="A1550" s="11">
        <v>1549</v>
      </c>
      <c r="B1550" s="50"/>
      <c r="C1550" s="11" t="s">
        <v>2315</v>
      </c>
      <c r="D1550" s="11" t="s">
        <v>1028</v>
      </c>
      <c r="E1550" s="11" t="s">
        <v>79</v>
      </c>
      <c r="F1550" s="11" t="s">
        <v>930</v>
      </c>
      <c r="G1550" s="11" t="s">
        <v>79</v>
      </c>
      <c r="H1550" s="10">
        <v>5</v>
      </c>
      <c r="I1550" s="11" t="s">
        <v>930</v>
      </c>
      <c r="L1550" s="11" t="s">
        <v>1220</v>
      </c>
      <c r="M1550" s="11" t="s">
        <v>390</v>
      </c>
      <c r="S1550" s="23"/>
      <c r="T1550" s="16">
        <f>S1550</f>
        <v>0</v>
      </c>
      <c r="U1550" s="17" t="str">
        <f t="array" aca="1" ref="U1550" ca="1">IFERROR(
IF(NOT(OR($G1550="OBX",$G1550="OBR")),INDEX(INDIRECT(U$2&amp;"!$A$1:$BJ$500"),MATCH("*"&amp;$G1550&amp;"*",INDIRECT(U$2&amp;"!$B$1:$B$500"),0),MATCH($H1550,INDIRECT(U$2&amp;"!$1:$1"),0)),
IF(OR($G1550="OBX",$G1550="OBR"),INDEX(INDIRECT(U$2&amp;"!$A$1:$BJ$500"),MATCH((("*"&amp;$G1550&amp;"*")&amp;("*"&amp;$I1550&amp;"*")&amp;("*"&amp;$J1550&amp;"*")&amp;("*"&amp;$K1550&amp;"*")),INDIRECT(U$2&amp;"!$B$1:$B$500")&amp;INDIRECT(U$2&amp;"!$E$1:$E$500")&amp;INDIRECT(U$2&amp;"!$G$1:$G$500")&amp;INDIRECT(U$2&amp;"!$F$1:$F$500"),0),MATCH($H1550,INDIRECT(U$2&amp;"!$1:$1"),0)))),
"Not found")</f>
        <v>Not found</v>
      </c>
      <c r="V1550" s="18" t="str">
        <f t="shared" ca="1" si="170"/>
        <v/>
      </c>
    </row>
    <row r="1551" spans="1:22" ht="15" customHeight="1" x14ac:dyDescent="0.25">
      <c r="A1551" s="11">
        <v>1550</v>
      </c>
      <c r="B1551" s="50"/>
      <c r="C1551" s="11" t="s">
        <v>2315</v>
      </c>
      <c r="D1551" s="11" t="s">
        <v>1028</v>
      </c>
      <c r="E1551" s="11" t="s">
        <v>79</v>
      </c>
      <c r="F1551" s="11" t="s">
        <v>930</v>
      </c>
      <c r="G1551" s="11" t="s">
        <v>79</v>
      </c>
      <c r="H1551" s="10">
        <v>6</v>
      </c>
      <c r="I1551" s="11" t="s">
        <v>930</v>
      </c>
      <c r="L1551" s="11" t="s">
        <v>1220</v>
      </c>
      <c r="M1551" s="11" t="s">
        <v>543</v>
      </c>
      <c r="S1551" s="23"/>
      <c r="T1551" s="16">
        <f>S1551</f>
        <v>0</v>
      </c>
      <c r="U1551" s="17" t="str">
        <f t="array" aca="1" ref="U1551" ca="1">IFERROR(
IF(NOT(OR($G1551="OBX",$G1551="OBR")),INDEX(INDIRECT(U$2&amp;"!$A$1:$BJ$500"),MATCH("*"&amp;$G1551&amp;"*",INDIRECT(U$2&amp;"!$B$1:$B$500"),0),MATCH($H1551,INDIRECT(U$2&amp;"!$1:$1"),0)),
IF(OR($G1551="OBX",$G1551="OBR"),INDEX(INDIRECT(U$2&amp;"!$A$1:$BJ$500"),MATCH((("*"&amp;$G1551&amp;"*")&amp;("*"&amp;$I1551&amp;"*")&amp;("*"&amp;$J1551&amp;"*")&amp;("*"&amp;$K1551&amp;"*")),INDIRECT(U$2&amp;"!$B$1:$B$500")&amp;INDIRECT(U$2&amp;"!$E$1:$E$500")&amp;INDIRECT(U$2&amp;"!$G$1:$G$500")&amp;INDIRECT(U$2&amp;"!$F$1:$F$500"),0),MATCH($H1551,INDIRECT(U$2&amp;"!$1:$1"),0)))),
"Not found")</f>
        <v>Not found</v>
      </c>
      <c r="V1551" s="18" t="str">
        <f t="shared" ca="1" si="170"/>
        <v/>
      </c>
    </row>
    <row r="1552" spans="1:22" ht="15" customHeight="1" x14ac:dyDescent="0.25">
      <c r="A1552" s="11">
        <v>1551</v>
      </c>
      <c r="B1552" s="50"/>
      <c r="C1552" s="11" t="s">
        <v>2315</v>
      </c>
      <c r="D1552" s="11" t="s">
        <v>1028</v>
      </c>
      <c r="E1552" s="11" t="s">
        <v>79</v>
      </c>
      <c r="F1552" s="11" t="s">
        <v>930</v>
      </c>
      <c r="G1552" s="11" t="s">
        <v>79</v>
      </c>
      <c r="H1552" s="11">
        <v>2</v>
      </c>
      <c r="I1552" s="11" t="s">
        <v>930</v>
      </c>
      <c r="L1552" s="14" t="s">
        <v>397</v>
      </c>
      <c r="M1552" s="14" t="s">
        <v>397</v>
      </c>
      <c r="S1552" s="23"/>
      <c r="T1552" s="19" t="s">
        <v>415</v>
      </c>
      <c r="U1552" s="17" t="str">
        <f t="array" aca="1" ref="U1552" ca="1">IFERROR(
IF(NOT(OR($G1552="OBX",$G1552="OBR")),INDEX(INDIRECT(U$2&amp;"!$A$1:$BJ$500"),MATCH("*"&amp;$G1552&amp;"*",INDIRECT(U$2&amp;"!$B$1:$B$500"),0),MATCH($H1552,INDIRECT(U$2&amp;"!$1:$1"),0)),
IF(OR($G1552="OBX",$G1552="OBR"),INDEX(INDIRECT(U$2&amp;"!$A$1:$BJ$500"),MATCH((("*"&amp;$G1552&amp;"*")&amp;("*"&amp;$I1552&amp;"*")&amp;("*"&amp;$J1552&amp;"*")&amp;("*"&amp;$K1552&amp;"*")),INDIRECT(U$2&amp;"!$B$1:$B$500")&amp;INDIRECT(U$2&amp;"!$E$1:$E$500")&amp;INDIRECT(U$2&amp;"!$G$1:$G$500")&amp;INDIRECT(U$2&amp;"!$F$1:$F$500"),0),MATCH($H1552,INDIRECT(U$2&amp;"!$1:$1"),0)))),
"Not found")</f>
        <v>Not found</v>
      </c>
      <c r="V1552" s="18" t="str">
        <f t="shared" ca="1" si="170"/>
        <v/>
      </c>
    </row>
    <row r="1553" spans="1:22" ht="15" customHeight="1" x14ac:dyDescent="0.25">
      <c r="A1553" s="11">
        <v>1552</v>
      </c>
      <c r="B1553" s="50"/>
      <c r="C1553" s="11" t="s">
        <v>2315</v>
      </c>
      <c r="D1553" s="11" t="s">
        <v>1028</v>
      </c>
      <c r="E1553" s="11" t="s">
        <v>79</v>
      </c>
      <c r="F1553" s="11" t="s">
        <v>930</v>
      </c>
      <c r="G1553" s="11" t="s">
        <v>79</v>
      </c>
      <c r="H1553" s="11">
        <v>4</v>
      </c>
      <c r="I1553" s="11" t="s">
        <v>930</v>
      </c>
      <c r="L1553" s="11" t="s">
        <v>1220</v>
      </c>
      <c r="M1553" s="14" t="s">
        <v>848</v>
      </c>
      <c r="S1553" s="23"/>
      <c r="T1553" s="16">
        <f>S1553</f>
        <v>0</v>
      </c>
      <c r="U1553" s="17" t="str">
        <f t="array" aca="1" ref="U1553" ca="1">IFERROR(
IF(NOT(OR($G1553="OBX",$G1553="OBR")),INDEX(INDIRECT(U$2&amp;"!$A$1:$BJ$500"),MATCH("*"&amp;$G1553&amp;"*",INDIRECT(U$2&amp;"!$B$1:$B$500"),0),MATCH($H1553,INDIRECT(U$2&amp;"!$1:$1"),0)),
IF(OR($G1553="OBX",$G1553="OBR"),INDEX(INDIRECT(U$2&amp;"!$A$1:$BJ$500"),MATCH((("*"&amp;$G1553&amp;"*")&amp;("*"&amp;$I1553&amp;"*")&amp;("*"&amp;$J1553&amp;"*")&amp;("*"&amp;$K1553&amp;"*")),INDIRECT(U$2&amp;"!$B$1:$B$500")&amp;INDIRECT(U$2&amp;"!$E$1:$E$500")&amp;INDIRECT(U$2&amp;"!$G$1:$G$500")&amp;INDIRECT(U$2&amp;"!$F$1:$F$500"),0),MATCH($H1553,INDIRECT(U$2&amp;"!$1:$1"),0)))),
"Not found")</f>
        <v>Not found</v>
      </c>
      <c r="V1553" s="18" t="str">
        <f t="shared" ca="1" si="170"/>
        <v/>
      </c>
    </row>
    <row r="1554" spans="1:22" ht="15" customHeight="1" x14ac:dyDescent="0.25">
      <c r="A1554" s="11">
        <v>1553</v>
      </c>
      <c r="B1554" s="50"/>
      <c r="C1554" s="11" t="s">
        <v>2315</v>
      </c>
      <c r="D1554" s="11" t="s">
        <v>1028</v>
      </c>
      <c r="E1554" s="11" t="s">
        <v>79</v>
      </c>
      <c r="F1554" s="11" t="s">
        <v>930</v>
      </c>
      <c r="G1554" s="11" t="s">
        <v>79</v>
      </c>
      <c r="H1554" s="11">
        <v>11</v>
      </c>
      <c r="I1554" s="11" t="s">
        <v>930</v>
      </c>
      <c r="L1554" s="11" t="s">
        <v>366</v>
      </c>
      <c r="M1554" s="14" t="s">
        <v>366</v>
      </c>
      <c r="S1554" s="23" t="s">
        <v>78</v>
      </c>
      <c r="T1554" s="19" t="str">
        <f>S1554</f>
        <v>F</v>
      </c>
      <c r="U1554" s="17" t="str">
        <f t="array" aca="1" ref="U1554" ca="1">IFERROR(
IF(NOT(OR($G1554="OBX",$G1554="OBR")),INDEX(INDIRECT(U$2&amp;"!$A$1:$BJ$500"),MATCH("*"&amp;$G1554&amp;"*",INDIRECT(U$2&amp;"!$B$1:$B$500"),0),MATCH($H1554,INDIRECT(U$2&amp;"!$1:$1"),0)),
IF(OR($G1554="OBX",$G1554="OBR"),INDEX(INDIRECT(U$2&amp;"!$A$1:$BJ$500"),MATCH((("*"&amp;$G1554&amp;"*")&amp;("*"&amp;$I1554&amp;"*")&amp;("*"&amp;$J1554&amp;"*")&amp;("*"&amp;$K1554&amp;"*")),INDIRECT(U$2&amp;"!$B$1:$B$500")&amp;INDIRECT(U$2&amp;"!$E$1:$E$500")&amp;INDIRECT(U$2&amp;"!$G$1:$G$500")&amp;INDIRECT(U$2&amp;"!$F$1:$F$500"),0),MATCH($H1554,INDIRECT(U$2&amp;"!$1:$1"),0)))),
"Not found")</f>
        <v>Not found</v>
      </c>
      <c r="V1554" s="18" t="str">
        <f t="shared" ca="1" si="170"/>
        <v/>
      </c>
    </row>
    <row r="1555" spans="1:22" ht="15" customHeight="1" x14ac:dyDescent="0.25">
      <c r="A1555" s="11">
        <v>1554</v>
      </c>
      <c r="B1555" s="50"/>
      <c r="C1555" s="11" t="s">
        <v>2315</v>
      </c>
      <c r="D1555" s="11" t="s">
        <v>1028</v>
      </c>
      <c r="E1555" s="11" t="s">
        <v>79</v>
      </c>
      <c r="F1555" s="11" t="s">
        <v>930</v>
      </c>
      <c r="G1555" s="11" t="s">
        <v>79</v>
      </c>
      <c r="H1555" s="11">
        <v>19</v>
      </c>
      <c r="I1555" s="11" t="s">
        <v>930</v>
      </c>
      <c r="L1555" s="11" t="s">
        <v>1220</v>
      </c>
      <c r="M1555" s="14" t="s">
        <v>860</v>
      </c>
      <c r="S1555" s="23"/>
      <c r="T1555" s="16">
        <f>S1555</f>
        <v>0</v>
      </c>
      <c r="U1555" s="17" t="str">
        <f t="array" aca="1" ref="U1555" ca="1">IFERROR(
IF(NOT(OR($G1555="OBX",$G1555="OBR")),INDEX(INDIRECT(U$2&amp;"!$A$1:$BJ$500"),MATCH("*"&amp;$G1555&amp;"*",INDIRECT(U$2&amp;"!$B$1:$B$500"),0),MATCH($H1555,INDIRECT(U$2&amp;"!$1:$1"),0)),
IF(OR($G1555="OBX",$G1555="OBR"),INDEX(INDIRECT(U$2&amp;"!$A$1:$BJ$500"),MATCH((("*"&amp;$G1555&amp;"*")&amp;("*"&amp;$I1555&amp;"*")&amp;("*"&amp;$J1555&amp;"*")&amp;("*"&amp;$K1555&amp;"*")),INDIRECT(U$2&amp;"!$B$1:$B$500")&amp;INDIRECT(U$2&amp;"!$E$1:$E$500")&amp;INDIRECT(U$2&amp;"!$G$1:$G$500")&amp;INDIRECT(U$2&amp;"!$F$1:$F$500"),0),MATCH($H1555,INDIRECT(U$2&amp;"!$1:$1"),0)))),
"Not found")</f>
        <v>Not found</v>
      </c>
      <c r="V1555" s="18" t="str">
        <f t="shared" ca="1" si="170"/>
        <v/>
      </c>
    </row>
    <row r="1556" spans="1:22" ht="15" customHeight="1" x14ac:dyDescent="0.25">
      <c r="A1556" s="11">
        <v>1555</v>
      </c>
      <c r="B1556" s="50"/>
      <c r="C1556" s="11" t="s">
        <v>2315</v>
      </c>
      <c r="D1556" s="11" t="s">
        <v>1028</v>
      </c>
      <c r="E1556" s="11" t="s">
        <v>79</v>
      </c>
      <c r="F1556" s="11" t="s">
        <v>930</v>
      </c>
      <c r="G1556" s="11" t="s">
        <v>79</v>
      </c>
      <c r="H1556" s="11">
        <v>29</v>
      </c>
      <c r="I1556" s="11" t="s">
        <v>930</v>
      </c>
      <c r="L1556" s="2" t="s">
        <v>515</v>
      </c>
      <c r="M1556" s="11" t="s">
        <v>515</v>
      </c>
      <c r="S1556" s="23"/>
      <c r="T1556" s="19">
        <f>S1556</f>
        <v>0</v>
      </c>
      <c r="U1556" s="17" t="str">
        <f t="array" aca="1" ref="U1556" ca="1">IFERROR(
IF(NOT(OR($G1556="OBX",$G1556="OBR")),INDEX(INDIRECT(U$2&amp;"!$A$1:$BJ$500"),MATCH("*"&amp;$G1556&amp;"*",INDIRECT(U$2&amp;"!$B$1:$B$500"),0),MATCH($H1556,INDIRECT(U$2&amp;"!$1:$1"),0)),
IF(OR($G1556="OBX",$G1556="OBR"),INDEX(INDIRECT(U$2&amp;"!$A$1:$BJ$500"),MATCH((("*"&amp;$G1556&amp;"*")&amp;("*"&amp;$I1556&amp;"*")&amp;("*"&amp;$J1556&amp;"*")&amp;("*"&amp;$K1556&amp;"*")),INDIRECT(U$2&amp;"!$B$1:$B$500")&amp;INDIRECT(U$2&amp;"!$E$1:$E$500")&amp;INDIRECT(U$2&amp;"!$G$1:$G$500")&amp;INDIRECT(U$2&amp;"!$F$1:$F$500"),0),MATCH($H1556,INDIRECT(U$2&amp;"!$1:$1"),0)))),
"Not found")</f>
        <v>Not found</v>
      </c>
      <c r="V1556" s="18" t="str">
        <f t="shared" ca="1" si="170"/>
        <v/>
      </c>
    </row>
    <row r="1557" spans="1:22" ht="15" customHeight="1" x14ac:dyDescent="0.25">
      <c r="A1557" s="11">
        <v>1556</v>
      </c>
      <c r="B1557" s="50"/>
      <c r="C1557" s="26" t="s">
        <v>2315</v>
      </c>
      <c r="D1557" s="26"/>
      <c r="E1557" s="26" t="s">
        <v>79</v>
      </c>
      <c r="F1557" s="26"/>
      <c r="G1557" s="26"/>
      <c r="H1557" s="26"/>
      <c r="I1557" s="26"/>
      <c r="J1557" s="26"/>
      <c r="K1557" s="26"/>
      <c r="L1557" s="26"/>
      <c r="M1557" s="26" t="s">
        <v>1472</v>
      </c>
      <c r="N1557" s="26"/>
      <c r="O1557" s="26"/>
      <c r="P1557" s="26"/>
      <c r="Q1557" s="26"/>
      <c r="R1557" s="26"/>
      <c r="S1557" s="26"/>
      <c r="T1557" s="27"/>
      <c r="U1557" s="27"/>
      <c r="V1557" s="26"/>
    </row>
    <row r="1558" spans="1:22" ht="15" customHeight="1" x14ac:dyDescent="0.25">
      <c r="A1558" s="11">
        <v>1557</v>
      </c>
      <c r="B1558" s="50"/>
      <c r="C1558" s="11" t="s">
        <v>2315</v>
      </c>
      <c r="D1558" s="11" t="s">
        <v>1028</v>
      </c>
      <c r="E1558" s="11" t="s">
        <v>79</v>
      </c>
      <c r="F1558" s="11" t="s">
        <v>1189</v>
      </c>
      <c r="G1558" s="11" t="s">
        <v>79</v>
      </c>
      <c r="H1558" s="11">
        <v>3</v>
      </c>
      <c r="I1558" s="11" t="s">
        <v>1189</v>
      </c>
      <c r="L1558" s="11" t="s">
        <v>1472</v>
      </c>
      <c r="M1558" s="14" t="s">
        <v>534</v>
      </c>
      <c r="N1558" s="11" t="s">
        <v>273</v>
      </c>
      <c r="O1558" s="11" t="s">
        <v>613</v>
      </c>
      <c r="P1558" s="11" t="s">
        <v>320</v>
      </c>
      <c r="R1558" s="11"/>
      <c r="S1558" s="23"/>
      <c r="T1558" s="19" t="s">
        <v>2852</v>
      </c>
      <c r="U1558" s="17" t="str">
        <f t="array" aca="1" ref="U1558" ca="1">IFERROR(
IF(NOT(OR($G1558="OBX",$G1558="OBR")),INDEX(INDIRECT(U$2&amp;"!$A$1:$BJ$500"),MATCH("*"&amp;$G1558&amp;"*",INDIRECT(U$2&amp;"!$B$1:$B$500"),0),MATCH($H1558,INDIRECT(U$2&amp;"!$1:$1"),0)),
IF(OR($G1558="OBX",$G1558="OBR"),INDEX(INDIRECT(U$2&amp;"!$A$1:$BJ$500"),MATCH((("*"&amp;$G1558&amp;"*")&amp;("*"&amp;$I1558&amp;"*")&amp;("*"&amp;$J1558&amp;"*")&amp;("*"&amp;$K1558&amp;"*")),INDIRECT(U$2&amp;"!$B$1:$B$500")&amp;INDIRECT(U$2&amp;"!$E$1:$E$500")&amp;INDIRECT(U$2&amp;"!$G$1:$G$500")&amp;INDIRECT(U$2&amp;"!$F$1:$F$500"),0),MATCH($H1558,INDIRECT(U$2&amp;"!$1:$1"),0)))),
"Not found")</f>
        <v>Not found</v>
      </c>
      <c r="V1558" s="18" t="str">
        <f t="shared" ref="V1558:V1565" ca="1" si="171">IF(T1558=U1558,"Match","")</f>
        <v/>
      </c>
    </row>
    <row r="1559" spans="1:22" ht="15" customHeight="1" x14ac:dyDescent="0.25">
      <c r="A1559" s="11">
        <v>1558</v>
      </c>
      <c r="B1559" s="50"/>
      <c r="C1559" s="11" t="s">
        <v>2315</v>
      </c>
      <c r="D1559" s="11" t="s">
        <v>1028</v>
      </c>
      <c r="E1559" s="11" t="s">
        <v>79</v>
      </c>
      <c r="F1559" s="11" t="s">
        <v>1189</v>
      </c>
      <c r="G1559" s="11" t="s">
        <v>79</v>
      </c>
      <c r="H1559" s="10">
        <v>5</v>
      </c>
      <c r="I1559" s="11" t="s">
        <v>1189</v>
      </c>
      <c r="L1559" s="11" t="s">
        <v>1472</v>
      </c>
      <c r="M1559" s="11" t="s">
        <v>390</v>
      </c>
      <c r="S1559" s="23"/>
      <c r="T1559" s="16">
        <f>S1559</f>
        <v>0</v>
      </c>
      <c r="U1559" s="17" t="str">
        <f t="array" aca="1" ref="U1559" ca="1">IFERROR(
IF(NOT(OR($G1559="OBX",$G1559="OBR")),INDEX(INDIRECT(U$2&amp;"!$A$1:$BJ$500"),MATCH("*"&amp;$G1559&amp;"*",INDIRECT(U$2&amp;"!$B$1:$B$500"),0),MATCH($H1559,INDIRECT(U$2&amp;"!$1:$1"),0)),
IF(OR($G1559="OBX",$G1559="OBR"),INDEX(INDIRECT(U$2&amp;"!$A$1:$BJ$500"),MATCH((("*"&amp;$G1559&amp;"*")&amp;("*"&amp;$I1559&amp;"*")&amp;("*"&amp;$J1559&amp;"*")&amp;("*"&amp;$K1559&amp;"*")),INDIRECT(U$2&amp;"!$B$1:$B$500")&amp;INDIRECT(U$2&amp;"!$E$1:$E$500")&amp;INDIRECT(U$2&amp;"!$G$1:$G$500")&amp;INDIRECT(U$2&amp;"!$F$1:$F$500"),0),MATCH($H1559,INDIRECT(U$2&amp;"!$1:$1"),0)))),
"Not found")</f>
        <v>Not found</v>
      </c>
      <c r="V1559" s="18" t="str">
        <f t="shared" ca="1" si="171"/>
        <v/>
      </c>
    </row>
    <row r="1560" spans="1:22" ht="15" customHeight="1" x14ac:dyDescent="0.25">
      <c r="A1560" s="11">
        <v>1559</v>
      </c>
      <c r="B1560" s="50"/>
      <c r="C1560" s="11" t="s">
        <v>2315</v>
      </c>
      <c r="D1560" s="11" t="s">
        <v>1028</v>
      </c>
      <c r="E1560" s="11" t="s">
        <v>79</v>
      </c>
      <c r="F1560" s="11" t="s">
        <v>1189</v>
      </c>
      <c r="G1560" s="11" t="s">
        <v>79</v>
      </c>
      <c r="H1560" s="10">
        <v>6</v>
      </c>
      <c r="I1560" s="11" t="s">
        <v>1189</v>
      </c>
      <c r="L1560" s="11" t="s">
        <v>1472</v>
      </c>
      <c r="M1560" s="11" t="s">
        <v>543</v>
      </c>
      <c r="S1560" s="23"/>
      <c r="T1560" s="16">
        <f>S1560</f>
        <v>0</v>
      </c>
      <c r="U1560" s="17" t="str">
        <f t="array" aca="1" ref="U1560" ca="1">IFERROR(
IF(NOT(OR($G1560="OBX",$G1560="OBR")),INDEX(INDIRECT(U$2&amp;"!$A$1:$BJ$500"),MATCH("*"&amp;$G1560&amp;"*",INDIRECT(U$2&amp;"!$B$1:$B$500"),0),MATCH($H1560,INDIRECT(U$2&amp;"!$1:$1"),0)),
IF(OR($G1560="OBX",$G1560="OBR"),INDEX(INDIRECT(U$2&amp;"!$A$1:$BJ$500"),MATCH((("*"&amp;$G1560&amp;"*")&amp;("*"&amp;$I1560&amp;"*")&amp;("*"&amp;$J1560&amp;"*")&amp;("*"&amp;$K1560&amp;"*")),INDIRECT(U$2&amp;"!$B$1:$B$500")&amp;INDIRECT(U$2&amp;"!$E$1:$E$500")&amp;INDIRECT(U$2&amp;"!$G$1:$G$500")&amp;INDIRECT(U$2&amp;"!$F$1:$F$500"),0),MATCH($H1560,INDIRECT(U$2&amp;"!$1:$1"),0)))),
"Not found")</f>
        <v>Not found</v>
      </c>
      <c r="V1560" s="18" t="str">
        <f t="shared" ca="1" si="171"/>
        <v/>
      </c>
    </row>
    <row r="1561" spans="1:22" ht="15" customHeight="1" x14ac:dyDescent="0.25">
      <c r="A1561" s="11">
        <v>1560</v>
      </c>
      <c r="B1561" s="50"/>
      <c r="C1561" s="11" t="s">
        <v>2315</v>
      </c>
      <c r="D1561" s="11" t="s">
        <v>1028</v>
      </c>
      <c r="E1561" s="11" t="s">
        <v>79</v>
      </c>
      <c r="F1561" s="11" t="s">
        <v>1189</v>
      </c>
      <c r="G1561" s="11" t="s">
        <v>79</v>
      </c>
      <c r="H1561" s="11">
        <v>2</v>
      </c>
      <c r="I1561" s="11" t="s">
        <v>1189</v>
      </c>
      <c r="L1561" s="14" t="s">
        <v>397</v>
      </c>
      <c r="M1561" s="14" t="s">
        <v>397</v>
      </c>
      <c r="S1561" s="23"/>
      <c r="T1561" s="19" t="s">
        <v>415</v>
      </c>
      <c r="U1561" s="17" t="str">
        <f t="array" aca="1" ref="U1561" ca="1">IFERROR(
IF(NOT(OR($G1561="OBX",$G1561="OBR")),INDEX(INDIRECT(U$2&amp;"!$A$1:$BJ$500"),MATCH("*"&amp;$G1561&amp;"*",INDIRECT(U$2&amp;"!$B$1:$B$500"),0),MATCH($H1561,INDIRECT(U$2&amp;"!$1:$1"),0)),
IF(OR($G1561="OBX",$G1561="OBR"),INDEX(INDIRECT(U$2&amp;"!$A$1:$BJ$500"),MATCH((("*"&amp;$G1561&amp;"*")&amp;("*"&amp;$I1561&amp;"*")&amp;("*"&amp;$J1561&amp;"*")&amp;("*"&amp;$K1561&amp;"*")),INDIRECT(U$2&amp;"!$B$1:$B$500")&amp;INDIRECT(U$2&amp;"!$E$1:$E$500")&amp;INDIRECT(U$2&amp;"!$G$1:$G$500")&amp;INDIRECT(U$2&amp;"!$F$1:$F$500"),0),MATCH($H1561,INDIRECT(U$2&amp;"!$1:$1"),0)))),
"Not found")</f>
        <v>Not found</v>
      </c>
      <c r="V1561" s="18" t="str">
        <f t="shared" ca="1" si="171"/>
        <v/>
      </c>
    </row>
    <row r="1562" spans="1:22" ht="15" customHeight="1" x14ac:dyDescent="0.25">
      <c r="A1562" s="11">
        <v>1561</v>
      </c>
      <c r="B1562" s="50"/>
      <c r="C1562" s="11" t="s">
        <v>2315</v>
      </c>
      <c r="D1562" s="11" t="s">
        <v>1028</v>
      </c>
      <c r="E1562" s="11" t="s">
        <v>79</v>
      </c>
      <c r="F1562" s="11" t="s">
        <v>1189</v>
      </c>
      <c r="G1562" s="11" t="s">
        <v>79</v>
      </c>
      <c r="H1562" s="11">
        <v>4</v>
      </c>
      <c r="I1562" s="11" t="s">
        <v>1189</v>
      </c>
      <c r="L1562" s="11" t="s">
        <v>1472</v>
      </c>
      <c r="M1562" s="14" t="s">
        <v>848</v>
      </c>
      <c r="S1562" s="23"/>
      <c r="T1562" s="16">
        <f>S1562</f>
        <v>0</v>
      </c>
      <c r="U1562" s="17" t="str">
        <f t="array" aca="1" ref="U1562" ca="1">IFERROR(
IF(NOT(OR($G1562="OBX",$G1562="OBR")),INDEX(INDIRECT(U$2&amp;"!$A$1:$BJ$500"),MATCH("*"&amp;$G1562&amp;"*",INDIRECT(U$2&amp;"!$B$1:$B$500"),0),MATCH($H1562,INDIRECT(U$2&amp;"!$1:$1"),0)),
IF(OR($G1562="OBX",$G1562="OBR"),INDEX(INDIRECT(U$2&amp;"!$A$1:$BJ$500"),MATCH((("*"&amp;$G1562&amp;"*")&amp;("*"&amp;$I1562&amp;"*")&amp;("*"&amp;$J1562&amp;"*")&amp;("*"&amp;$K1562&amp;"*")),INDIRECT(U$2&amp;"!$B$1:$B$500")&amp;INDIRECT(U$2&amp;"!$E$1:$E$500")&amp;INDIRECT(U$2&amp;"!$G$1:$G$500")&amp;INDIRECT(U$2&amp;"!$F$1:$F$500"),0),MATCH($H1562,INDIRECT(U$2&amp;"!$1:$1"),0)))),
"Not found")</f>
        <v>Not found</v>
      </c>
      <c r="V1562" s="18" t="str">
        <f t="shared" ca="1" si="171"/>
        <v/>
      </c>
    </row>
    <row r="1563" spans="1:22" ht="15" customHeight="1" x14ac:dyDescent="0.25">
      <c r="A1563" s="11">
        <v>1562</v>
      </c>
      <c r="B1563" s="50"/>
      <c r="C1563" s="11" t="s">
        <v>2315</v>
      </c>
      <c r="D1563" s="11" t="s">
        <v>1028</v>
      </c>
      <c r="E1563" s="11" t="s">
        <v>79</v>
      </c>
      <c r="F1563" s="11" t="s">
        <v>1189</v>
      </c>
      <c r="G1563" s="11" t="s">
        <v>79</v>
      </c>
      <c r="H1563" s="11">
        <v>11</v>
      </c>
      <c r="I1563" s="11" t="s">
        <v>1189</v>
      </c>
      <c r="L1563" s="11" t="s">
        <v>366</v>
      </c>
      <c r="M1563" s="14" t="s">
        <v>366</v>
      </c>
      <c r="S1563" s="23" t="s">
        <v>78</v>
      </c>
      <c r="T1563" s="19" t="str">
        <f>S1563</f>
        <v>F</v>
      </c>
      <c r="U1563" s="17" t="str">
        <f t="array" aca="1" ref="U1563" ca="1">IFERROR(
IF(NOT(OR($G1563="OBX",$G1563="OBR")),INDEX(INDIRECT(U$2&amp;"!$A$1:$BJ$500"),MATCH("*"&amp;$G1563&amp;"*",INDIRECT(U$2&amp;"!$B$1:$B$500"),0),MATCH($H1563,INDIRECT(U$2&amp;"!$1:$1"),0)),
IF(OR($G1563="OBX",$G1563="OBR"),INDEX(INDIRECT(U$2&amp;"!$A$1:$BJ$500"),MATCH((("*"&amp;$G1563&amp;"*")&amp;("*"&amp;$I1563&amp;"*")&amp;("*"&amp;$J1563&amp;"*")&amp;("*"&amp;$K1563&amp;"*")),INDIRECT(U$2&amp;"!$B$1:$B$500")&amp;INDIRECT(U$2&amp;"!$E$1:$E$500")&amp;INDIRECT(U$2&amp;"!$G$1:$G$500")&amp;INDIRECT(U$2&amp;"!$F$1:$F$500"),0),MATCH($H1563,INDIRECT(U$2&amp;"!$1:$1"),0)))),
"Not found")</f>
        <v>Not found</v>
      </c>
      <c r="V1563" s="18" t="str">
        <f t="shared" ca="1" si="171"/>
        <v/>
      </c>
    </row>
    <row r="1564" spans="1:22" ht="15" customHeight="1" x14ac:dyDescent="0.25">
      <c r="A1564" s="11">
        <v>1563</v>
      </c>
      <c r="B1564" s="50"/>
      <c r="C1564" s="11" t="s">
        <v>2315</v>
      </c>
      <c r="D1564" s="11" t="s">
        <v>1028</v>
      </c>
      <c r="E1564" s="11" t="s">
        <v>79</v>
      </c>
      <c r="F1564" s="11" t="s">
        <v>1189</v>
      </c>
      <c r="G1564" s="11" t="s">
        <v>79</v>
      </c>
      <c r="H1564" s="11">
        <v>19</v>
      </c>
      <c r="I1564" s="11" t="s">
        <v>1189</v>
      </c>
      <c r="L1564" s="11" t="s">
        <v>1472</v>
      </c>
      <c r="M1564" s="14" t="s">
        <v>860</v>
      </c>
      <c r="S1564" s="23"/>
      <c r="T1564" s="16">
        <f>S1564</f>
        <v>0</v>
      </c>
      <c r="U1564" s="17" t="str">
        <f t="array" aca="1" ref="U1564" ca="1">IFERROR(
IF(NOT(OR($G1564="OBX",$G1564="OBR")),INDEX(INDIRECT(U$2&amp;"!$A$1:$BJ$500"),MATCH("*"&amp;$G1564&amp;"*",INDIRECT(U$2&amp;"!$B$1:$B$500"),0),MATCH($H1564,INDIRECT(U$2&amp;"!$1:$1"),0)),
IF(OR($G1564="OBX",$G1564="OBR"),INDEX(INDIRECT(U$2&amp;"!$A$1:$BJ$500"),MATCH((("*"&amp;$G1564&amp;"*")&amp;("*"&amp;$I1564&amp;"*")&amp;("*"&amp;$J1564&amp;"*")&amp;("*"&amp;$K1564&amp;"*")),INDIRECT(U$2&amp;"!$B$1:$B$500")&amp;INDIRECT(U$2&amp;"!$E$1:$E$500")&amp;INDIRECT(U$2&amp;"!$G$1:$G$500")&amp;INDIRECT(U$2&amp;"!$F$1:$F$500"),0),MATCH($H1564,INDIRECT(U$2&amp;"!$1:$1"),0)))),
"Not found")</f>
        <v>Not found</v>
      </c>
      <c r="V1564" s="18" t="str">
        <f t="shared" ca="1" si="171"/>
        <v/>
      </c>
    </row>
    <row r="1565" spans="1:22" ht="15" customHeight="1" x14ac:dyDescent="0.25">
      <c r="A1565" s="11">
        <v>1564</v>
      </c>
      <c r="B1565" s="50"/>
      <c r="C1565" s="11" t="s">
        <v>2315</v>
      </c>
      <c r="D1565" s="11" t="s">
        <v>1028</v>
      </c>
      <c r="E1565" s="11" t="s">
        <v>79</v>
      </c>
      <c r="F1565" s="11" t="s">
        <v>1189</v>
      </c>
      <c r="G1565" s="11" t="s">
        <v>79</v>
      </c>
      <c r="H1565" s="11">
        <v>29</v>
      </c>
      <c r="I1565" s="11" t="s">
        <v>1189</v>
      </c>
      <c r="L1565" s="2" t="s">
        <v>515</v>
      </c>
      <c r="M1565" s="11" t="s">
        <v>515</v>
      </c>
      <c r="S1565" s="23"/>
      <c r="T1565" s="19">
        <f>S1565</f>
        <v>0</v>
      </c>
      <c r="U1565" s="17" t="str">
        <f t="array" aca="1" ref="U1565" ca="1">IFERROR(
IF(NOT(OR($G1565="OBX",$G1565="OBR")),INDEX(INDIRECT(U$2&amp;"!$A$1:$BJ$500"),MATCH("*"&amp;$G1565&amp;"*",INDIRECT(U$2&amp;"!$B$1:$B$500"),0),MATCH($H1565,INDIRECT(U$2&amp;"!$1:$1"),0)),
IF(OR($G1565="OBX",$G1565="OBR"),INDEX(INDIRECT(U$2&amp;"!$A$1:$BJ$500"),MATCH((("*"&amp;$G1565&amp;"*")&amp;("*"&amp;$I1565&amp;"*")&amp;("*"&amp;$J1565&amp;"*")&amp;("*"&amp;$K1565&amp;"*")),INDIRECT(U$2&amp;"!$B$1:$B$500")&amp;INDIRECT(U$2&amp;"!$E$1:$E$500")&amp;INDIRECT(U$2&amp;"!$G$1:$G$500")&amp;INDIRECT(U$2&amp;"!$F$1:$F$500"),0),MATCH($H1565,INDIRECT(U$2&amp;"!$1:$1"),0)))),
"Not found")</f>
        <v>Not found</v>
      </c>
      <c r="V1565" s="18" t="str">
        <f t="shared" ca="1" si="171"/>
        <v/>
      </c>
    </row>
    <row r="1566" spans="1:22" ht="15" customHeight="1" x14ac:dyDescent="0.25">
      <c r="A1566" s="11">
        <v>1565</v>
      </c>
      <c r="B1566" s="50"/>
      <c r="C1566" s="26" t="s">
        <v>2315</v>
      </c>
      <c r="D1566" s="26"/>
      <c r="E1566" s="26" t="s">
        <v>79</v>
      </c>
      <c r="F1566" s="26"/>
      <c r="G1566" s="26"/>
      <c r="H1566" s="26"/>
      <c r="I1566" s="26"/>
      <c r="J1566" s="26"/>
      <c r="K1566" s="26"/>
      <c r="L1566" s="26"/>
      <c r="M1566" s="26" t="s">
        <v>1474</v>
      </c>
      <c r="N1566" s="26"/>
      <c r="O1566" s="26"/>
      <c r="P1566" s="26"/>
      <c r="Q1566" s="26"/>
      <c r="R1566" s="26"/>
      <c r="S1566" s="26"/>
      <c r="T1566" s="27"/>
      <c r="U1566" s="27"/>
      <c r="V1566" s="26"/>
    </row>
    <row r="1567" spans="1:22" ht="15" customHeight="1" x14ac:dyDescent="0.25">
      <c r="A1567" s="11">
        <v>1566</v>
      </c>
      <c r="B1567" s="50"/>
      <c r="C1567" s="11" t="s">
        <v>2315</v>
      </c>
      <c r="D1567" s="11" t="s">
        <v>1028</v>
      </c>
      <c r="E1567" s="11" t="s">
        <v>79</v>
      </c>
      <c r="F1567" s="11" t="s">
        <v>1191</v>
      </c>
      <c r="G1567" s="11" t="s">
        <v>79</v>
      </c>
      <c r="H1567" s="11">
        <v>3</v>
      </c>
      <c r="I1567" s="11" t="s">
        <v>1191</v>
      </c>
      <c r="L1567" s="11" t="s">
        <v>1474</v>
      </c>
      <c r="M1567" s="14" t="s">
        <v>534</v>
      </c>
      <c r="N1567" s="11" t="s">
        <v>273</v>
      </c>
      <c r="O1567" s="11" t="s">
        <v>613</v>
      </c>
      <c r="P1567" s="11" t="s">
        <v>320</v>
      </c>
      <c r="R1567" s="11"/>
      <c r="S1567" s="23"/>
      <c r="T1567" s="19" t="s">
        <v>2853</v>
      </c>
      <c r="U1567" s="17" t="str">
        <f t="array" aca="1" ref="U1567" ca="1">IFERROR(
IF(NOT(OR($G1567="OBX",$G1567="OBR")),INDEX(INDIRECT(U$2&amp;"!$A$1:$BJ$500"),MATCH("*"&amp;$G1567&amp;"*",INDIRECT(U$2&amp;"!$B$1:$B$500"),0),MATCH($H1567,INDIRECT(U$2&amp;"!$1:$1"),0)),
IF(OR($G1567="OBX",$G1567="OBR"),INDEX(INDIRECT(U$2&amp;"!$A$1:$BJ$500"),MATCH((("*"&amp;$G1567&amp;"*")&amp;("*"&amp;$I1567&amp;"*")&amp;("*"&amp;$J1567&amp;"*")&amp;("*"&amp;$K1567&amp;"*")),INDIRECT(U$2&amp;"!$B$1:$B$500")&amp;INDIRECT(U$2&amp;"!$E$1:$E$500")&amp;INDIRECT(U$2&amp;"!$G$1:$G$500")&amp;INDIRECT(U$2&amp;"!$F$1:$F$500"),0),MATCH($H1567,INDIRECT(U$2&amp;"!$1:$1"),0)))),
"Not found")</f>
        <v>Not found</v>
      </c>
      <c r="V1567" s="18" t="str">
        <f t="shared" ref="V1567:V1574" ca="1" si="172">IF(T1567=U1567,"Match","")</f>
        <v/>
      </c>
    </row>
    <row r="1568" spans="1:22" ht="15" customHeight="1" x14ac:dyDescent="0.25">
      <c r="A1568" s="11">
        <v>1567</v>
      </c>
      <c r="B1568" s="50"/>
      <c r="C1568" s="11" t="s">
        <v>2315</v>
      </c>
      <c r="D1568" s="11" t="s">
        <v>1028</v>
      </c>
      <c r="E1568" s="11" t="s">
        <v>79</v>
      </c>
      <c r="F1568" s="11" t="s">
        <v>1191</v>
      </c>
      <c r="G1568" s="11" t="s">
        <v>79</v>
      </c>
      <c r="H1568" s="10">
        <v>5</v>
      </c>
      <c r="I1568" s="11" t="s">
        <v>1191</v>
      </c>
      <c r="L1568" s="11" t="s">
        <v>1474</v>
      </c>
      <c r="M1568" s="11" t="s">
        <v>390</v>
      </c>
      <c r="S1568" s="23"/>
      <c r="T1568" s="16">
        <f>S1568</f>
        <v>0</v>
      </c>
      <c r="U1568" s="17" t="str">
        <f t="array" aca="1" ref="U1568" ca="1">IFERROR(
IF(NOT(OR($G1568="OBX",$G1568="OBR")),INDEX(INDIRECT(U$2&amp;"!$A$1:$BJ$500"),MATCH("*"&amp;$G1568&amp;"*",INDIRECT(U$2&amp;"!$B$1:$B$500"),0),MATCH($H1568,INDIRECT(U$2&amp;"!$1:$1"),0)),
IF(OR($G1568="OBX",$G1568="OBR"),INDEX(INDIRECT(U$2&amp;"!$A$1:$BJ$500"),MATCH((("*"&amp;$G1568&amp;"*")&amp;("*"&amp;$I1568&amp;"*")&amp;("*"&amp;$J1568&amp;"*")&amp;("*"&amp;$K1568&amp;"*")),INDIRECT(U$2&amp;"!$B$1:$B$500")&amp;INDIRECT(U$2&amp;"!$E$1:$E$500")&amp;INDIRECT(U$2&amp;"!$G$1:$G$500")&amp;INDIRECT(U$2&amp;"!$F$1:$F$500"),0),MATCH($H1568,INDIRECT(U$2&amp;"!$1:$1"),0)))),
"Not found")</f>
        <v>Not found</v>
      </c>
      <c r="V1568" s="18" t="str">
        <f t="shared" ca="1" si="172"/>
        <v/>
      </c>
    </row>
    <row r="1569" spans="1:22" ht="15" customHeight="1" x14ac:dyDescent="0.25">
      <c r="A1569" s="11">
        <v>1568</v>
      </c>
      <c r="B1569" s="50"/>
      <c r="C1569" s="11" t="s">
        <v>2315</v>
      </c>
      <c r="D1569" s="11" t="s">
        <v>1028</v>
      </c>
      <c r="E1569" s="11" t="s">
        <v>79</v>
      </c>
      <c r="F1569" s="11" t="s">
        <v>1191</v>
      </c>
      <c r="G1569" s="11" t="s">
        <v>79</v>
      </c>
      <c r="H1569" s="10">
        <v>6</v>
      </c>
      <c r="I1569" s="11" t="s">
        <v>1191</v>
      </c>
      <c r="L1569" s="11" t="s">
        <v>1474</v>
      </c>
      <c r="M1569" s="11" t="s">
        <v>543</v>
      </c>
      <c r="S1569" s="23"/>
      <c r="T1569" s="16">
        <f>S1569</f>
        <v>0</v>
      </c>
      <c r="U1569" s="17" t="str">
        <f t="array" aca="1" ref="U1569" ca="1">IFERROR(
IF(NOT(OR($G1569="OBX",$G1569="OBR")),INDEX(INDIRECT(U$2&amp;"!$A$1:$BJ$500"),MATCH("*"&amp;$G1569&amp;"*",INDIRECT(U$2&amp;"!$B$1:$B$500"),0),MATCH($H1569,INDIRECT(U$2&amp;"!$1:$1"),0)),
IF(OR($G1569="OBX",$G1569="OBR"),INDEX(INDIRECT(U$2&amp;"!$A$1:$BJ$500"),MATCH((("*"&amp;$G1569&amp;"*")&amp;("*"&amp;$I1569&amp;"*")&amp;("*"&amp;$J1569&amp;"*")&amp;("*"&amp;$K1569&amp;"*")),INDIRECT(U$2&amp;"!$B$1:$B$500")&amp;INDIRECT(U$2&amp;"!$E$1:$E$500")&amp;INDIRECT(U$2&amp;"!$G$1:$G$500")&amp;INDIRECT(U$2&amp;"!$F$1:$F$500"),0),MATCH($H1569,INDIRECT(U$2&amp;"!$1:$1"),0)))),
"Not found")</f>
        <v>Not found</v>
      </c>
      <c r="V1569" s="18" t="str">
        <f t="shared" ca="1" si="172"/>
        <v/>
      </c>
    </row>
    <row r="1570" spans="1:22" ht="15" customHeight="1" x14ac:dyDescent="0.25">
      <c r="A1570" s="11">
        <v>1569</v>
      </c>
      <c r="B1570" s="50"/>
      <c r="C1570" s="11" t="s">
        <v>2315</v>
      </c>
      <c r="D1570" s="11" t="s">
        <v>1028</v>
      </c>
      <c r="E1570" s="11" t="s">
        <v>79</v>
      </c>
      <c r="F1570" s="11" t="s">
        <v>1191</v>
      </c>
      <c r="G1570" s="11" t="s">
        <v>79</v>
      </c>
      <c r="H1570" s="11">
        <v>2</v>
      </c>
      <c r="I1570" s="11" t="s">
        <v>1191</v>
      </c>
      <c r="L1570" s="14" t="s">
        <v>397</v>
      </c>
      <c r="M1570" s="14" t="s">
        <v>397</v>
      </c>
      <c r="S1570" s="23"/>
      <c r="T1570" s="19" t="s">
        <v>415</v>
      </c>
      <c r="U1570" s="17" t="str">
        <f t="array" aca="1" ref="U1570" ca="1">IFERROR(
IF(NOT(OR($G1570="OBX",$G1570="OBR")),INDEX(INDIRECT(U$2&amp;"!$A$1:$BJ$500"),MATCH("*"&amp;$G1570&amp;"*",INDIRECT(U$2&amp;"!$B$1:$B$500"),0),MATCH($H1570,INDIRECT(U$2&amp;"!$1:$1"),0)),
IF(OR($G1570="OBX",$G1570="OBR"),INDEX(INDIRECT(U$2&amp;"!$A$1:$BJ$500"),MATCH((("*"&amp;$G1570&amp;"*")&amp;("*"&amp;$I1570&amp;"*")&amp;("*"&amp;$J1570&amp;"*")&amp;("*"&amp;$K1570&amp;"*")),INDIRECT(U$2&amp;"!$B$1:$B$500")&amp;INDIRECT(U$2&amp;"!$E$1:$E$500")&amp;INDIRECT(U$2&amp;"!$G$1:$G$500")&amp;INDIRECT(U$2&amp;"!$F$1:$F$500"),0),MATCH($H1570,INDIRECT(U$2&amp;"!$1:$1"),0)))),
"Not found")</f>
        <v>Not found</v>
      </c>
      <c r="V1570" s="18" t="str">
        <f t="shared" ca="1" si="172"/>
        <v/>
      </c>
    </row>
    <row r="1571" spans="1:22" ht="15" customHeight="1" x14ac:dyDescent="0.25">
      <c r="A1571" s="11">
        <v>1570</v>
      </c>
      <c r="B1571" s="50"/>
      <c r="C1571" s="11" t="s">
        <v>2315</v>
      </c>
      <c r="D1571" s="11" t="s">
        <v>1028</v>
      </c>
      <c r="E1571" s="11" t="s">
        <v>79</v>
      </c>
      <c r="F1571" s="11" t="s">
        <v>1191</v>
      </c>
      <c r="G1571" s="11" t="s">
        <v>79</v>
      </c>
      <c r="H1571" s="11">
        <v>4</v>
      </c>
      <c r="I1571" s="11" t="s">
        <v>1191</v>
      </c>
      <c r="L1571" s="11" t="s">
        <v>1474</v>
      </c>
      <c r="M1571" s="14" t="s">
        <v>848</v>
      </c>
      <c r="S1571" s="23"/>
      <c r="T1571" s="16">
        <f>S1571</f>
        <v>0</v>
      </c>
      <c r="U1571" s="17" t="str">
        <f t="array" aca="1" ref="U1571" ca="1">IFERROR(
IF(NOT(OR($G1571="OBX",$G1571="OBR")),INDEX(INDIRECT(U$2&amp;"!$A$1:$BJ$500"),MATCH("*"&amp;$G1571&amp;"*",INDIRECT(U$2&amp;"!$B$1:$B$500"),0),MATCH($H1571,INDIRECT(U$2&amp;"!$1:$1"),0)),
IF(OR($G1571="OBX",$G1571="OBR"),INDEX(INDIRECT(U$2&amp;"!$A$1:$BJ$500"),MATCH((("*"&amp;$G1571&amp;"*")&amp;("*"&amp;$I1571&amp;"*")&amp;("*"&amp;$J1571&amp;"*")&amp;("*"&amp;$K1571&amp;"*")),INDIRECT(U$2&amp;"!$B$1:$B$500")&amp;INDIRECT(U$2&amp;"!$E$1:$E$500")&amp;INDIRECT(U$2&amp;"!$G$1:$G$500")&amp;INDIRECT(U$2&amp;"!$F$1:$F$500"),0),MATCH($H1571,INDIRECT(U$2&amp;"!$1:$1"),0)))),
"Not found")</f>
        <v>Not found</v>
      </c>
      <c r="V1571" s="18" t="str">
        <f t="shared" ca="1" si="172"/>
        <v/>
      </c>
    </row>
    <row r="1572" spans="1:22" ht="15" customHeight="1" x14ac:dyDescent="0.25">
      <c r="A1572" s="11">
        <v>1571</v>
      </c>
      <c r="B1572" s="50"/>
      <c r="C1572" s="11" t="s">
        <v>2315</v>
      </c>
      <c r="D1572" s="11" t="s">
        <v>1028</v>
      </c>
      <c r="E1572" s="11" t="s">
        <v>79</v>
      </c>
      <c r="F1572" s="11" t="s">
        <v>1191</v>
      </c>
      <c r="G1572" s="11" t="s">
        <v>79</v>
      </c>
      <c r="H1572" s="11">
        <v>11</v>
      </c>
      <c r="I1572" s="11" t="s">
        <v>1191</v>
      </c>
      <c r="L1572" s="11" t="s">
        <v>366</v>
      </c>
      <c r="M1572" s="14" t="s">
        <v>366</v>
      </c>
      <c r="S1572" s="23" t="s">
        <v>78</v>
      </c>
      <c r="T1572" s="19" t="str">
        <f>S1572</f>
        <v>F</v>
      </c>
      <c r="U1572" s="17" t="str">
        <f t="array" aca="1" ref="U1572" ca="1">IFERROR(
IF(NOT(OR($G1572="OBX",$G1572="OBR")),INDEX(INDIRECT(U$2&amp;"!$A$1:$BJ$500"),MATCH("*"&amp;$G1572&amp;"*",INDIRECT(U$2&amp;"!$B$1:$B$500"),0),MATCH($H1572,INDIRECT(U$2&amp;"!$1:$1"),0)),
IF(OR($G1572="OBX",$G1572="OBR"),INDEX(INDIRECT(U$2&amp;"!$A$1:$BJ$500"),MATCH((("*"&amp;$G1572&amp;"*")&amp;("*"&amp;$I1572&amp;"*")&amp;("*"&amp;$J1572&amp;"*")&amp;("*"&amp;$K1572&amp;"*")),INDIRECT(U$2&amp;"!$B$1:$B$500")&amp;INDIRECT(U$2&amp;"!$E$1:$E$500")&amp;INDIRECT(U$2&amp;"!$G$1:$G$500")&amp;INDIRECT(U$2&amp;"!$F$1:$F$500"),0),MATCH($H1572,INDIRECT(U$2&amp;"!$1:$1"),0)))),
"Not found")</f>
        <v>Not found</v>
      </c>
      <c r="V1572" s="18" t="str">
        <f t="shared" ca="1" si="172"/>
        <v/>
      </c>
    </row>
    <row r="1573" spans="1:22" ht="15" customHeight="1" x14ac:dyDescent="0.25">
      <c r="A1573" s="11">
        <v>1572</v>
      </c>
      <c r="B1573" s="50"/>
      <c r="C1573" s="11" t="s">
        <v>2315</v>
      </c>
      <c r="D1573" s="11" t="s">
        <v>1028</v>
      </c>
      <c r="E1573" s="11" t="s">
        <v>79</v>
      </c>
      <c r="F1573" s="11" t="s">
        <v>1191</v>
      </c>
      <c r="G1573" s="11" t="s">
        <v>79</v>
      </c>
      <c r="H1573" s="11">
        <v>19</v>
      </c>
      <c r="I1573" s="11" t="s">
        <v>1191</v>
      </c>
      <c r="L1573" s="11" t="s">
        <v>1474</v>
      </c>
      <c r="M1573" s="14" t="s">
        <v>860</v>
      </c>
      <c r="S1573" s="23"/>
      <c r="T1573" s="16">
        <f>S1573</f>
        <v>0</v>
      </c>
      <c r="U1573" s="17" t="str">
        <f t="array" aca="1" ref="U1573" ca="1">IFERROR(
IF(NOT(OR($G1573="OBX",$G1573="OBR")),INDEX(INDIRECT(U$2&amp;"!$A$1:$BJ$500"),MATCH("*"&amp;$G1573&amp;"*",INDIRECT(U$2&amp;"!$B$1:$B$500"),0),MATCH($H1573,INDIRECT(U$2&amp;"!$1:$1"),0)),
IF(OR($G1573="OBX",$G1573="OBR"),INDEX(INDIRECT(U$2&amp;"!$A$1:$BJ$500"),MATCH((("*"&amp;$G1573&amp;"*")&amp;("*"&amp;$I1573&amp;"*")&amp;("*"&amp;$J1573&amp;"*")&amp;("*"&amp;$K1573&amp;"*")),INDIRECT(U$2&amp;"!$B$1:$B$500")&amp;INDIRECT(U$2&amp;"!$E$1:$E$500")&amp;INDIRECT(U$2&amp;"!$G$1:$G$500")&amp;INDIRECT(U$2&amp;"!$F$1:$F$500"),0),MATCH($H1573,INDIRECT(U$2&amp;"!$1:$1"),0)))),
"Not found")</f>
        <v>Not found</v>
      </c>
      <c r="V1573" s="18" t="str">
        <f t="shared" ca="1" si="172"/>
        <v/>
      </c>
    </row>
    <row r="1574" spans="1:22" ht="15" customHeight="1" x14ac:dyDescent="0.25">
      <c r="A1574" s="11">
        <v>1573</v>
      </c>
      <c r="B1574" s="50"/>
      <c r="C1574" s="11" t="s">
        <v>2315</v>
      </c>
      <c r="D1574" s="11" t="s">
        <v>1028</v>
      </c>
      <c r="E1574" s="11" t="s">
        <v>79</v>
      </c>
      <c r="F1574" s="11" t="s">
        <v>1191</v>
      </c>
      <c r="G1574" s="11" t="s">
        <v>79</v>
      </c>
      <c r="H1574" s="11">
        <v>29</v>
      </c>
      <c r="I1574" s="11" t="s">
        <v>1191</v>
      </c>
      <c r="L1574" s="2" t="s">
        <v>515</v>
      </c>
      <c r="M1574" s="11" t="s">
        <v>515</v>
      </c>
      <c r="S1574" s="23" t="s">
        <v>520</v>
      </c>
      <c r="T1574" s="19" t="str">
        <f>S1574</f>
        <v>RSLT</v>
      </c>
      <c r="U1574" s="17" t="str">
        <f t="array" aca="1" ref="U1574" ca="1">IFERROR(
IF(NOT(OR($G1574="OBX",$G1574="OBR")),INDEX(INDIRECT(U$2&amp;"!$A$1:$BJ$500"),MATCH("*"&amp;$G1574&amp;"*",INDIRECT(U$2&amp;"!$B$1:$B$500"),0),MATCH($H1574,INDIRECT(U$2&amp;"!$1:$1"),0)),
IF(OR($G1574="OBX",$G1574="OBR"),INDEX(INDIRECT(U$2&amp;"!$A$1:$BJ$500"),MATCH((("*"&amp;$G1574&amp;"*")&amp;("*"&amp;$I1574&amp;"*")&amp;("*"&amp;$J1574&amp;"*")&amp;("*"&amp;$K1574&amp;"*")),INDIRECT(U$2&amp;"!$B$1:$B$500")&amp;INDIRECT(U$2&amp;"!$E$1:$E$500")&amp;INDIRECT(U$2&amp;"!$G$1:$G$500")&amp;INDIRECT(U$2&amp;"!$F$1:$F$500"),0),MATCH($H1574,INDIRECT(U$2&amp;"!$1:$1"),0)))),
"Not found")</f>
        <v>Not found</v>
      </c>
      <c r="V1574" s="18" t="str">
        <f t="shared" ca="1" si="172"/>
        <v/>
      </c>
    </row>
    <row r="1575" spans="1:22" ht="15" customHeight="1" x14ac:dyDescent="0.25">
      <c r="A1575" s="11">
        <v>1574</v>
      </c>
      <c r="B1575" s="50"/>
      <c r="C1575" s="26" t="s">
        <v>2315</v>
      </c>
      <c r="D1575" s="26"/>
      <c r="E1575" s="26" t="s">
        <v>79</v>
      </c>
      <c r="F1575" s="26"/>
      <c r="G1575" s="26"/>
      <c r="H1575" s="26"/>
      <c r="I1575" s="26"/>
      <c r="J1575" s="26"/>
      <c r="K1575" s="26"/>
      <c r="L1575" s="26"/>
      <c r="M1575" s="26" t="s">
        <v>1473</v>
      </c>
      <c r="N1575" s="26"/>
      <c r="O1575" s="26"/>
      <c r="P1575" s="26"/>
      <c r="Q1575" s="26"/>
      <c r="R1575" s="26"/>
      <c r="S1575" s="26"/>
      <c r="T1575" s="27"/>
      <c r="U1575" s="27"/>
      <c r="V1575" s="26"/>
    </row>
    <row r="1576" spans="1:22" ht="15" customHeight="1" x14ac:dyDescent="0.25">
      <c r="A1576" s="11">
        <v>1575</v>
      </c>
      <c r="B1576" s="50"/>
      <c r="C1576" s="11" t="s">
        <v>2315</v>
      </c>
      <c r="D1576" s="11" t="s">
        <v>1028</v>
      </c>
      <c r="E1576" s="11" t="s">
        <v>79</v>
      </c>
      <c r="F1576" s="11" t="s">
        <v>1190</v>
      </c>
      <c r="G1576" s="11" t="s">
        <v>79</v>
      </c>
      <c r="H1576" s="11">
        <v>3</v>
      </c>
      <c r="I1576" s="11" t="s">
        <v>1190</v>
      </c>
      <c r="L1576" s="11" t="s">
        <v>1473</v>
      </c>
      <c r="M1576" s="14" t="s">
        <v>534</v>
      </c>
      <c r="N1576" s="11" t="s">
        <v>273</v>
      </c>
      <c r="O1576" s="11" t="s">
        <v>613</v>
      </c>
      <c r="P1576" s="11" t="s">
        <v>320</v>
      </c>
      <c r="R1576" s="11"/>
      <c r="S1576" s="23"/>
      <c r="T1576" s="19" t="s">
        <v>2854</v>
      </c>
      <c r="U1576" s="17" t="str">
        <f t="array" aca="1" ref="U1576" ca="1">IFERROR(
IF(NOT(OR($G1576="OBX",$G1576="OBR")),INDEX(INDIRECT(U$2&amp;"!$A$1:$BJ$500"),MATCH("*"&amp;$G1576&amp;"*",INDIRECT(U$2&amp;"!$B$1:$B$500"),0),MATCH($H1576,INDIRECT(U$2&amp;"!$1:$1"),0)),
IF(OR($G1576="OBX",$G1576="OBR"),INDEX(INDIRECT(U$2&amp;"!$A$1:$BJ$500"),MATCH((("*"&amp;$G1576&amp;"*")&amp;("*"&amp;$I1576&amp;"*")&amp;("*"&amp;$J1576&amp;"*")&amp;("*"&amp;$K1576&amp;"*")),INDIRECT(U$2&amp;"!$B$1:$B$500")&amp;INDIRECT(U$2&amp;"!$E$1:$E$500")&amp;INDIRECT(U$2&amp;"!$G$1:$G$500")&amp;INDIRECT(U$2&amp;"!$F$1:$F$500"),0),MATCH($H1576,INDIRECT(U$2&amp;"!$1:$1"),0)))),
"Not found")</f>
        <v>Not found</v>
      </c>
      <c r="V1576" s="18" t="str">
        <f t="shared" ref="V1576:V1583" ca="1" si="173">IF(T1576=U1576,"Match","")</f>
        <v/>
      </c>
    </row>
    <row r="1577" spans="1:22" ht="15" customHeight="1" x14ac:dyDescent="0.25">
      <c r="A1577" s="11">
        <v>1576</v>
      </c>
      <c r="B1577" s="50"/>
      <c r="C1577" s="11" t="s">
        <v>2315</v>
      </c>
      <c r="D1577" s="11" t="s">
        <v>1028</v>
      </c>
      <c r="E1577" s="11" t="s">
        <v>79</v>
      </c>
      <c r="F1577" s="11" t="s">
        <v>1190</v>
      </c>
      <c r="G1577" s="11" t="s">
        <v>79</v>
      </c>
      <c r="H1577" s="10">
        <v>5</v>
      </c>
      <c r="I1577" s="11" t="s">
        <v>1190</v>
      </c>
      <c r="L1577" s="11" t="s">
        <v>1473</v>
      </c>
      <c r="M1577" s="11" t="s">
        <v>390</v>
      </c>
      <c r="S1577" s="23"/>
      <c r="T1577" s="16">
        <f>S1577</f>
        <v>0</v>
      </c>
      <c r="U1577" s="17" t="str">
        <f t="array" aca="1" ref="U1577" ca="1">IFERROR(
IF(NOT(OR($G1577="OBX",$G1577="OBR")),INDEX(INDIRECT(U$2&amp;"!$A$1:$BJ$500"),MATCH("*"&amp;$G1577&amp;"*",INDIRECT(U$2&amp;"!$B$1:$B$500"),0),MATCH($H1577,INDIRECT(U$2&amp;"!$1:$1"),0)),
IF(OR($G1577="OBX",$G1577="OBR"),INDEX(INDIRECT(U$2&amp;"!$A$1:$BJ$500"),MATCH((("*"&amp;$G1577&amp;"*")&amp;("*"&amp;$I1577&amp;"*")&amp;("*"&amp;$J1577&amp;"*")&amp;("*"&amp;$K1577&amp;"*")),INDIRECT(U$2&amp;"!$B$1:$B$500")&amp;INDIRECT(U$2&amp;"!$E$1:$E$500")&amp;INDIRECT(U$2&amp;"!$G$1:$G$500")&amp;INDIRECT(U$2&amp;"!$F$1:$F$500"),0),MATCH($H1577,INDIRECT(U$2&amp;"!$1:$1"),0)))),
"Not found")</f>
        <v>Not found</v>
      </c>
      <c r="V1577" s="18" t="str">
        <f t="shared" ca="1" si="173"/>
        <v/>
      </c>
    </row>
    <row r="1578" spans="1:22" ht="15" customHeight="1" x14ac:dyDescent="0.25">
      <c r="A1578" s="11">
        <v>1577</v>
      </c>
      <c r="B1578" s="50"/>
      <c r="C1578" s="11" t="s">
        <v>2315</v>
      </c>
      <c r="D1578" s="11" t="s">
        <v>1028</v>
      </c>
      <c r="E1578" s="11" t="s">
        <v>79</v>
      </c>
      <c r="F1578" s="11" t="s">
        <v>1190</v>
      </c>
      <c r="G1578" s="11" t="s">
        <v>79</v>
      </c>
      <c r="H1578" s="10">
        <v>6</v>
      </c>
      <c r="I1578" s="11" t="s">
        <v>1190</v>
      </c>
      <c r="L1578" s="11" t="s">
        <v>1473</v>
      </c>
      <c r="M1578" s="11" t="s">
        <v>543</v>
      </c>
      <c r="S1578" s="23"/>
      <c r="T1578" s="16">
        <f>S1578</f>
        <v>0</v>
      </c>
      <c r="U1578" s="17" t="str">
        <f t="array" aca="1" ref="U1578" ca="1">IFERROR(
IF(NOT(OR($G1578="OBX",$G1578="OBR")),INDEX(INDIRECT(U$2&amp;"!$A$1:$BJ$500"),MATCH("*"&amp;$G1578&amp;"*",INDIRECT(U$2&amp;"!$B$1:$B$500"),0),MATCH($H1578,INDIRECT(U$2&amp;"!$1:$1"),0)),
IF(OR($G1578="OBX",$G1578="OBR"),INDEX(INDIRECT(U$2&amp;"!$A$1:$BJ$500"),MATCH((("*"&amp;$G1578&amp;"*")&amp;("*"&amp;$I1578&amp;"*")&amp;("*"&amp;$J1578&amp;"*")&amp;("*"&amp;$K1578&amp;"*")),INDIRECT(U$2&amp;"!$B$1:$B$500")&amp;INDIRECT(U$2&amp;"!$E$1:$E$500")&amp;INDIRECT(U$2&amp;"!$G$1:$G$500")&amp;INDIRECT(U$2&amp;"!$F$1:$F$500"),0),MATCH($H1578,INDIRECT(U$2&amp;"!$1:$1"),0)))),
"Not found")</f>
        <v>Not found</v>
      </c>
      <c r="V1578" s="18" t="str">
        <f t="shared" ca="1" si="173"/>
        <v/>
      </c>
    </row>
    <row r="1579" spans="1:22" ht="15" customHeight="1" x14ac:dyDescent="0.25">
      <c r="A1579" s="11">
        <v>1578</v>
      </c>
      <c r="B1579" s="50"/>
      <c r="C1579" s="11" t="s">
        <v>2315</v>
      </c>
      <c r="D1579" s="11" t="s">
        <v>1028</v>
      </c>
      <c r="E1579" s="11" t="s">
        <v>79</v>
      </c>
      <c r="F1579" s="11" t="s">
        <v>1190</v>
      </c>
      <c r="G1579" s="11" t="s">
        <v>79</v>
      </c>
      <c r="H1579" s="11">
        <v>2</v>
      </c>
      <c r="I1579" s="11" t="s">
        <v>1190</v>
      </c>
      <c r="L1579" s="14" t="s">
        <v>397</v>
      </c>
      <c r="M1579" s="14" t="s">
        <v>397</v>
      </c>
      <c r="S1579" s="23"/>
      <c r="T1579" s="19" t="s">
        <v>415</v>
      </c>
      <c r="U1579" s="17" t="str">
        <f t="array" aca="1" ref="U1579" ca="1">IFERROR(
IF(NOT(OR($G1579="OBX",$G1579="OBR")),INDEX(INDIRECT(U$2&amp;"!$A$1:$BJ$500"),MATCH("*"&amp;$G1579&amp;"*",INDIRECT(U$2&amp;"!$B$1:$B$500"),0),MATCH($H1579,INDIRECT(U$2&amp;"!$1:$1"),0)),
IF(OR($G1579="OBX",$G1579="OBR"),INDEX(INDIRECT(U$2&amp;"!$A$1:$BJ$500"),MATCH((("*"&amp;$G1579&amp;"*")&amp;("*"&amp;$I1579&amp;"*")&amp;("*"&amp;$J1579&amp;"*")&amp;("*"&amp;$K1579&amp;"*")),INDIRECT(U$2&amp;"!$B$1:$B$500")&amp;INDIRECT(U$2&amp;"!$E$1:$E$500")&amp;INDIRECT(U$2&amp;"!$G$1:$G$500")&amp;INDIRECT(U$2&amp;"!$F$1:$F$500"),0),MATCH($H1579,INDIRECT(U$2&amp;"!$1:$1"),0)))),
"Not found")</f>
        <v>Not found</v>
      </c>
      <c r="V1579" s="18" t="str">
        <f t="shared" ca="1" si="173"/>
        <v/>
      </c>
    </row>
    <row r="1580" spans="1:22" ht="15" customHeight="1" x14ac:dyDescent="0.25">
      <c r="A1580" s="11">
        <v>1579</v>
      </c>
      <c r="B1580" s="50"/>
      <c r="C1580" s="11" t="s">
        <v>2315</v>
      </c>
      <c r="D1580" s="11" t="s">
        <v>1028</v>
      </c>
      <c r="E1580" s="11" t="s">
        <v>79</v>
      </c>
      <c r="F1580" s="11" t="s">
        <v>1190</v>
      </c>
      <c r="G1580" s="11" t="s">
        <v>79</v>
      </c>
      <c r="H1580" s="11">
        <v>4</v>
      </c>
      <c r="I1580" s="11" t="s">
        <v>1190</v>
      </c>
      <c r="L1580" s="11" t="s">
        <v>1473</v>
      </c>
      <c r="M1580" s="14" t="s">
        <v>848</v>
      </c>
      <c r="S1580" s="23"/>
      <c r="T1580" s="16">
        <f>S1580</f>
        <v>0</v>
      </c>
      <c r="U1580" s="17" t="str">
        <f t="array" aca="1" ref="U1580" ca="1">IFERROR(
IF(NOT(OR($G1580="OBX",$G1580="OBR")),INDEX(INDIRECT(U$2&amp;"!$A$1:$BJ$500"),MATCH("*"&amp;$G1580&amp;"*",INDIRECT(U$2&amp;"!$B$1:$B$500"),0),MATCH($H1580,INDIRECT(U$2&amp;"!$1:$1"),0)),
IF(OR($G1580="OBX",$G1580="OBR"),INDEX(INDIRECT(U$2&amp;"!$A$1:$BJ$500"),MATCH((("*"&amp;$G1580&amp;"*")&amp;("*"&amp;$I1580&amp;"*")&amp;("*"&amp;$J1580&amp;"*")&amp;("*"&amp;$K1580&amp;"*")),INDIRECT(U$2&amp;"!$B$1:$B$500")&amp;INDIRECT(U$2&amp;"!$E$1:$E$500")&amp;INDIRECT(U$2&amp;"!$G$1:$G$500")&amp;INDIRECT(U$2&amp;"!$F$1:$F$500"),0),MATCH($H1580,INDIRECT(U$2&amp;"!$1:$1"),0)))),
"Not found")</f>
        <v>Not found</v>
      </c>
      <c r="V1580" s="18" t="str">
        <f t="shared" ca="1" si="173"/>
        <v/>
      </c>
    </row>
    <row r="1581" spans="1:22" ht="15" customHeight="1" x14ac:dyDescent="0.25">
      <c r="A1581" s="11">
        <v>1580</v>
      </c>
      <c r="B1581" s="50"/>
      <c r="C1581" s="11" t="s">
        <v>2315</v>
      </c>
      <c r="D1581" s="11" t="s">
        <v>1028</v>
      </c>
      <c r="E1581" s="11" t="s">
        <v>79</v>
      </c>
      <c r="F1581" s="11" t="s">
        <v>1190</v>
      </c>
      <c r="G1581" s="11" t="s">
        <v>79</v>
      </c>
      <c r="H1581" s="11">
        <v>11</v>
      </c>
      <c r="I1581" s="11" t="s">
        <v>1190</v>
      </c>
      <c r="L1581" s="11" t="s">
        <v>366</v>
      </c>
      <c r="M1581" s="14" t="s">
        <v>366</v>
      </c>
      <c r="S1581" s="23" t="s">
        <v>78</v>
      </c>
      <c r="T1581" s="19" t="str">
        <f>S1581</f>
        <v>F</v>
      </c>
      <c r="U1581" s="17" t="str">
        <f t="array" aca="1" ref="U1581" ca="1">IFERROR(
IF(NOT(OR($G1581="OBX",$G1581="OBR")),INDEX(INDIRECT(U$2&amp;"!$A$1:$BJ$500"),MATCH("*"&amp;$G1581&amp;"*",INDIRECT(U$2&amp;"!$B$1:$B$500"),0),MATCH($H1581,INDIRECT(U$2&amp;"!$1:$1"),0)),
IF(OR($G1581="OBX",$G1581="OBR"),INDEX(INDIRECT(U$2&amp;"!$A$1:$BJ$500"),MATCH((("*"&amp;$G1581&amp;"*")&amp;("*"&amp;$I1581&amp;"*")&amp;("*"&amp;$J1581&amp;"*")&amp;("*"&amp;$K1581&amp;"*")),INDIRECT(U$2&amp;"!$B$1:$B$500")&amp;INDIRECT(U$2&amp;"!$E$1:$E$500")&amp;INDIRECT(U$2&amp;"!$G$1:$G$500")&amp;INDIRECT(U$2&amp;"!$F$1:$F$500"),0),MATCH($H1581,INDIRECT(U$2&amp;"!$1:$1"),0)))),
"Not found")</f>
        <v>Not found</v>
      </c>
      <c r="V1581" s="18" t="str">
        <f t="shared" ca="1" si="173"/>
        <v/>
      </c>
    </row>
    <row r="1582" spans="1:22" ht="15" customHeight="1" x14ac:dyDescent="0.25">
      <c r="A1582" s="11">
        <v>1581</v>
      </c>
      <c r="B1582" s="50"/>
      <c r="C1582" s="11" t="s">
        <v>2315</v>
      </c>
      <c r="D1582" s="11" t="s">
        <v>1028</v>
      </c>
      <c r="E1582" s="11" t="s">
        <v>79</v>
      </c>
      <c r="F1582" s="11" t="s">
        <v>1190</v>
      </c>
      <c r="G1582" s="11" t="s">
        <v>79</v>
      </c>
      <c r="H1582" s="11">
        <v>19</v>
      </c>
      <c r="I1582" s="11" t="s">
        <v>1190</v>
      </c>
      <c r="L1582" s="11" t="s">
        <v>1473</v>
      </c>
      <c r="M1582" s="14" t="s">
        <v>860</v>
      </c>
      <c r="S1582" s="23"/>
      <c r="T1582" s="16">
        <f>S1582</f>
        <v>0</v>
      </c>
      <c r="U1582" s="17" t="str">
        <f t="array" aca="1" ref="U1582" ca="1">IFERROR(
IF(NOT(OR($G1582="OBX",$G1582="OBR")),INDEX(INDIRECT(U$2&amp;"!$A$1:$BJ$500"),MATCH("*"&amp;$G1582&amp;"*",INDIRECT(U$2&amp;"!$B$1:$B$500"),0),MATCH($H1582,INDIRECT(U$2&amp;"!$1:$1"),0)),
IF(OR($G1582="OBX",$G1582="OBR"),INDEX(INDIRECT(U$2&amp;"!$A$1:$BJ$500"),MATCH((("*"&amp;$G1582&amp;"*")&amp;("*"&amp;$I1582&amp;"*")&amp;("*"&amp;$J1582&amp;"*")&amp;("*"&amp;$K1582&amp;"*")),INDIRECT(U$2&amp;"!$B$1:$B$500")&amp;INDIRECT(U$2&amp;"!$E$1:$E$500")&amp;INDIRECT(U$2&amp;"!$G$1:$G$500")&amp;INDIRECT(U$2&amp;"!$F$1:$F$500"),0),MATCH($H1582,INDIRECT(U$2&amp;"!$1:$1"),0)))),
"Not found")</f>
        <v>Not found</v>
      </c>
      <c r="V1582" s="18" t="str">
        <f t="shared" ca="1" si="173"/>
        <v/>
      </c>
    </row>
    <row r="1583" spans="1:22" ht="15" customHeight="1" x14ac:dyDescent="0.25">
      <c r="A1583" s="11">
        <v>1582</v>
      </c>
      <c r="B1583" s="50"/>
      <c r="C1583" s="11" t="s">
        <v>2315</v>
      </c>
      <c r="D1583" s="11" t="s">
        <v>1028</v>
      </c>
      <c r="E1583" s="11" t="s">
        <v>79</v>
      </c>
      <c r="F1583" s="11" t="s">
        <v>1190</v>
      </c>
      <c r="G1583" s="11" t="s">
        <v>79</v>
      </c>
      <c r="H1583" s="11">
        <v>29</v>
      </c>
      <c r="I1583" s="11" t="s">
        <v>1190</v>
      </c>
      <c r="L1583" s="2" t="s">
        <v>515</v>
      </c>
      <c r="M1583" s="11" t="s">
        <v>515</v>
      </c>
      <c r="S1583" s="23" t="s">
        <v>520</v>
      </c>
      <c r="T1583" s="19" t="str">
        <f>S1583</f>
        <v>RSLT</v>
      </c>
      <c r="U1583" s="17" t="str">
        <f t="array" aca="1" ref="U1583" ca="1">IFERROR(
IF(NOT(OR($G1583="OBX",$G1583="OBR")),INDEX(INDIRECT(U$2&amp;"!$A$1:$BJ$500"),MATCH("*"&amp;$G1583&amp;"*",INDIRECT(U$2&amp;"!$B$1:$B$500"),0),MATCH($H1583,INDIRECT(U$2&amp;"!$1:$1"),0)),
IF(OR($G1583="OBX",$G1583="OBR"),INDEX(INDIRECT(U$2&amp;"!$A$1:$BJ$500"),MATCH((("*"&amp;$G1583&amp;"*")&amp;("*"&amp;$I1583&amp;"*")&amp;("*"&amp;$J1583&amp;"*")&amp;("*"&amp;$K1583&amp;"*")),INDIRECT(U$2&amp;"!$B$1:$B$500")&amp;INDIRECT(U$2&amp;"!$E$1:$E$500")&amp;INDIRECT(U$2&amp;"!$G$1:$G$500")&amp;INDIRECT(U$2&amp;"!$F$1:$F$500"),0),MATCH($H1583,INDIRECT(U$2&amp;"!$1:$1"),0)))),
"Not found")</f>
        <v>Not found</v>
      </c>
      <c r="V1583" s="18" t="str">
        <f t="shared" ca="1" si="173"/>
        <v/>
      </c>
    </row>
    <row r="1584" spans="1:22" ht="15" customHeight="1" x14ac:dyDescent="0.25">
      <c r="A1584" s="11">
        <v>1583</v>
      </c>
      <c r="B1584" s="50"/>
      <c r="C1584" s="26" t="s">
        <v>2315</v>
      </c>
      <c r="D1584" s="26"/>
      <c r="E1584" s="26" t="s">
        <v>79</v>
      </c>
      <c r="F1584" s="26"/>
      <c r="G1584" s="26"/>
      <c r="H1584" s="26"/>
      <c r="I1584" s="26"/>
      <c r="J1584" s="26"/>
      <c r="K1584" s="26"/>
      <c r="L1584" s="26"/>
      <c r="M1584" s="26" t="s">
        <v>1475</v>
      </c>
      <c r="N1584" s="26"/>
      <c r="O1584" s="26"/>
      <c r="P1584" s="26"/>
      <c r="Q1584" s="26"/>
      <c r="R1584" s="26"/>
      <c r="S1584" s="26"/>
      <c r="T1584" s="27"/>
      <c r="U1584" s="27"/>
      <c r="V1584" s="26"/>
    </row>
    <row r="1585" spans="1:22" ht="15" customHeight="1" x14ac:dyDescent="0.25">
      <c r="A1585" s="11">
        <v>1584</v>
      </c>
      <c r="B1585" s="50"/>
      <c r="C1585" s="11" t="s">
        <v>2315</v>
      </c>
      <c r="D1585" s="11" t="s">
        <v>1028</v>
      </c>
      <c r="E1585" s="11" t="s">
        <v>79</v>
      </c>
      <c r="F1585" s="11" t="s">
        <v>1192</v>
      </c>
      <c r="G1585" s="11" t="s">
        <v>79</v>
      </c>
      <c r="H1585" s="11">
        <v>3</v>
      </c>
      <c r="I1585" s="11" t="s">
        <v>1192</v>
      </c>
      <c r="L1585" s="11" t="s">
        <v>1475</v>
      </c>
      <c r="M1585" s="14" t="s">
        <v>534</v>
      </c>
      <c r="N1585" s="11" t="s">
        <v>273</v>
      </c>
      <c r="O1585" s="11" t="s">
        <v>613</v>
      </c>
      <c r="P1585" s="11" t="s">
        <v>320</v>
      </c>
      <c r="R1585" s="11"/>
      <c r="S1585" s="23"/>
      <c r="T1585" s="19" t="s">
        <v>2855</v>
      </c>
      <c r="U1585" s="17" t="str">
        <f t="array" aca="1" ref="U1585" ca="1">IFERROR(
IF(NOT(OR($G1585="OBX",$G1585="OBR")),INDEX(INDIRECT(U$2&amp;"!$A$1:$BJ$500"),MATCH("*"&amp;$G1585&amp;"*",INDIRECT(U$2&amp;"!$B$1:$B$500"),0),MATCH($H1585,INDIRECT(U$2&amp;"!$1:$1"),0)),
IF(OR($G1585="OBX",$G1585="OBR"),INDEX(INDIRECT(U$2&amp;"!$A$1:$BJ$500"),MATCH((("*"&amp;$G1585&amp;"*")&amp;("*"&amp;$I1585&amp;"*")&amp;("*"&amp;$J1585&amp;"*")&amp;("*"&amp;$K1585&amp;"*")),INDIRECT(U$2&amp;"!$B$1:$B$500")&amp;INDIRECT(U$2&amp;"!$E$1:$E$500")&amp;INDIRECT(U$2&amp;"!$G$1:$G$500")&amp;INDIRECT(U$2&amp;"!$F$1:$F$500"),0),MATCH($H1585,INDIRECT(U$2&amp;"!$1:$1"),0)))),
"Not found")</f>
        <v>Not found</v>
      </c>
      <c r="V1585" s="18" t="str">
        <f t="shared" ref="V1585:V1592" ca="1" si="174">IF(T1585=U1585,"Match","")</f>
        <v/>
      </c>
    </row>
    <row r="1586" spans="1:22" ht="15" customHeight="1" x14ac:dyDescent="0.25">
      <c r="A1586" s="11">
        <v>1585</v>
      </c>
      <c r="B1586" s="50"/>
      <c r="C1586" s="11" t="s">
        <v>2315</v>
      </c>
      <c r="D1586" s="11" t="s">
        <v>1028</v>
      </c>
      <c r="E1586" s="11" t="s">
        <v>79</v>
      </c>
      <c r="F1586" s="11" t="s">
        <v>1192</v>
      </c>
      <c r="G1586" s="11" t="s">
        <v>79</v>
      </c>
      <c r="H1586" s="10">
        <v>5</v>
      </c>
      <c r="I1586" s="11" t="s">
        <v>1192</v>
      </c>
      <c r="L1586" s="11" t="s">
        <v>1475</v>
      </c>
      <c r="M1586" s="11" t="s">
        <v>390</v>
      </c>
      <c r="S1586" s="23"/>
      <c r="T1586" s="16">
        <f>S1586</f>
        <v>0</v>
      </c>
      <c r="U1586" s="17" t="str">
        <f t="array" aca="1" ref="U1586" ca="1">IFERROR(
IF(NOT(OR($G1586="OBX",$G1586="OBR")),INDEX(INDIRECT(U$2&amp;"!$A$1:$BJ$500"),MATCH("*"&amp;$G1586&amp;"*",INDIRECT(U$2&amp;"!$B$1:$B$500"),0),MATCH($H1586,INDIRECT(U$2&amp;"!$1:$1"),0)),
IF(OR($G1586="OBX",$G1586="OBR"),INDEX(INDIRECT(U$2&amp;"!$A$1:$BJ$500"),MATCH((("*"&amp;$G1586&amp;"*")&amp;("*"&amp;$I1586&amp;"*")&amp;("*"&amp;$J1586&amp;"*")&amp;("*"&amp;$K1586&amp;"*")),INDIRECT(U$2&amp;"!$B$1:$B$500")&amp;INDIRECT(U$2&amp;"!$E$1:$E$500")&amp;INDIRECT(U$2&amp;"!$G$1:$G$500")&amp;INDIRECT(U$2&amp;"!$F$1:$F$500"),0),MATCH($H1586,INDIRECT(U$2&amp;"!$1:$1"),0)))),
"Not found")</f>
        <v>Not found</v>
      </c>
      <c r="V1586" s="18" t="str">
        <f t="shared" ca="1" si="174"/>
        <v/>
      </c>
    </row>
    <row r="1587" spans="1:22" ht="15" customHeight="1" x14ac:dyDescent="0.25">
      <c r="A1587" s="11">
        <v>1586</v>
      </c>
      <c r="B1587" s="50"/>
      <c r="C1587" s="11" t="s">
        <v>2315</v>
      </c>
      <c r="D1587" s="11" t="s">
        <v>1028</v>
      </c>
      <c r="E1587" s="11" t="s">
        <v>79</v>
      </c>
      <c r="F1587" s="11" t="s">
        <v>1192</v>
      </c>
      <c r="G1587" s="11" t="s">
        <v>79</v>
      </c>
      <c r="H1587" s="10">
        <v>6</v>
      </c>
      <c r="I1587" s="11" t="s">
        <v>1192</v>
      </c>
      <c r="L1587" s="11" t="s">
        <v>1475</v>
      </c>
      <c r="M1587" s="11" t="s">
        <v>543</v>
      </c>
      <c r="S1587" s="23"/>
      <c r="T1587" s="16">
        <f>S1587</f>
        <v>0</v>
      </c>
      <c r="U1587" s="17" t="str">
        <f t="array" aca="1" ref="U1587" ca="1">IFERROR(
IF(NOT(OR($G1587="OBX",$G1587="OBR")),INDEX(INDIRECT(U$2&amp;"!$A$1:$BJ$500"),MATCH("*"&amp;$G1587&amp;"*",INDIRECT(U$2&amp;"!$B$1:$B$500"),0),MATCH($H1587,INDIRECT(U$2&amp;"!$1:$1"),0)),
IF(OR($G1587="OBX",$G1587="OBR"),INDEX(INDIRECT(U$2&amp;"!$A$1:$BJ$500"),MATCH((("*"&amp;$G1587&amp;"*")&amp;("*"&amp;$I1587&amp;"*")&amp;("*"&amp;$J1587&amp;"*")&amp;("*"&amp;$K1587&amp;"*")),INDIRECT(U$2&amp;"!$B$1:$B$500")&amp;INDIRECT(U$2&amp;"!$E$1:$E$500")&amp;INDIRECT(U$2&amp;"!$G$1:$G$500")&amp;INDIRECT(U$2&amp;"!$F$1:$F$500"),0),MATCH($H1587,INDIRECT(U$2&amp;"!$1:$1"),0)))),
"Not found")</f>
        <v>Not found</v>
      </c>
      <c r="V1587" s="18" t="str">
        <f t="shared" ca="1" si="174"/>
        <v/>
      </c>
    </row>
    <row r="1588" spans="1:22" ht="15" customHeight="1" x14ac:dyDescent="0.25">
      <c r="A1588" s="11">
        <v>1587</v>
      </c>
      <c r="B1588" s="50"/>
      <c r="C1588" s="11" t="s">
        <v>2315</v>
      </c>
      <c r="D1588" s="11" t="s">
        <v>1028</v>
      </c>
      <c r="E1588" s="11" t="s">
        <v>79</v>
      </c>
      <c r="F1588" s="11" t="s">
        <v>1192</v>
      </c>
      <c r="G1588" s="11" t="s">
        <v>79</v>
      </c>
      <c r="H1588" s="11">
        <v>2</v>
      </c>
      <c r="I1588" s="11" t="s">
        <v>1192</v>
      </c>
      <c r="L1588" s="14" t="s">
        <v>397</v>
      </c>
      <c r="M1588" s="14" t="s">
        <v>397</v>
      </c>
      <c r="S1588" s="23"/>
      <c r="T1588" s="19" t="s">
        <v>415</v>
      </c>
      <c r="U1588" s="17" t="str">
        <f t="array" aca="1" ref="U1588" ca="1">IFERROR(
IF(NOT(OR($G1588="OBX",$G1588="OBR")),INDEX(INDIRECT(U$2&amp;"!$A$1:$BJ$500"),MATCH("*"&amp;$G1588&amp;"*",INDIRECT(U$2&amp;"!$B$1:$B$500"),0),MATCH($H1588,INDIRECT(U$2&amp;"!$1:$1"),0)),
IF(OR($G1588="OBX",$G1588="OBR"),INDEX(INDIRECT(U$2&amp;"!$A$1:$BJ$500"),MATCH((("*"&amp;$G1588&amp;"*")&amp;("*"&amp;$I1588&amp;"*")&amp;("*"&amp;$J1588&amp;"*")&amp;("*"&amp;$K1588&amp;"*")),INDIRECT(U$2&amp;"!$B$1:$B$500")&amp;INDIRECT(U$2&amp;"!$E$1:$E$500")&amp;INDIRECT(U$2&amp;"!$G$1:$G$500")&amp;INDIRECT(U$2&amp;"!$F$1:$F$500"),0),MATCH($H1588,INDIRECT(U$2&amp;"!$1:$1"),0)))),
"Not found")</f>
        <v>Not found</v>
      </c>
      <c r="V1588" s="18" t="str">
        <f t="shared" ca="1" si="174"/>
        <v/>
      </c>
    </row>
    <row r="1589" spans="1:22" ht="15" customHeight="1" x14ac:dyDescent="0.25">
      <c r="A1589" s="11">
        <v>1588</v>
      </c>
      <c r="B1589" s="50"/>
      <c r="C1589" s="11" t="s">
        <v>2315</v>
      </c>
      <c r="D1589" s="11" t="s">
        <v>1028</v>
      </c>
      <c r="E1589" s="11" t="s">
        <v>79</v>
      </c>
      <c r="F1589" s="11" t="s">
        <v>1192</v>
      </c>
      <c r="G1589" s="11" t="s">
        <v>79</v>
      </c>
      <c r="H1589" s="11">
        <v>4</v>
      </c>
      <c r="I1589" s="11" t="s">
        <v>1192</v>
      </c>
      <c r="L1589" s="11" t="s">
        <v>1475</v>
      </c>
      <c r="M1589" s="14" t="s">
        <v>848</v>
      </c>
      <c r="S1589" s="23"/>
      <c r="T1589" s="16">
        <f>S1589</f>
        <v>0</v>
      </c>
      <c r="U1589" s="17" t="str">
        <f t="array" aca="1" ref="U1589" ca="1">IFERROR(
IF(NOT(OR($G1589="OBX",$G1589="OBR")),INDEX(INDIRECT(U$2&amp;"!$A$1:$BJ$500"),MATCH("*"&amp;$G1589&amp;"*",INDIRECT(U$2&amp;"!$B$1:$B$500"),0),MATCH($H1589,INDIRECT(U$2&amp;"!$1:$1"),0)),
IF(OR($G1589="OBX",$G1589="OBR"),INDEX(INDIRECT(U$2&amp;"!$A$1:$BJ$500"),MATCH((("*"&amp;$G1589&amp;"*")&amp;("*"&amp;$I1589&amp;"*")&amp;("*"&amp;$J1589&amp;"*")&amp;("*"&amp;$K1589&amp;"*")),INDIRECT(U$2&amp;"!$B$1:$B$500")&amp;INDIRECT(U$2&amp;"!$E$1:$E$500")&amp;INDIRECT(U$2&amp;"!$G$1:$G$500")&amp;INDIRECT(U$2&amp;"!$F$1:$F$500"),0),MATCH($H1589,INDIRECT(U$2&amp;"!$1:$1"),0)))),
"Not found")</f>
        <v>Not found</v>
      </c>
      <c r="V1589" s="18" t="str">
        <f t="shared" ca="1" si="174"/>
        <v/>
      </c>
    </row>
    <row r="1590" spans="1:22" ht="15" customHeight="1" x14ac:dyDescent="0.25">
      <c r="A1590" s="11">
        <v>1589</v>
      </c>
      <c r="B1590" s="50"/>
      <c r="C1590" s="11" t="s">
        <v>2315</v>
      </c>
      <c r="D1590" s="11" t="s">
        <v>1028</v>
      </c>
      <c r="E1590" s="11" t="s">
        <v>79</v>
      </c>
      <c r="F1590" s="11" t="s">
        <v>1192</v>
      </c>
      <c r="G1590" s="11" t="s">
        <v>79</v>
      </c>
      <c r="H1590" s="11">
        <v>11</v>
      </c>
      <c r="I1590" s="11" t="s">
        <v>1192</v>
      </c>
      <c r="L1590" s="11" t="s">
        <v>366</v>
      </c>
      <c r="M1590" s="14" t="s">
        <v>366</v>
      </c>
      <c r="S1590" s="23" t="s">
        <v>78</v>
      </c>
      <c r="T1590" s="19" t="str">
        <f>S1590</f>
        <v>F</v>
      </c>
      <c r="U1590" s="17" t="str">
        <f t="array" aca="1" ref="U1590" ca="1">IFERROR(
IF(NOT(OR($G1590="OBX",$G1590="OBR")),INDEX(INDIRECT(U$2&amp;"!$A$1:$BJ$500"),MATCH("*"&amp;$G1590&amp;"*",INDIRECT(U$2&amp;"!$B$1:$B$500"),0),MATCH($H1590,INDIRECT(U$2&amp;"!$1:$1"),0)),
IF(OR($G1590="OBX",$G1590="OBR"),INDEX(INDIRECT(U$2&amp;"!$A$1:$BJ$500"),MATCH((("*"&amp;$G1590&amp;"*")&amp;("*"&amp;$I1590&amp;"*")&amp;("*"&amp;$J1590&amp;"*")&amp;("*"&amp;$K1590&amp;"*")),INDIRECT(U$2&amp;"!$B$1:$B$500")&amp;INDIRECT(U$2&amp;"!$E$1:$E$500")&amp;INDIRECT(U$2&amp;"!$G$1:$G$500")&amp;INDIRECT(U$2&amp;"!$F$1:$F$500"),0),MATCH($H1590,INDIRECT(U$2&amp;"!$1:$1"),0)))),
"Not found")</f>
        <v>Not found</v>
      </c>
      <c r="V1590" s="18" t="str">
        <f t="shared" ca="1" si="174"/>
        <v/>
      </c>
    </row>
    <row r="1591" spans="1:22" ht="15" customHeight="1" x14ac:dyDescent="0.25">
      <c r="A1591" s="11">
        <v>1590</v>
      </c>
      <c r="B1591" s="50"/>
      <c r="C1591" s="11" t="s">
        <v>2315</v>
      </c>
      <c r="D1591" s="11" t="s">
        <v>1028</v>
      </c>
      <c r="E1591" s="11" t="s">
        <v>79</v>
      </c>
      <c r="F1591" s="11" t="s">
        <v>1192</v>
      </c>
      <c r="G1591" s="11" t="s">
        <v>79</v>
      </c>
      <c r="H1591" s="11">
        <v>19</v>
      </c>
      <c r="I1591" s="11" t="s">
        <v>1192</v>
      </c>
      <c r="L1591" s="11" t="s">
        <v>1475</v>
      </c>
      <c r="M1591" s="14" t="s">
        <v>860</v>
      </c>
      <c r="S1591" s="23"/>
      <c r="T1591" s="16">
        <f>S1591</f>
        <v>0</v>
      </c>
      <c r="U1591" s="17" t="str">
        <f t="array" aca="1" ref="U1591" ca="1">IFERROR(
IF(NOT(OR($G1591="OBX",$G1591="OBR")),INDEX(INDIRECT(U$2&amp;"!$A$1:$BJ$500"),MATCH("*"&amp;$G1591&amp;"*",INDIRECT(U$2&amp;"!$B$1:$B$500"),0),MATCH($H1591,INDIRECT(U$2&amp;"!$1:$1"),0)),
IF(OR($G1591="OBX",$G1591="OBR"),INDEX(INDIRECT(U$2&amp;"!$A$1:$BJ$500"),MATCH((("*"&amp;$G1591&amp;"*")&amp;("*"&amp;$I1591&amp;"*")&amp;("*"&amp;$J1591&amp;"*")&amp;("*"&amp;$K1591&amp;"*")),INDIRECT(U$2&amp;"!$B$1:$B$500")&amp;INDIRECT(U$2&amp;"!$E$1:$E$500")&amp;INDIRECT(U$2&amp;"!$G$1:$G$500")&amp;INDIRECT(U$2&amp;"!$F$1:$F$500"),0),MATCH($H1591,INDIRECT(U$2&amp;"!$1:$1"),0)))),
"Not found")</f>
        <v>Not found</v>
      </c>
      <c r="V1591" s="18" t="str">
        <f t="shared" ca="1" si="174"/>
        <v/>
      </c>
    </row>
    <row r="1592" spans="1:22" ht="15" customHeight="1" x14ac:dyDescent="0.25">
      <c r="A1592" s="11">
        <v>1591</v>
      </c>
      <c r="B1592" s="50"/>
      <c r="C1592" s="11" t="s">
        <v>2315</v>
      </c>
      <c r="D1592" s="11" t="s">
        <v>1028</v>
      </c>
      <c r="E1592" s="11" t="s">
        <v>79</v>
      </c>
      <c r="F1592" s="11" t="s">
        <v>1192</v>
      </c>
      <c r="G1592" s="11" t="s">
        <v>79</v>
      </c>
      <c r="H1592" s="11">
        <v>29</v>
      </c>
      <c r="I1592" s="11" t="s">
        <v>1192</v>
      </c>
      <c r="L1592" s="2" t="s">
        <v>515</v>
      </c>
      <c r="M1592" s="11" t="s">
        <v>515</v>
      </c>
      <c r="S1592" s="23"/>
      <c r="T1592" s="19">
        <f>S1592</f>
        <v>0</v>
      </c>
      <c r="U1592" s="17" t="str">
        <f t="array" aca="1" ref="U1592" ca="1">IFERROR(
IF(NOT(OR($G1592="OBX",$G1592="OBR")),INDEX(INDIRECT(U$2&amp;"!$A$1:$BJ$500"),MATCH("*"&amp;$G1592&amp;"*",INDIRECT(U$2&amp;"!$B$1:$B$500"),0),MATCH($H1592,INDIRECT(U$2&amp;"!$1:$1"),0)),
IF(OR($G1592="OBX",$G1592="OBR"),INDEX(INDIRECT(U$2&amp;"!$A$1:$BJ$500"),MATCH((("*"&amp;$G1592&amp;"*")&amp;("*"&amp;$I1592&amp;"*")&amp;("*"&amp;$J1592&amp;"*")&amp;("*"&amp;$K1592&amp;"*")),INDIRECT(U$2&amp;"!$B$1:$B$500")&amp;INDIRECT(U$2&amp;"!$E$1:$E$500")&amp;INDIRECT(U$2&amp;"!$G$1:$G$500")&amp;INDIRECT(U$2&amp;"!$F$1:$F$500"),0),MATCH($H1592,INDIRECT(U$2&amp;"!$1:$1"),0)))),
"Not found")</f>
        <v>Not found</v>
      </c>
      <c r="V1592" s="18" t="str">
        <f t="shared" ca="1" si="174"/>
        <v/>
      </c>
    </row>
    <row r="1593" spans="1:22" ht="15" customHeight="1" x14ac:dyDescent="0.25">
      <c r="A1593" s="11">
        <v>1592</v>
      </c>
      <c r="B1593" s="50"/>
      <c r="C1593" s="26" t="s">
        <v>2315</v>
      </c>
      <c r="D1593" s="26"/>
      <c r="E1593" s="26" t="s">
        <v>79</v>
      </c>
      <c r="F1593" s="26"/>
      <c r="G1593" s="26"/>
      <c r="H1593" s="26"/>
      <c r="I1593" s="26"/>
      <c r="J1593" s="26"/>
      <c r="K1593" s="26"/>
      <c r="L1593" s="26"/>
      <c r="M1593" s="26" t="s">
        <v>1476</v>
      </c>
      <c r="N1593" s="26"/>
      <c r="O1593" s="26"/>
      <c r="P1593" s="26"/>
      <c r="Q1593" s="26"/>
      <c r="R1593" s="26"/>
      <c r="S1593" s="26"/>
      <c r="T1593" s="27"/>
      <c r="U1593" s="27"/>
      <c r="V1593" s="26"/>
    </row>
    <row r="1594" spans="1:22" ht="15" customHeight="1" x14ac:dyDescent="0.25">
      <c r="A1594" s="11">
        <v>1593</v>
      </c>
      <c r="B1594" s="50"/>
      <c r="C1594" s="11" t="s">
        <v>2315</v>
      </c>
      <c r="D1594" s="11" t="s">
        <v>1028</v>
      </c>
      <c r="E1594" s="11" t="s">
        <v>79</v>
      </c>
      <c r="F1594" s="11" t="s">
        <v>1193</v>
      </c>
      <c r="G1594" s="11" t="s">
        <v>79</v>
      </c>
      <c r="H1594" s="11">
        <v>3</v>
      </c>
      <c r="I1594" s="11" t="s">
        <v>1193</v>
      </c>
      <c r="L1594" s="11" t="s">
        <v>1476</v>
      </c>
      <c r="M1594" s="14" t="s">
        <v>534</v>
      </c>
      <c r="N1594" s="11" t="s">
        <v>273</v>
      </c>
      <c r="O1594" s="11" t="s">
        <v>613</v>
      </c>
      <c r="P1594" s="11" t="s">
        <v>320</v>
      </c>
      <c r="R1594" s="11"/>
      <c r="S1594" s="23"/>
      <c r="T1594" s="19" t="s">
        <v>2856</v>
      </c>
      <c r="U1594" s="17" t="str">
        <f t="array" aca="1" ref="U1594" ca="1">IFERROR(
IF(NOT(OR($G1594="OBX",$G1594="OBR")),INDEX(INDIRECT(U$2&amp;"!$A$1:$BJ$500"),MATCH("*"&amp;$G1594&amp;"*",INDIRECT(U$2&amp;"!$B$1:$B$500"),0),MATCH($H1594,INDIRECT(U$2&amp;"!$1:$1"),0)),
IF(OR($G1594="OBX",$G1594="OBR"),INDEX(INDIRECT(U$2&amp;"!$A$1:$BJ$500"),MATCH((("*"&amp;$G1594&amp;"*")&amp;("*"&amp;$I1594&amp;"*")&amp;("*"&amp;$J1594&amp;"*")&amp;("*"&amp;$K1594&amp;"*")),INDIRECT(U$2&amp;"!$B$1:$B$500")&amp;INDIRECT(U$2&amp;"!$E$1:$E$500")&amp;INDIRECT(U$2&amp;"!$G$1:$G$500")&amp;INDIRECT(U$2&amp;"!$F$1:$F$500"),0),MATCH($H1594,INDIRECT(U$2&amp;"!$1:$1"),0)))),
"Not found")</f>
        <v>Not found</v>
      </c>
      <c r="V1594" s="18" t="str">
        <f t="shared" ref="V1594:V1601" ca="1" si="175">IF(T1594=U1594,"Match","")</f>
        <v/>
      </c>
    </row>
    <row r="1595" spans="1:22" ht="15" customHeight="1" x14ac:dyDescent="0.25">
      <c r="A1595" s="11">
        <v>1594</v>
      </c>
      <c r="B1595" s="50"/>
      <c r="C1595" s="11" t="s">
        <v>2315</v>
      </c>
      <c r="D1595" s="11" t="s">
        <v>1028</v>
      </c>
      <c r="E1595" s="11" t="s">
        <v>79</v>
      </c>
      <c r="F1595" s="11" t="s">
        <v>1193</v>
      </c>
      <c r="G1595" s="11" t="s">
        <v>79</v>
      </c>
      <c r="H1595" s="10">
        <v>5</v>
      </c>
      <c r="I1595" s="11" t="s">
        <v>1193</v>
      </c>
      <c r="L1595" s="11" t="s">
        <v>1476</v>
      </c>
      <c r="M1595" s="11" t="s">
        <v>390</v>
      </c>
      <c r="S1595" s="23"/>
      <c r="T1595" s="16">
        <f>S1595</f>
        <v>0</v>
      </c>
      <c r="U1595" s="17" t="str">
        <f t="array" aca="1" ref="U1595" ca="1">IFERROR(
IF(NOT(OR($G1595="OBX",$G1595="OBR")),INDEX(INDIRECT(U$2&amp;"!$A$1:$BJ$500"),MATCH("*"&amp;$G1595&amp;"*",INDIRECT(U$2&amp;"!$B$1:$B$500"),0),MATCH($H1595,INDIRECT(U$2&amp;"!$1:$1"),0)),
IF(OR($G1595="OBX",$G1595="OBR"),INDEX(INDIRECT(U$2&amp;"!$A$1:$BJ$500"),MATCH((("*"&amp;$G1595&amp;"*")&amp;("*"&amp;$I1595&amp;"*")&amp;("*"&amp;$J1595&amp;"*")&amp;("*"&amp;$K1595&amp;"*")),INDIRECT(U$2&amp;"!$B$1:$B$500")&amp;INDIRECT(U$2&amp;"!$E$1:$E$500")&amp;INDIRECT(U$2&amp;"!$G$1:$G$500")&amp;INDIRECT(U$2&amp;"!$F$1:$F$500"),0),MATCH($H1595,INDIRECT(U$2&amp;"!$1:$1"),0)))),
"Not found")</f>
        <v>Not found</v>
      </c>
      <c r="V1595" s="18" t="str">
        <f t="shared" ca="1" si="175"/>
        <v/>
      </c>
    </row>
    <row r="1596" spans="1:22" ht="15" customHeight="1" x14ac:dyDescent="0.25">
      <c r="A1596" s="11">
        <v>1595</v>
      </c>
      <c r="B1596" s="50"/>
      <c r="C1596" s="11" t="s">
        <v>2315</v>
      </c>
      <c r="D1596" s="11" t="s">
        <v>1028</v>
      </c>
      <c r="E1596" s="11" t="s">
        <v>79</v>
      </c>
      <c r="F1596" s="11" t="s">
        <v>1193</v>
      </c>
      <c r="G1596" s="11" t="s">
        <v>79</v>
      </c>
      <c r="H1596" s="10">
        <v>6</v>
      </c>
      <c r="I1596" s="11" t="s">
        <v>1193</v>
      </c>
      <c r="L1596" s="11" t="s">
        <v>1476</v>
      </c>
      <c r="M1596" s="11" t="s">
        <v>543</v>
      </c>
      <c r="S1596" s="23"/>
      <c r="T1596" s="16">
        <f>S1596</f>
        <v>0</v>
      </c>
      <c r="U1596" s="17" t="str">
        <f t="array" aca="1" ref="U1596" ca="1">IFERROR(
IF(NOT(OR($G1596="OBX",$G1596="OBR")),INDEX(INDIRECT(U$2&amp;"!$A$1:$BJ$500"),MATCH("*"&amp;$G1596&amp;"*",INDIRECT(U$2&amp;"!$B$1:$B$500"),0),MATCH($H1596,INDIRECT(U$2&amp;"!$1:$1"),0)),
IF(OR($G1596="OBX",$G1596="OBR"),INDEX(INDIRECT(U$2&amp;"!$A$1:$BJ$500"),MATCH((("*"&amp;$G1596&amp;"*")&amp;("*"&amp;$I1596&amp;"*")&amp;("*"&amp;$J1596&amp;"*")&amp;("*"&amp;$K1596&amp;"*")),INDIRECT(U$2&amp;"!$B$1:$B$500")&amp;INDIRECT(U$2&amp;"!$E$1:$E$500")&amp;INDIRECT(U$2&amp;"!$G$1:$G$500")&amp;INDIRECT(U$2&amp;"!$F$1:$F$500"),0),MATCH($H1596,INDIRECT(U$2&amp;"!$1:$1"),0)))),
"Not found")</f>
        <v>Not found</v>
      </c>
      <c r="V1596" s="18" t="str">
        <f t="shared" ca="1" si="175"/>
        <v/>
      </c>
    </row>
    <row r="1597" spans="1:22" ht="15" customHeight="1" x14ac:dyDescent="0.25">
      <c r="A1597" s="11">
        <v>1596</v>
      </c>
      <c r="B1597" s="50"/>
      <c r="C1597" s="11" t="s">
        <v>2315</v>
      </c>
      <c r="D1597" s="11" t="s">
        <v>1028</v>
      </c>
      <c r="E1597" s="11" t="s">
        <v>79</v>
      </c>
      <c r="F1597" s="11" t="s">
        <v>1193</v>
      </c>
      <c r="G1597" s="11" t="s">
        <v>79</v>
      </c>
      <c r="H1597" s="11">
        <v>2</v>
      </c>
      <c r="I1597" s="11" t="s">
        <v>1193</v>
      </c>
      <c r="L1597" s="14" t="s">
        <v>397</v>
      </c>
      <c r="M1597" s="14" t="s">
        <v>397</v>
      </c>
      <c r="S1597" s="23"/>
      <c r="T1597" s="19" t="s">
        <v>415</v>
      </c>
      <c r="U1597" s="17" t="str">
        <f t="array" aca="1" ref="U1597" ca="1">IFERROR(
IF(NOT(OR($G1597="OBX",$G1597="OBR")),INDEX(INDIRECT(U$2&amp;"!$A$1:$BJ$500"),MATCH("*"&amp;$G1597&amp;"*",INDIRECT(U$2&amp;"!$B$1:$B$500"),0),MATCH($H1597,INDIRECT(U$2&amp;"!$1:$1"),0)),
IF(OR($G1597="OBX",$G1597="OBR"),INDEX(INDIRECT(U$2&amp;"!$A$1:$BJ$500"),MATCH((("*"&amp;$G1597&amp;"*")&amp;("*"&amp;$I1597&amp;"*")&amp;("*"&amp;$J1597&amp;"*")&amp;("*"&amp;$K1597&amp;"*")),INDIRECT(U$2&amp;"!$B$1:$B$500")&amp;INDIRECT(U$2&amp;"!$E$1:$E$500")&amp;INDIRECT(U$2&amp;"!$G$1:$G$500")&amp;INDIRECT(U$2&amp;"!$F$1:$F$500"),0),MATCH($H1597,INDIRECT(U$2&amp;"!$1:$1"),0)))),
"Not found")</f>
        <v>Not found</v>
      </c>
      <c r="V1597" s="18" t="str">
        <f t="shared" ca="1" si="175"/>
        <v/>
      </c>
    </row>
    <row r="1598" spans="1:22" ht="15" customHeight="1" x14ac:dyDescent="0.25">
      <c r="A1598" s="11">
        <v>1597</v>
      </c>
      <c r="B1598" s="50"/>
      <c r="C1598" s="11" t="s">
        <v>2315</v>
      </c>
      <c r="D1598" s="11" t="s">
        <v>1028</v>
      </c>
      <c r="E1598" s="11" t="s">
        <v>79</v>
      </c>
      <c r="F1598" s="11" t="s">
        <v>1193</v>
      </c>
      <c r="G1598" s="11" t="s">
        <v>79</v>
      </c>
      <c r="H1598" s="11">
        <v>4</v>
      </c>
      <c r="I1598" s="11" t="s">
        <v>1193</v>
      </c>
      <c r="L1598" s="11" t="s">
        <v>1476</v>
      </c>
      <c r="M1598" s="14" t="s">
        <v>848</v>
      </c>
      <c r="S1598" s="23"/>
      <c r="T1598" s="16">
        <f>S1598</f>
        <v>0</v>
      </c>
      <c r="U1598" s="17" t="str">
        <f t="array" aca="1" ref="U1598" ca="1">IFERROR(
IF(NOT(OR($G1598="OBX",$G1598="OBR")),INDEX(INDIRECT(U$2&amp;"!$A$1:$BJ$500"),MATCH("*"&amp;$G1598&amp;"*",INDIRECT(U$2&amp;"!$B$1:$B$500"),0),MATCH($H1598,INDIRECT(U$2&amp;"!$1:$1"),0)),
IF(OR($G1598="OBX",$G1598="OBR"),INDEX(INDIRECT(U$2&amp;"!$A$1:$BJ$500"),MATCH((("*"&amp;$G1598&amp;"*")&amp;("*"&amp;$I1598&amp;"*")&amp;("*"&amp;$J1598&amp;"*")&amp;("*"&amp;$K1598&amp;"*")),INDIRECT(U$2&amp;"!$B$1:$B$500")&amp;INDIRECT(U$2&amp;"!$E$1:$E$500")&amp;INDIRECT(U$2&amp;"!$G$1:$G$500")&amp;INDIRECT(U$2&amp;"!$F$1:$F$500"),0),MATCH($H1598,INDIRECT(U$2&amp;"!$1:$1"),0)))),
"Not found")</f>
        <v>Not found</v>
      </c>
      <c r="V1598" s="18" t="str">
        <f t="shared" ca="1" si="175"/>
        <v/>
      </c>
    </row>
    <row r="1599" spans="1:22" ht="15" customHeight="1" x14ac:dyDescent="0.25">
      <c r="A1599" s="11">
        <v>1598</v>
      </c>
      <c r="B1599" s="50"/>
      <c r="C1599" s="11" t="s">
        <v>2315</v>
      </c>
      <c r="D1599" s="11" t="s">
        <v>1028</v>
      </c>
      <c r="E1599" s="11" t="s">
        <v>79</v>
      </c>
      <c r="F1599" s="11" t="s">
        <v>1193</v>
      </c>
      <c r="G1599" s="11" t="s">
        <v>79</v>
      </c>
      <c r="H1599" s="11">
        <v>11</v>
      </c>
      <c r="I1599" s="11" t="s">
        <v>1193</v>
      </c>
      <c r="L1599" s="11" t="s">
        <v>366</v>
      </c>
      <c r="M1599" s="14" t="s">
        <v>366</v>
      </c>
      <c r="S1599" s="23" t="s">
        <v>78</v>
      </c>
      <c r="T1599" s="19" t="str">
        <f>S1599</f>
        <v>F</v>
      </c>
      <c r="U1599" s="17" t="str">
        <f t="array" aca="1" ref="U1599" ca="1">IFERROR(
IF(NOT(OR($G1599="OBX",$G1599="OBR")),INDEX(INDIRECT(U$2&amp;"!$A$1:$BJ$500"),MATCH("*"&amp;$G1599&amp;"*",INDIRECT(U$2&amp;"!$B$1:$B$500"),0),MATCH($H1599,INDIRECT(U$2&amp;"!$1:$1"),0)),
IF(OR($G1599="OBX",$G1599="OBR"),INDEX(INDIRECT(U$2&amp;"!$A$1:$BJ$500"),MATCH((("*"&amp;$G1599&amp;"*")&amp;("*"&amp;$I1599&amp;"*")&amp;("*"&amp;$J1599&amp;"*")&amp;("*"&amp;$K1599&amp;"*")),INDIRECT(U$2&amp;"!$B$1:$B$500")&amp;INDIRECT(U$2&amp;"!$E$1:$E$500")&amp;INDIRECT(U$2&amp;"!$G$1:$G$500")&amp;INDIRECT(U$2&amp;"!$F$1:$F$500"),0),MATCH($H1599,INDIRECT(U$2&amp;"!$1:$1"),0)))),
"Not found")</f>
        <v>Not found</v>
      </c>
      <c r="V1599" s="18" t="str">
        <f t="shared" ca="1" si="175"/>
        <v/>
      </c>
    </row>
    <row r="1600" spans="1:22" ht="15" customHeight="1" x14ac:dyDescent="0.25">
      <c r="A1600" s="11">
        <v>1599</v>
      </c>
      <c r="B1600" s="50"/>
      <c r="C1600" s="11" t="s">
        <v>2315</v>
      </c>
      <c r="D1600" s="11" t="s">
        <v>1028</v>
      </c>
      <c r="E1600" s="11" t="s">
        <v>79</v>
      </c>
      <c r="F1600" s="11" t="s">
        <v>1193</v>
      </c>
      <c r="G1600" s="11" t="s">
        <v>79</v>
      </c>
      <c r="H1600" s="11">
        <v>19</v>
      </c>
      <c r="I1600" s="11" t="s">
        <v>1193</v>
      </c>
      <c r="L1600" s="11" t="s">
        <v>1476</v>
      </c>
      <c r="M1600" s="14" t="s">
        <v>860</v>
      </c>
      <c r="S1600" s="23"/>
      <c r="T1600" s="16">
        <f>S1600</f>
        <v>0</v>
      </c>
      <c r="U1600" s="17" t="str">
        <f t="array" aca="1" ref="U1600" ca="1">IFERROR(
IF(NOT(OR($G1600="OBX",$G1600="OBR")),INDEX(INDIRECT(U$2&amp;"!$A$1:$BJ$500"),MATCH("*"&amp;$G1600&amp;"*",INDIRECT(U$2&amp;"!$B$1:$B$500"),0),MATCH($H1600,INDIRECT(U$2&amp;"!$1:$1"),0)),
IF(OR($G1600="OBX",$G1600="OBR"),INDEX(INDIRECT(U$2&amp;"!$A$1:$BJ$500"),MATCH((("*"&amp;$G1600&amp;"*")&amp;("*"&amp;$I1600&amp;"*")&amp;("*"&amp;$J1600&amp;"*")&amp;("*"&amp;$K1600&amp;"*")),INDIRECT(U$2&amp;"!$B$1:$B$500")&amp;INDIRECT(U$2&amp;"!$E$1:$E$500")&amp;INDIRECT(U$2&amp;"!$G$1:$G$500")&amp;INDIRECT(U$2&amp;"!$F$1:$F$500"),0),MATCH($H1600,INDIRECT(U$2&amp;"!$1:$1"),0)))),
"Not found")</f>
        <v>Not found</v>
      </c>
      <c r="V1600" s="18" t="str">
        <f t="shared" ca="1" si="175"/>
        <v/>
      </c>
    </row>
    <row r="1601" spans="1:22" ht="15" customHeight="1" x14ac:dyDescent="0.25">
      <c r="A1601" s="11">
        <v>1600</v>
      </c>
      <c r="B1601" s="50"/>
      <c r="C1601" s="11" t="s">
        <v>2315</v>
      </c>
      <c r="D1601" s="11" t="s">
        <v>1028</v>
      </c>
      <c r="E1601" s="11" t="s">
        <v>79</v>
      </c>
      <c r="F1601" s="11" t="s">
        <v>1193</v>
      </c>
      <c r="G1601" s="11" t="s">
        <v>79</v>
      </c>
      <c r="H1601" s="11">
        <v>29</v>
      </c>
      <c r="I1601" s="11" t="s">
        <v>1193</v>
      </c>
      <c r="L1601" s="2" t="s">
        <v>515</v>
      </c>
      <c r="M1601" s="11" t="s">
        <v>515</v>
      </c>
      <c r="S1601" s="23"/>
      <c r="T1601" s="19">
        <f>S1601</f>
        <v>0</v>
      </c>
      <c r="U1601" s="17" t="str">
        <f t="array" aca="1" ref="U1601" ca="1">IFERROR(
IF(NOT(OR($G1601="OBX",$G1601="OBR")),INDEX(INDIRECT(U$2&amp;"!$A$1:$BJ$500"),MATCH("*"&amp;$G1601&amp;"*",INDIRECT(U$2&amp;"!$B$1:$B$500"),0),MATCH($H1601,INDIRECT(U$2&amp;"!$1:$1"),0)),
IF(OR($G1601="OBX",$G1601="OBR"),INDEX(INDIRECT(U$2&amp;"!$A$1:$BJ$500"),MATCH((("*"&amp;$G1601&amp;"*")&amp;("*"&amp;$I1601&amp;"*")&amp;("*"&amp;$J1601&amp;"*")&amp;("*"&amp;$K1601&amp;"*")),INDIRECT(U$2&amp;"!$B$1:$B$500")&amp;INDIRECT(U$2&amp;"!$E$1:$E$500")&amp;INDIRECT(U$2&amp;"!$G$1:$G$500")&amp;INDIRECT(U$2&amp;"!$F$1:$F$500"),0),MATCH($H1601,INDIRECT(U$2&amp;"!$1:$1"),0)))),
"Not found")</f>
        <v>Not found</v>
      </c>
      <c r="V1601" s="18" t="str">
        <f t="shared" ca="1" si="175"/>
        <v/>
      </c>
    </row>
    <row r="1602" spans="1:22" ht="15" customHeight="1" x14ac:dyDescent="0.25">
      <c r="A1602" s="11">
        <v>1601</v>
      </c>
      <c r="B1602" s="50"/>
      <c r="C1602" s="26" t="s">
        <v>2315</v>
      </c>
      <c r="D1602" s="26"/>
      <c r="E1602" s="26" t="s">
        <v>79</v>
      </c>
      <c r="F1602" s="26"/>
      <c r="G1602" s="26"/>
      <c r="H1602" s="26"/>
      <c r="I1602" s="26"/>
      <c r="J1602" s="26"/>
      <c r="K1602" s="26"/>
      <c r="L1602" s="26"/>
      <c r="M1602" s="26" t="s">
        <v>1477</v>
      </c>
      <c r="N1602" s="26"/>
      <c r="O1602" s="26"/>
      <c r="P1602" s="26"/>
      <c r="Q1602" s="26"/>
      <c r="R1602" s="26"/>
      <c r="S1602" s="26"/>
      <c r="T1602" s="27"/>
      <c r="U1602" s="27"/>
      <c r="V1602" s="26"/>
    </row>
    <row r="1603" spans="1:22" ht="15" customHeight="1" x14ac:dyDescent="0.25">
      <c r="A1603" s="11">
        <v>1602</v>
      </c>
      <c r="B1603" s="50"/>
      <c r="C1603" s="11" t="s">
        <v>2315</v>
      </c>
      <c r="D1603" s="11" t="s">
        <v>1028</v>
      </c>
      <c r="E1603" s="11" t="s">
        <v>79</v>
      </c>
      <c r="F1603" s="11" t="s">
        <v>1194</v>
      </c>
      <c r="G1603" s="11" t="s">
        <v>79</v>
      </c>
      <c r="H1603" s="11">
        <v>3</v>
      </c>
      <c r="I1603" s="11" t="s">
        <v>1194</v>
      </c>
      <c r="L1603" s="11" t="s">
        <v>1477</v>
      </c>
      <c r="M1603" s="14" t="s">
        <v>534</v>
      </c>
      <c r="N1603" s="11" t="s">
        <v>273</v>
      </c>
      <c r="O1603" s="11" t="s">
        <v>613</v>
      </c>
      <c r="P1603" s="11" t="s">
        <v>320</v>
      </c>
      <c r="R1603" s="11"/>
      <c r="S1603" s="23"/>
      <c r="T1603" s="19" t="s">
        <v>2857</v>
      </c>
      <c r="U1603" s="17" t="str">
        <f t="array" aca="1" ref="U1603" ca="1">IFERROR(
IF(NOT(OR($G1603="OBX",$G1603="OBR")),INDEX(INDIRECT(U$2&amp;"!$A$1:$BJ$500"),MATCH("*"&amp;$G1603&amp;"*",INDIRECT(U$2&amp;"!$B$1:$B$500"),0),MATCH($H1603,INDIRECT(U$2&amp;"!$1:$1"),0)),
IF(OR($G1603="OBX",$G1603="OBR"),INDEX(INDIRECT(U$2&amp;"!$A$1:$BJ$500"),MATCH((("*"&amp;$G1603&amp;"*")&amp;("*"&amp;$I1603&amp;"*")&amp;("*"&amp;$J1603&amp;"*")&amp;("*"&amp;$K1603&amp;"*")),INDIRECT(U$2&amp;"!$B$1:$B$500")&amp;INDIRECT(U$2&amp;"!$E$1:$E$500")&amp;INDIRECT(U$2&amp;"!$G$1:$G$500")&amp;INDIRECT(U$2&amp;"!$F$1:$F$500"),0),MATCH($H1603,INDIRECT(U$2&amp;"!$1:$1"),0)))),
"Not found")</f>
        <v>Not found</v>
      </c>
      <c r="V1603" s="18" t="str">
        <f t="shared" ref="V1603:V1610" ca="1" si="176">IF(T1603=U1603,"Match","")</f>
        <v/>
      </c>
    </row>
    <row r="1604" spans="1:22" ht="15" customHeight="1" x14ac:dyDescent="0.25">
      <c r="A1604" s="11">
        <v>1603</v>
      </c>
      <c r="B1604" s="50"/>
      <c r="C1604" s="11" t="s">
        <v>2315</v>
      </c>
      <c r="D1604" s="11" t="s">
        <v>1028</v>
      </c>
      <c r="E1604" s="11" t="s">
        <v>79</v>
      </c>
      <c r="F1604" s="11" t="s">
        <v>1194</v>
      </c>
      <c r="G1604" s="11" t="s">
        <v>79</v>
      </c>
      <c r="H1604" s="10">
        <v>5</v>
      </c>
      <c r="I1604" s="11" t="s">
        <v>1194</v>
      </c>
      <c r="L1604" s="11" t="s">
        <v>1477</v>
      </c>
      <c r="M1604" s="11" t="s">
        <v>390</v>
      </c>
      <c r="S1604" s="23"/>
      <c r="T1604" s="16">
        <f>S1604</f>
        <v>0</v>
      </c>
      <c r="U1604" s="17" t="str">
        <f t="array" aca="1" ref="U1604" ca="1">IFERROR(
IF(NOT(OR($G1604="OBX",$G1604="OBR")),INDEX(INDIRECT(U$2&amp;"!$A$1:$BJ$500"),MATCH("*"&amp;$G1604&amp;"*",INDIRECT(U$2&amp;"!$B$1:$B$500"),0),MATCH($H1604,INDIRECT(U$2&amp;"!$1:$1"),0)),
IF(OR($G1604="OBX",$G1604="OBR"),INDEX(INDIRECT(U$2&amp;"!$A$1:$BJ$500"),MATCH((("*"&amp;$G1604&amp;"*")&amp;("*"&amp;$I1604&amp;"*")&amp;("*"&amp;$J1604&amp;"*")&amp;("*"&amp;$K1604&amp;"*")),INDIRECT(U$2&amp;"!$B$1:$B$500")&amp;INDIRECT(U$2&amp;"!$E$1:$E$500")&amp;INDIRECT(U$2&amp;"!$G$1:$G$500")&amp;INDIRECT(U$2&amp;"!$F$1:$F$500"),0),MATCH($H1604,INDIRECT(U$2&amp;"!$1:$1"),0)))),
"Not found")</f>
        <v>Not found</v>
      </c>
      <c r="V1604" s="18" t="str">
        <f t="shared" ca="1" si="176"/>
        <v/>
      </c>
    </row>
    <row r="1605" spans="1:22" ht="15" customHeight="1" x14ac:dyDescent="0.25">
      <c r="A1605" s="11">
        <v>1604</v>
      </c>
      <c r="B1605" s="50"/>
      <c r="C1605" s="11" t="s">
        <v>2315</v>
      </c>
      <c r="D1605" s="11" t="s">
        <v>1028</v>
      </c>
      <c r="E1605" s="11" t="s">
        <v>79</v>
      </c>
      <c r="F1605" s="11" t="s">
        <v>1194</v>
      </c>
      <c r="G1605" s="11" t="s">
        <v>79</v>
      </c>
      <c r="H1605" s="10">
        <v>6</v>
      </c>
      <c r="I1605" s="11" t="s">
        <v>1194</v>
      </c>
      <c r="L1605" s="11" t="s">
        <v>1477</v>
      </c>
      <c r="M1605" s="11" t="s">
        <v>543</v>
      </c>
      <c r="S1605" s="23"/>
      <c r="T1605" s="16">
        <f>S1605</f>
        <v>0</v>
      </c>
      <c r="U1605" s="17" t="str">
        <f t="array" aca="1" ref="U1605" ca="1">IFERROR(
IF(NOT(OR($G1605="OBX",$G1605="OBR")),INDEX(INDIRECT(U$2&amp;"!$A$1:$BJ$500"),MATCH("*"&amp;$G1605&amp;"*",INDIRECT(U$2&amp;"!$B$1:$B$500"),0),MATCH($H1605,INDIRECT(U$2&amp;"!$1:$1"),0)),
IF(OR($G1605="OBX",$G1605="OBR"),INDEX(INDIRECT(U$2&amp;"!$A$1:$BJ$500"),MATCH((("*"&amp;$G1605&amp;"*")&amp;("*"&amp;$I1605&amp;"*")&amp;("*"&amp;$J1605&amp;"*")&amp;("*"&amp;$K1605&amp;"*")),INDIRECT(U$2&amp;"!$B$1:$B$500")&amp;INDIRECT(U$2&amp;"!$E$1:$E$500")&amp;INDIRECT(U$2&amp;"!$G$1:$G$500")&amp;INDIRECT(U$2&amp;"!$F$1:$F$500"),0),MATCH($H1605,INDIRECT(U$2&amp;"!$1:$1"),0)))),
"Not found")</f>
        <v>Not found</v>
      </c>
      <c r="V1605" s="18" t="str">
        <f t="shared" ca="1" si="176"/>
        <v/>
      </c>
    </row>
    <row r="1606" spans="1:22" ht="15" customHeight="1" x14ac:dyDescent="0.25">
      <c r="A1606" s="11">
        <v>1605</v>
      </c>
      <c r="B1606" s="50"/>
      <c r="C1606" s="11" t="s">
        <v>2315</v>
      </c>
      <c r="D1606" s="11" t="s">
        <v>1028</v>
      </c>
      <c r="E1606" s="11" t="s">
        <v>79</v>
      </c>
      <c r="F1606" s="11" t="s">
        <v>1194</v>
      </c>
      <c r="G1606" s="11" t="s">
        <v>79</v>
      </c>
      <c r="H1606" s="11">
        <v>2</v>
      </c>
      <c r="I1606" s="11" t="s">
        <v>1194</v>
      </c>
      <c r="L1606" s="14" t="s">
        <v>397</v>
      </c>
      <c r="M1606" s="14" t="s">
        <v>397</v>
      </c>
      <c r="S1606" s="23"/>
      <c r="T1606" s="19" t="s">
        <v>415</v>
      </c>
      <c r="U1606" s="17" t="str">
        <f t="array" aca="1" ref="U1606" ca="1">IFERROR(
IF(NOT(OR($G1606="OBX",$G1606="OBR")),INDEX(INDIRECT(U$2&amp;"!$A$1:$BJ$500"),MATCH("*"&amp;$G1606&amp;"*",INDIRECT(U$2&amp;"!$B$1:$B$500"),0),MATCH($H1606,INDIRECT(U$2&amp;"!$1:$1"),0)),
IF(OR($G1606="OBX",$G1606="OBR"),INDEX(INDIRECT(U$2&amp;"!$A$1:$BJ$500"),MATCH((("*"&amp;$G1606&amp;"*")&amp;("*"&amp;$I1606&amp;"*")&amp;("*"&amp;$J1606&amp;"*")&amp;("*"&amp;$K1606&amp;"*")),INDIRECT(U$2&amp;"!$B$1:$B$500")&amp;INDIRECT(U$2&amp;"!$E$1:$E$500")&amp;INDIRECT(U$2&amp;"!$G$1:$G$500")&amp;INDIRECT(U$2&amp;"!$F$1:$F$500"),0),MATCH($H1606,INDIRECT(U$2&amp;"!$1:$1"),0)))),
"Not found")</f>
        <v>Not found</v>
      </c>
      <c r="V1606" s="18" t="str">
        <f t="shared" ca="1" si="176"/>
        <v/>
      </c>
    </row>
    <row r="1607" spans="1:22" ht="15" customHeight="1" x14ac:dyDescent="0.25">
      <c r="A1607" s="11">
        <v>1606</v>
      </c>
      <c r="B1607" s="50"/>
      <c r="C1607" s="11" t="s">
        <v>2315</v>
      </c>
      <c r="D1607" s="11" t="s">
        <v>1028</v>
      </c>
      <c r="E1607" s="11" t="s">
        <v>79</v>
      </c>
      <c r="F1607" s="11" t="s">
        <v>1194</v>
      </c>
      <c r="G1607" s="11" t="s">
        <v>79</v>
      </c>
      <c r="H1607" s="11">
        <v>4</v>
      </c>
      <c r="I1607" s="11" t="s">
        <v>1194</v>
      </c>
      <c r="L1607" s="11" t="s">
        <v>1477</v>
      </c>
      <c r="M1607" s="14" t="s">
        <v>848</v>
      </c>
      <c r="S1607" s="23"/>
      <c r="T1607" s="16">
        <f>S1607</f>
        <v>0</v>
      </c>
      <c r="U1607" s="17" t="str">
        <f t="array" aca="1" ref="U1607" ca="1">IFERROR(
IF(NOT(OR($G1607="OBX",$G1607="OBR")),INDEX(INDIRECT(U$2&amp;"!$A$1:$BJ$500"),MATCH("*"&amp;$G1607&amp;"*",INDIRECT(U$2&amp;"!$B$1:$B$500"),0),MATCH($H1607,INDIRECT(U$2&amp;"!$1:$1"),0)),
IF(OR($G1607="OBX",$G1607="OBR"),INDEX(INDIRECT(U$2&amp;"!$A$1:$BJ$500"),MATCH((("*"&amp;$G1607&amp;"*")&amp;("*"&amp;$I1607&amp;"*")&amp;("*"&amp;$J1607&amp;"*")&amp;("*"&amp;$K1607&amp;"*")),INDIRECT(U$2&amp;"!$B$1:$B$500")&amp;INDIRECT(U$2&amp;"!$E$1:$E$500")&amp;INDIRECT(U$2&amp;"!$G$1:$G$500")&amp;INDIRECT(U$2&amp;"!$F$1:$F$500"),0),MATCH($H1607,INDIRECT(U$2&amp;"!$1:$1"),0)))),
"Not found")</f>
        <v>Not found</v>
      </c>
      <c r="V1607" s="18" t="str">
        <f t="shared" ca="1" si="176"/>
        <v/>
      </c>
    </row>
    <row r="1608" spans="1:22" ht="15" customHeight="1" x14ac:dyDescent="0.25">
      <c r="A1608" s="11">
        <v>1607</v>
      </c>
      <c r="B1608" s="50"/>
      <c r="C1608" s="11" t="s">
        <v>2315</v>
      </c>
      <c r="D1608" s="11" t="s">
        <v>1028</v>
      </c>
      <c r="E1608" s="11" t="s">
        <v>79</v>
      </c>
      <c r="F1608" s="11" t="s">
        <v>1194</v>
      </c>
      <c r="G1608" s="11" t="s">
        <v>79</v>
      </c>
      <c r="H1608" s="11">
        <v>11</v>
      </c>
      <c r="I1608" s="11" t="s">
        <v>1194</v>
      </c>
      <c r="L1608" s="11" t="s">
        <v>366</v>
      </c>
      <c r="M1608" s="14" t="s">
        <v>366</v>
      </c>
      <c r="S1608" s="23" t="s">
        <v>78</v>
      </c>
      <c r="T1608" s="19" t="str">
        <f>S1608</f>
        <v>F</v>
      </c>
      <c r="U1608" s="17" t="str">
        <f t="array" aca="1" ref="U1608" ca="1">IFERROR(
IF(NOT(OR($G1608="OBX",$G1608="OBR")),INDEX(INDIRECT(U$2&amp;"!$A$1:$BJ$500"),MATCH("*"&amp;$G1608&amp;"*",INDIRECT(U$2&amp;"!$B$1:$B$500"),0),MATCH($H1608,INDIRECT(U$2&amp;"!$1:$1"),0)),
IF(OR($G1608="OBX",$G1608="OBR"),INDEX(INDIRECT(U$2&amp;"!$A$1:$BJ$500"),MATCH((("*"&amp;$G1608&amp;"*")&amp;("*"&amp;$I1608&amp;"*")&amp;("*"&amp;$J1608&amp;"*")&amp;("*"&amp;$K1608&amp;"*")),INDIRECT(U$2&amp;"!$B$1:$B$500")&amp;INDIRECT(U$2&amp;"!$E$1:$E$500")&amp;INDIRECT(U$2&amp;"!$G$1:$G$500")&amp;INDIRECT(U$2&amp;"!$F$1:$F$500"),0),MATCH($H1608,INDIRECT(U$2&amp;"!$1:$1"),0)))),
"Not found")</f>
        <v>Not found</v>
      </c>
      <c r="V1608" s="18" t="str">
        <f t="shared" ca="1" si="176"/>
        <v/>
      </c>
    </row>
    <row r="1609" spans="1:22" ht="15" customHeight="1" x14ac:dyDescent="0.25">
      <c r="A1609" s="11">
        <v>1608</v>
      </c>
      <c r="B1609" s="50"/>
      <c r="C1609" s="11" t="s">
        <v>2315</v>
      </c>
      <c r="D1609" s="11" t="s">
        <v>1028</v>
      </c>
      <c r="E1609" s="11" t="s">
        <v>79</v>
      </c>
      <c r="F1609" s="11" t="s">
        <v>1194</v>
      </c>
      <c r="G1609" s="11" t="s">
        <v>79</v>
      </c>
      <c r="H1609" s="11">
        <v>19</v>
      </c>
      <c r="I1609" s="11" t="s">
        <v>1194</v>
      </c>
      <c r="L1609" s="11" t="s">
        <v>1477</v>
      </c>
      <c r="M1609" s="14" t="s">
        <v>860</v>
      </c>
      <c r="S1609" s="23"/>
      <c r="T1609" s="16">
        <f>S1609</f>
        <v>0</v>
      </c>
      <c r="U1609" s="17" t="str">
        <f t="array" aca="1" ref="U1609" ca="1">IFERROR(
IF(NOT(OR($G1609="OBX",$G1609="OBR")),INDEX(INDIRECT(U$2&amp;"!$A$1:$BJ$500"),MATCH("*"&amp;$G1609&amp;"*",INDIRECT(U$2&amp;"!$B$1:$B$500"),0),MATCH($H1609,INDIRECT(U$2&amp;"!$1:$1"),0)),
IF(OR($G1609="OBX",$G1609="OBR"),INDEX(INDIRECT(U$2&amp;"!$A$1:$BJ$500"),MATCH((("*"&amp;$G1609&amp;"*")&amp;("*"&amp;$I1609&amp;"*")&amp;("*"&amp;$J1609&amp;"*")&amp;("*"&amp;$K1609&amp;"*")),INDIRECT(U$2&amp;"!$B$1:$B$500")&amp;INDIRECT(U$2&amp;"!$E$1:$E$500")&amp;INDIRECT(U$2&amp;"!$G$1:$G$500")&amp;INDIRECT(U$2&amp;"!$F$1:$F$500"),0),MATCH($H1609,INDIRECT(U$2&amp;"!$1:$1"),0)))),
"Not found")</f>
        <v>Not found</v>
      </c>
      <c r="V1609" s="18" t="str">
        <f t="shared" ca="1" si="176"/>
        <v/>
      </c>
    </row>
    <row r="1610" spans="1:22" ht="15" customHeight="1" x14ac:dyDescent="0.25">
      <c r="A1610" s="11">
        <v>1609</v>
      </c>
      <c r="B1610" s="50"/>
      <c r="C1610" s="11" t="s">
        <v>2315</v>
      </c>
      <c r="D1610" s="11" t="s">
        <v>1028</v>
      </c>
      <c r="E1610" s="11" t="s">
        <v>79</v>
      </c>
      <c r="F1610" s="11" t="s">
        <v>1194</v>
      </c>
      <c r="G1610" s="11" t="s">
        <v>79</v>
      </c>
      <c r="H1610" s="11">
        <v>29</v>
      </c>
      <c r="I1610" s="11" t="s">
        <v>1194</v>
      </c>
      <c r="L1610" s="2" t="s">
        <v>515</v>
      </c>
      <c r="M1610" s="11" t="s">
        <v>515</v>
      </c>
      <c r="S1610" s="23"/>
      <c r="T1610" s="19">
        <f>S1610</f>
        <v>0</v>
      </c>
      <c r="U1610" s="17" t="str">
        <f t="array" aca="1" ref="U1610" ca="1">IFERROR(
IF(NOT(OR($G1610="OBX",$G1610="OBR")),INDEX(INDIRECT(U$2&amp;"!$A$1:$BJ$500"),MATCH("*"&amp;$G1610&amp;"*",INDIRECT(U$2&amp;"!$B$1:$B$500"),0),MATCH($H1610,INDIRECT(U$2&amp;"!$1:$1"),0)),
IF(OR($G1610="OBX",$G1610="OBR"),INDEX(INDIRECT(U$2&amp;"!$A$1:$BJ$500"),MATCH((("*"&amp;$G1610&amp;"*")&amp;("*"&amp;$I1610&amp;"*")&amp;("*"&amp;$J1610&amp;"*")&amp;("*"&amp;$K1610&amp;"*")),INDIRECT(U$2&amp;"!$B$1:$B$500")&amp;INDIRECT(U$2&amp;"!$E$1:$E$500")&amp;INDIRECT(U$2&amp;"!$G$1:$G$500")&amp;INDIRECT(U$2&amp;"!$F$1:$F$500"),0),MATCH($H1610,INDIRECT(U$2&amp;"!$1:$1"),0)))),
"Not found")</f>
        <v>Not found</v>
      </c>
      <c r="V1610" s="18" t="str">
        <f t="shared" ca="1" si="176"/>
        <v/>
      </c>
    </row>
    <row r="1611" spans="1:22" ht="15" customHeight="1" x14ac:dyDescent="0.25">
      <c r="A1611" s="11">
        <v>1610</v>
      </c>
      <c r="B1611" s="50"/>
      <c r="C1611" s="26" t="s">
        <v>2315</v>
      </c>
      <c r="D1611" s="26"/>
      <c r="E1611" s="26" t="s">
        <v>79</v>
      </c>
      <c r="F1611" s="26"/>
      <c r="G1611" s="26"/>
      <c r="H1611" s="26"/>
      <c r="I1611" s="26"/>
      <c r="J1611" s="26"/>
      <c r="K1611" s="26"/>
      <c r="L1611" s="26"/>
      <c r="M1611" s="26" t="s">
        <v>1478</v>
      </c>
      <c r="N1611" s="26"/>
      <c r="O1611" s="26"/>
      <c r="P1611" s="26"/>
      <c r="Q1611" s="26"/>
      <c r="R1611" s="26"/>
      <c r="S1611" s="26"/>
      <c r="T1611" s="27"/>
      <c r="U1611" s="27"/>
      <c r="V1611" s="26"/>
    </row>
    <row r="1612" spans="1:22" ht="15" customHeight="1" x14ac:dyDescent="0.25">
      <c r="A1612" s="11">
        <v>1611</v>
      </c>
      <c r="B1612" s="50"/>
      <c r="C1612" s="11" t="s">
        <v>2315</v>
      </c>
      <c r="D1612" s="11" t="s">
        <v>1028</v>
      </c>
      <c r="E1612" s="11" t="s">
        <v>79</v>
      </c>
      <c r="F1612" s="11" t="s">
        <v>1195</v>
      </c>
      <c r="G1612" s="11" t="s">
        <v>79</v>
      </c>
      <c r="H1612" s="11">
        <v>3</v>
      </c>
      <c r="I1612" s="11" t="s">
        <v>1195</v>
      </c>
      <c r="L1612" s="11" t="s">
        <v>1478</v>
      </c>
      <c r="M1612" s="14" t="s">
        <v>534</v>
      </c>
      <c r="N1612" s="11" t="s">
        <v>273</v>
      </c>
      <c r="O1612" s="11" t="s">
        <v>613</v>
      </c>
      <c r="P1612" s="11" t="s">
        <v>320</v>
      </c>
      <c r="R1612" s="11"/>
      <c r="S1612" s="23"/>
      <c r="T1612" s="19" t="s">
        <v>2994</v>
      </c>
      <c r="U1612" s="17" t="str">
        <f t="array" aca="1" ref="U1612" ca="1">IFERROR(
IF(NOT(OR($G1612="OBX",$G1612="OBR")),INDEX(INDIRECT(U$2&amp;"!$A$1:$BJ$500"),MATCH("*"&amp;$G1612&amp;"*",INDIRECT(U$2&amp;"!$B$1:$B$500"),0),MATCH($H1612,INDIRECT(U$2&amp;"!$1:$1"),0)),
IF(OR($G1612="OBX",$G1612="OBR"),INDEX(INDIRECT(U$2&amp;"!$A$1:$BJ$500"),MATCH((("*"&amp;$G1612&amp;"*")&amp;("*"&amp;$I1612&amp;"*")&amp;("*"&amp;$J1612&amp;"*")&amp;("*"&amp;$K1612&amp;"*")),INDIRECT(U$2&amp;"!$B$1:$B$500")&amp;INDIRECT(U$2&amp;"!$E$1:$E$500")&amp;INDIRECT(U$2&amp;"!$G$1:$G$500")&amp;INDIRECT(U$2&amp;"!$F$1:$F$500"),0),MATCH($H1612,INDIRECT(U$2&amp;"!$1:$1"),0)))),
"Not found")</f>
        <v>Not found</v>
      </c>
      <c r="V1612" s="18" t="str">
        <f t="shared" ref="V1612:V1619" ca="1" si="177">IF(T1612=U1612,"Match","")</f>
        <v/>
      </c>
    </row>
    <row r="1613" spans="1:22" ht="15" customHeight="1" x14ac:dyDescent="0.25">
      <c r="A1613" s="11">
        <v>1612</v>
      </c>
      <c r="B1613" s="50"/>
      <c r="C1613" s="11" t="s">
        <v>2315</v>
      </c>
      <c r="D1613" s="11" t="s">
        <v>1028</v>
      </c>
      <c r="E1613" s="11" t="s">
        <v>79</v>
      </c>
      <c r="F1613" s="11" t="s">
        <v>1195</v>
      </c>
      <c r="G1613" s="11" t="s">
        <v>79</v>
      </c>
      <c r="H1613" s="10">
        <v>5</v>
      </c>
      <c r="I1613" s="11" t="s">
        <v>1195</v>
      </c>
      <c r="L1613" s="11" t="s">
        <v>1478</v>
      </c>
      <c r="M1613" s="11" t="s">
        <v>390</v>
      </c>
      <c r="S1613" s="23"/>
      <c r="T1613" s="16">
        <f>S1613</f>
        <v>0</v>
      </c>
      <c r="U1613" s="17" t="str">
        <f t="array" aca="1" ref="U1613" ca="1">IFERROR(
IF(NOT(OR($G1613="OBX",$G1613="OBR")),INDEX(INDIRECT(U$2&amp;"!$A$1:$BJ$500"),MATCH("*"&amp;$G1613&amp;"*",INDIRECT(U$2&amp;"!$B$1:$B$500"),0),MATCH($H1613,INDIRECT(U$2&amp;"!$1:$1"),0)),
IF(OR($G1613="OBX",$G1613="OBR"),INDEX(INDIRECT(U$2&amp;"!$A$1:$BJ$500"),MATCH((("*"&amp;$G1613&amp;"*")&amp;("*"&amp;$I1613&amp;"*")&amp;("*"&amp;$J1613&amp;"*")&amp;("*"&amp;$K1613&amp;"*")),INDIRECT(U$2&amp;"!$B$1:$B$500")&amp;INDIRECT(U$2&amp;"!$E$1:$E$500")&amp;INDIRECT(U$2&amp;"!$G$1:$G$500")&amp;INDIRECT(U$2&amp;"!$F$1:$F$500"),0),MATCH($H1613,INDIRECT(U$2&amp;"!$1:$1"),0)))),
"Not found")</f>
        <v>Not found</v>
      </c>
      <c r="V1613" s="18" t="str">
        <f t="shared" ca="1" si="177"/>
        <v/>
      </c>
    </row>
    <row r="1614" spans="1:22" ht="15" customHeight="1" x14ac:dyDescent="0.25">
      <c r="A1614" s="11">
        <v>1613</v>
      </c>
      <c r="B1614" s="50"/>
      <c r="C1614" s="11" t="s">
        <v>2315</v>
      </c>
      <c r="D1614" s="11" t="s">
        <v>1028</v>
      </c>
      <c r="E1614" s="11" t="s">
        <v>79</v>
      </c>
      <c r="F1614" s="11" t="s">
        <v>1195</v>
      </c>
      <c r="G1614" s="11" t="s">
        <v>79</v>
      </c>
      <c r="H1614" s="10">
        <v>6</v>
      </c>
      <c r="I1614" s="11" t="s">
        <v>1195</v>
      </c>
      <c r="L1614" s="11" t="s">
        <v>1478</v>
      </c>
      <c r="M1614" s="11" t="s">
        <v>543</v>
      </c>
      <c r="S1614" s="23"/>
      <c r="T1614" s="16">
        <f>S1614</f>
        <v>0</v>
      </c>
      <c r="U1614" s="17" t="str">
        <f t="array" aca="1" ref="U1614" ca="1">IFERROR(
IF(NOT(OR($G1614="OBX",$G1614="OBR")),INDEX(INDIRECT(U$2&amp;"!$A$1:$BJ$500"),MATCH("*"&amp;$G1614&amp;"*",INDIRECT(U$2&amp;"!$B$1:$B$500"),0),MATCH($H1614,INDIRECT(U$2&amp;"!$1:$1"),0)),
IF(OR($G1614="OBX",$G1614="OBR"),INDEX(INDIRECT(U$2&amp;"!$A$1:$BJ$500"),MATCH((("*"&amp;$G1614&amp;"*")&amp;("*"&amp;$I1614&amp;"*")&amp;("*"&amp;$J1614&amp;"*")&amp;("*"&amp;$K1614&amp;"*")),INDIRECT(U$2&amp;"!$B$1:$B$500")&amp;INDIRECT(U$2&amp;"!$E$1:$E$500")&amp;INDIRECT(U$2&amp;"!$G$1:$G$500")&amp;INDIRECT(U$2&amp;"!$F$1:$F$500"),0),MATCH($H1614,INDIRECT(U$2&amp;"!$1:$1"),0)))),
"Not found")</f>
        <v>Not found</v>
      </c>
      <c r="V1614" s="18" t="str">
        <f t="shared" ca="1" si="177"/>
        <v/>
      </c>
    </row>
    <row r="1615" spans="1:22" ht="15" customHeight="1" x14ac:dyDescent="0.25">
      <c r="A1615" s="11">
        <v>1614</v>
      </c>
      <c r="B1615" s="50"/>
      <c r="C1615" s="11" t="s">
        <v>2315</v>
      </c>
      <c r="D1615" s="11" t="s">
        <v>1028</v>
      </c>
      <c r="E1615" s="11" t="s">
        <v>79</v>
      </c>
      <c r="F1615" s="11" t="s">
        <v>1195</v>
      </c>
      <c r="G1615" s="11" t="s">
        <v>79</v>
      </c>
      <c r="H1615" s="11">
        <v>2</v>
      </c>
      <c r="I1615" s="11" t="s">
        <v>1195</v>
      </c>
      <c r="L1615" s="14" t="s">
        <v>397</v>
      </c>
      <c r="M1615" s="14" t="s">
        <v>397</v>
      </c>
      <c r="S1615" s="23"/>
      <c r="T1615" s="19" t="s">
        <v>415</v>
      </c>
      <c r="U1615" s="17" t="str">
        <f t="array" aca="1" ref="U1615" ca="1">IFERROR(
IF(NOT(OR($G1615="OBX",$G1615="OBR")),INDEX(INDIRECT(U$2&amp;"!$A$1:$BJ$500"),MATCH("*"&amp;$G1615&amp;"*",INDIRECT(U$2&amp;"!$B$1:$B$500"),0),MATCH($H1615,INDIRECT(U$2&amp;"!$1:$1"),0)),
IF(OR($G1615="OBX",$G1615="OBR"),INDEX(INDIRECT(U$2&amp;"!$A$1:$BJ$500"),MATCH((("*"&amp;$G1615&amp;"*")&amp;("*"&amp;$I1615&amp;"*")&amp;("*"&amp;$J1615&amp;"*")&amp;("*"&amp;$K1615&amp;"*")),INDIRECT(U$2&amp;"!$B$1:$B$500")&amp;INDIRECT(U$2&amp;"!$E$1:$E$500")&amp;INDIRECT(U$2&amp;"!$G$1:$G$500")&amp;INDIRECT(U$2&amp;"!$F$1:$F$500"),0),MATCH($H1615,INDIRECT(U$2&amp;"!$1:$1"),0)))),
"Not found")</f>
        <v>Not found</v>
      </c>
      <c r="V1615" s="18" t="str">
        <f t="shared" ca="1" si="177"/>
        <v/>
      </c>
    </row>
    <row r="1616" spans="1:22" ht="15" customHeight="1" x14ac:dyDescent="0.25">
      <c r="A1616" s="11">
        <v>1615</v>
      </c>
      <c r="B1616" s="50"/>
      <c r="C1616" s="11" t="s">
        <v>2315</v>
      </c>
      <c r="D1616" s="11" t="s">
        <v>1028</v>
      </c>
      <c r="E1616" s="11" t="s">
        <v>79</v>
      </c>
      <c r="F1616" s="11" t="s">
        <v>1195</v>
      </c>
      <c r="G1616" s="11" t="s">
        <v>79</v>
      </c>
      <c r="H1616" s="11">
        <v>4</v>
      </c>
      <c r="I1616" s="11" t="s">
        <v>1195</v>
      </c>
      <c r="L1616" s="11" t="s">
        <v>1478</v>
      </c>
      <c r="M1616" s="14" t="s">
        <v>848</v>
      </c>
      <c r="S1616" s="23"/>
      <c r="T1616" s="16">
        <f>S1616</f>
        <v>0</v>
      </c>
      <c r="U1616" s="17" t="str">
        <f t="array" aca="1" ref="U1616" ca="1">IFERROR(
IF(NOT(OR($G1616="OBX",$G1616="OBR")),INDEX(INDIRECT(U$2&amp;"!$A$1:$BJ$500"),MATCH("*"&amp;$G1616&amp;"*",INDIRECT(U$2&amp;"!$B$1:$B$500"),0),MATCH($H1616,INDIRECT(U$2&amp;"!$1:$1"),0)),
IF(OR($G1616="OBX",$G1616="OBR"),INDEX(INDIRECT(U$2&amp;"!$A$1:$BJ$500"),MATCH((("*"&amp;$G1616&amp;"*")&amp;("*"&amp;$I1616&amp;"*")&amp;("*"&amp;$J1616&amp;"*")&amp;("*"&amp;$K1616&amp;"*")),INDIRECT(U$2&amp;"!$B$1:$B$500")&amp;INDIRECT(U$2&amp;"!$E$1:$E$500")&amp;INDIRECT(U$2&amp;"!$G$1:$G$500")&amp;INDIRECT(U$2&amp;"!$F$1:$F$500"),0),MATCH($H1616,INDIRECT(U$2&amp;"!$1:$1"),0)))),
"Not found")</f>
        <v>Not found</v>
      </c>
      <c r="V1616" s="18" t="str">
        <f t="shared" ca="1" si="177"/>
        <v/>
      </c>
    </row>
    <row r="1617" spans="1:22" ht="15" customHeight="1" x14ac:dyDescent="0.25">
      <c r="A1617" s="11">
        <v>1616</v>
      </c>
      <c r="B1617" s="50"/>
      <c r="C1617" s="11" t="s">
        <v>2315</v>
      </c>
      <c r="D1617" s="11" t="s">
        <v>1028</v>
      </c>
      <c r="E1617" s="11" t="s">
        <v>79</v>
      </c>
      <c r="F1617" s="11" t="s">
        <v>1195</v>
      </c>
      <c r="G1617" s="11" t="s">
        <v>79</v>
      </c>
      <c r="H1617" s="11">
        <v>11</v>
      </c>
      <c r="I1617" s="11" t="s">
        <v>1195</v>
      </c>
      <c r="L1617" s="11" t="s">
        <v>366</v>
      </c>
      <c r="M1617" s="14" t="s">
        <v>366</v>
      </c>
      <c r="S1617" s="23" t="s">
        <v>78</v>
      </c>
      <c r="T1617" s="19" t="str">
        <f>S1617</f>
        <v>F</v>
      </c>
      <c r="U1617" s="17" t="str">
        <f t="array" aca="1" ref="U1617" ca="1">IFERROR(
IF(NOT(OR($G1617="OBX",$G1617="OBR")),INDEX(INDIRECT(U$2&amp;"!$A$1:$BJ$500"),MATCH("*"&amp;$G1617&amp;"*",INDIRECT(U$2&amp;"!$B$1:$B$500"),0),MATCH($H1617,INDIRECT(U$2&amp;"!$1:$1"),0)),
IF(OR($G1617="OBX",$G1617="OBR"),INDEX(INDIRECT(U$2&amp;"!$A$1:$BJ$500"),MATCH((("*"&amp;$G1617&amp;"*")&amp;("*"&amp;$I1617&amp;"*")&amp;("*"&amp;$J1617&amp;"*")&amp;("*"&amp;$K1617&amp;"*")),INDIRECT(U$2&amp;"!$B$1:$B$500")&amp;INDIRECT(U$2&amp;"!$E$1:$E$500")&amp;INDIRECT(U$2&amp;"!$G$1:$G$500")&amp;INDIRECT(U$2&amp;"!$F$1:$F$500"),0),MATCH($H1617,INDIRECT(U$2&amp;"!$1:$1"),0)))),
"Not found")</f>
        <v>Not found</v>
      </c>
      <c r="V1617" s="18" t="str">
        <f t="shared" ca="1" si="177"/>
        <v/>
      </c>
    </row>
    <row r="1618" spans="1:22" ht="15" customHeight="1" x14ac:dyDescent="0.25">
      <c r="A1618" s="11">
        <v>1617</v>
      </c>
      <c r="B1618" s="50"/>
      <c r="C1618" s="11" t="s">
        <v>2315</v>
      </c>
      <c r="D1618" s="11" t="s">
        <v>1028</v>
      </c>
      <c r="E1618" s="11" t="s">
        <v>79</v>
      </c>
      <c r="F1618" s="11" t="s">
        <v>1195</v>
      </c>
      <c r="G1618" s="11" t="s">
        <v>79</v>
      </c>
      <c r="H1618" s="11">
        <v>19</v>
      </c>
      <c r="I1618" s="11" t="s">
        <v>1195</v>
      </c>
      <c r="L1618" s="11" t="s">
        <v>1478</v>
      </c>
      <c r="M1618" s="14" t="s">
        <v>860</v>
      </c>
      <c r="S1618" s="23"/>
      <c r="T1618" s="16">
        <f>S1618</f>
        <v>0</v>
      </c>
      <c r="U1618" s="17" t="str">
        <f t="array" aca="1" ref="U1618" ca="1">IFERROR(
IF(NOT(OR($G1618="OBX",$G1618="OBR")),INDEX(INDIRECT(U$2&amp;"!$A$1:$BJ$500"),MATCH("*"&amp;$G1618&amp;"*",INDIRECT(U$2&amp;"!$B$1:$B$500"),0),MATCH($H1618,INDIRECT(U$2&amp;"!$1:$1"),0)),
IF(OR($G1618="OBX",$G1618="OBR"),INDEX(INDIRECT(U$2&amp;"!$A$1:$BJ$500"),MATCH((("*"&amp;$G1618&amp;"*")&amp;("*"&amp;$I1618&amp;"*")&amp;("*"&amp;$J1618&amp;"*")&amp;("*"&amp;$K1618&amp;"*")),INDIRECT(U$2&amp;"!$B$1:$B$500")&amp;INDIRECT(U$2&amp;"!$E$1:$E$500")&amp;INDIRECT(U$2&amp;"!$G$1:$G$500")&amp;INDIRECT(U$2&amp;"!$F$1:$F$500"),0),MATCH($H1618,INDIRECT(U$2&amp;"!$1:$1"),0)))),
"Not found")</f>
        <v>Not found</v>
      </c>
      <c r="V1618" s="18" t="str">
        <f t="shared" ca="1" si="177"/>
        <v/>
      </c>
    </row>
    <row r="1619" spans="1:22" ht="15" customHeight="1" x14ac:dyDescent="0.25">
      <c r="A1619" s="11">
        <v>1618</v>
      </c>
      <c r="B1619" s="50"/>
      <c r="C1619" s="11" t="s">
        <v>2315</v>
      </c>
      <c r="D1619" s="11" t="s">
        <v>1028</v>
      </c>
      <c r="E1619" s="11" t="s">
        <v>79</v>
      </c>
      <c r="F1619" s="11" t="s">
        <v>1195</v>
      </c>
      <c r="G1619" s="11" t="s">
        <v>79</v>
      </c>
      <c r="H1619" s="11">
        <v>29</v>
      </c>
      <c r="I1619" s="11" t="s">
        <v>1195</v>
      </c>
      <c r="L1619" s="2" t="s">
        <v>515</v>
      </c>
      <c r="M1619" s="11" t="s">
        <v>515</v>
      </c>
      <c r="S1619" s="23"/>
      <c r="T1619" s="19">
        <f>S1619</f>
        <v>0</v>
      </c>
      <c r="U1619" s="17" t="str">
        <f t="array" aca="1" ref="U1619" ca="1">IFERROR(
IF(NOT(OR($G1619="OBX",$G1619="OBR")),INDEX(INDIRECT(U$2&amp;"!$A$1:$BJ$500"),MATCH("*"&amp;$G1619&amp;"*",INDIRECT(U$2&amp;"!$B$1:$B$500"),0),MATCH($H1619,INDIRECT(U$2&amp;"!$1:$1"),0)),
IF(OR($G1619="OBX",$G1619="OBR"),INDEX(INDIRECT(U$2&amp;"!$A$1:$BJ$500"),MATCH((("*"&amp;$G1619&amp;"*")&amp;("*"&amp;$I1619&amp;"*")&amp;("*"&amp;$J1619&amp;"*")&amp;("*"&amp;$K1619&amp;"*")),INDIRECT(U$2&amp;"!$B$1:$B$500")&amp;INDIRECT(U$2&amp;"!$E$1:$E$500")&amp;INDIRECT(U$2&amp;"!$G$1:$G$500")&amp;INDIRECT(U$2&amp;"!$F$1:$F$500"),0),MATCH($H1619,INDIRECT(U$2&amp;"!$1:$1"),0)))),
"Not found")</f>
        <v>Not found</v>
      </c>
      <c r="V1619" s="18" t="str">
        <f t="shared" ca="1" si="177"/>
        <v/>
      </c>
    </row>
    <row r="1620" spans="1:22" ht="15" customHeight="1" x14ac:dyDescent="0.25">
      <c r="A1620" s="11">
        <v>1619</v>
      </c>
      <c r="B1620" s="50"/>
      <c r="C1620" s="26" t="s">
        <v>2315</v>
      </c>
      <c r="D1620" s="26"/>
      <c r="E1620" s="26" t="s">
        <v>79</v>
      </c>
      <c r="F1620" s="26"/>
      <c r="G1620" s="26"/>
      <c r="H1620" s="26"/>
      <c r="I1620" s="26"/>
      <c r="J1620" s="26"/>
      <c r="K1620" s="26"/>
      <c r="L1620" s="26"/>
      <c r="M1620" s="26" t="s">
        <v>1235</v>
      </c>
      <c r="N1620" s="26"/>
      <c r="O1620" s="26"/>
      <c r="P1620" s="26"/>
      <c r="Q1620" s="26"/>
      <c r="R1620" s="26"/>
      <c r="S1620" s="26"/>
      <c r="T1620" s="27"/>
      <c r="U1620" s="27"/>
      <c r="V1620" s="26"/>
    </row>
    <row r="1621" spans="1:22" ht="15" customHeight="1" x14ac:dyDescent="0.25">
      <c r="A1621" s="11">
        <v>1620</v>
      </c>
      <c r="B1621" s="50"/>
      <c r="C1621" s="11" t="s">
        <v>2315</v>
      </c>
      <c r="D1621" s="11" t="s">
        <v>1028</v>
      </c>
      <c r="E1621" s="11" t="s">
        <v>79</v>
      </c>
      <c r="F1621" s="11" t="s">
        <v>945</v>
      </c>
      <c r="G1621" s="11" t="s">
        <v>79</v>
      </c>
      <c r="H1621" s="11">
        <v>3</v>
      </c>
      <c r="I1621" s="11" t="s">
        <v>945</v>
      </c>
      <c r="L1621" s="11" t="s">
        <v>1235</v>
      </c>
      <c r="M1621" s="14" t="s">
        <v>534</v>
      </c>
      <c r="N1621" s="11" t="s">
        <v>273</v>
      </c>
      <c r="O1621" s="11" t="s">
        <v>613</v>
      </c>
      <c r="P1621" s="11" t="s">
        <v>320</v>
      </c>
      <c r="R1621" s="11"/>
      <c r="S1621" s="23"/>
      <c r="T1621" s="19" t="s">
        <v>2858</v>
      </c>
      <c r="U1621" s="17" t="str">
        <f t="array" aca="1" ref="U1621" ca="1">IFERROR(
IF(NOT(OR($G1621="OBX",$G1621="OBR")),INDEX(INDIRECT(U$2&amp;"!$A$1:$BJ$500"),MATCH("*"&amp;$G1621&amp;"*",INDIRECT(U$2&amp;"!$B$1:$B$500"),0),MATCH($H1621,INDIRECT(U$2&amp;"!$1:$1"),0)),
IF(OR($G1621="OBX",$G1621="OBR"),INDEX(INDIRECT(U$2&amp;"!$A$1:$BJ$500"),MATCH((("*"&amp;$G1621&amp;"*")&amp;("*"&amp;$I1621&amp;"*")&amp;("*"&amp;$J1621&amp;"*")&amp;("*"&amp;$K1621&amp;"*")),INDIRECT(U$2&amp;"!$B$1:$B$500")&amp;INDIRECT(U$2&amp;"!$E$1:$E$500")&amp;INDIRECT(U$2&amp;"!$G$1:$G$500")&amp;INDIRECT(U$2&amp;"!$F$1:$F$500"),0),MATCH($H1621,INDIRECT(U$2&amp;"!$1:$1"),0)))),
"Not found")</f>
        <v>Not found</v>
      </c>
      <c r="V1621" s="18" t="str">
        <f t="shared" ref="V1621:V1628" ca="1" si="178">IF(T1621=U1621,"Match","")</f>
        <v/>
      </c>
    </row>
    <row r="1622" spans="1:22" ht="15" customHeight="1" x14ac:dyDescent="0.25">
      <c r="A1622" s="11">
        <v>1621</v>
      </c>
      <c r="B1622" s="50"/>
      <c r="C1622" s="11" t="s">
        <v>2315</v>
      </c>
      <c r="D1622" s="11" t="s">
        <v>1028</v>
      </c>
      <c r="E1622" s="11" t="s">
        <v>79</v>
      </c>
      <c r="F1622" s="11" t="s">
        <v>945</v>
      </c>
      <c r="G1622" s="11" t="s">
        <v>79</v>
      </c>
      <c r="H1622" s="10">
        <v>5</v>
      </c>
      <c r="I1622" s="11" t="s">
        <v>945</v>
      </c>
      <c r="L1622" s="11" t="s">
        <v>1235</v>
      </c>
      <c r="M1622" s="11" t="s">
        <v>390</v>
      </c>
      <c r="S1622" s="23"/>
      <c r="T1622" s="16">
        <f>S1622</f>
        <v>0</v>
      </c>
      <c r="U1622" s="17" t="str">
        <f t="array" aca="1" ref="U1622" ca="1">IFERROR(
IF(NOT(OR($G1622="OBX",$G1622="OBR")),INDEX(INDIRECT(U$2&amp;"!$A$1:$BJ$500"),MATCH("*"&amp;$G1622&amp;"*",INDIRECT(U$2&amp;"!$B$1:$B$500"),0),MATCH($H1622,INDIRECT(U$2&amp;"!$1:$1"),0)),
IF(OR($G1622="OBX",$G1622="OBR"),INDEX(INDIRECT(U$2&amp;"!$A$1:$BJ$500"),MATCH((("*"&amp;$G1622&amp;"*")&amp;("*"&amp;$I1622&amp;"*")&amp;("*"&amp;$J1622&amp;"*")&amp;("*"&amp;$K1622&amp;"*")),INDIRECT(U$2&amp;"!$B$1:$B$500")&amp;INDIRECT(U$2&amp;"!$E$1:$E$500")&amp;INDIRECT(U$2&amp;"!$G$1:$G$500")&amp;INDIRECT(U$2&amp;"!$F$1:$F$500"),0),MATCH($H1622,INDIRECT(U$2&amp;"!$1:$1"),0)))),
"Not found")</f>
        <v>Not found</v>
      </c>
      <c r="V1622" s="18" t="str">
        <f t="shared" ca="1" si="178"/>
        <v/>
      </c>
    </row>
    <row r="1623" spans="1:22" ht="15" customHeight="1" x14ac:dyDescent="0.25">
      <c r="A1623" s="11">
        <v>1622</v>
      </c>
      <c r="B1623" s="50"/>
      <c r="C1623" s="11" t="s">
        <v>2315</v>
      </c>
      <c r="D1623" s="11" t="s">
        <v>1028</v>
      </c>
      <c r="E1623" s="11" t="s">
        <v>79</v>
      </c>
      <c r="F1623" s="11" t="s">
        <v>945</v>
      </c>
      <c r="G1623" s="11" t="s">
        <v>79</v>
      </c>
      <c r="H1623" s="10">
        <v>6</v>
      </c>
      <c r="I1623" s="11" t="s">
        <v>945</v>
      </c>
      <c r="L1623" s="11" t="s">
        <v>1235</v>
      </c>
      <c r="M1623" s="11" t="s">
        <v>543</v>
      </c>
      <c r="S1623" s="23"/>
      <c r="T1623" s="16">
        <f>S1623</f>
        <v>0</v>
      </c>
      <c r="U1623" s="17" t="str">
        <f t="array" aca="1" ref="U1623" ca="1">IFERROR(
IF(NOT(OR($G1623="OBX",$G1623="OBR")),INDEX(INDIRECT(U$2&amp;"!$A$1:$BJ$500"),MATCH("*"&amp;$G1623&amp;"*",INDIRECT(U$2&amp;"!$B$1:$B$500"),0),MATCH($H1623,INDIRECT(U$2&amp;"!$1:$1"),0)),
IF(OR($G1623="OBX",$G1623="OBR"),INDEX(INDIRECT(U$2&amp;"!$A$1:$BJ$500"),MATCH((("*"&amp;$G1623&amp;"*")&amp;("*"&amp;$I1623&amp;"*")&amp;("*"&amp;$J1623&amp;"*")&amp;("*"&amp;$K1623&amp;"*")),INDIRECT(U$2&amp;"!$B$1:$B$500")&amp;INDIRECT(U$2&amp;"!$E$1:$E$500")&amp;INDIRECT(U$2&amp;"!$G$1:$G$500")&amp;INDIRECT(U$2&amp;"!$F$1:$F$500"),0),MATCH($H1623,INDIRECT(U$2&amp;"!$1:$1"),0)))),
"Not found")</f>
        <v>Not found</v>
      </c>
      <c r="V1623" s="18" t="str">
        <f t="shared" ca="1" si="178"/>
        <v/>
      </c>
    </row>
    <row r="1624" spans="1:22" ht="15" customHeight="1" x14ac:dyDescent="0.25">
      <c r="A1624" s="11">
        <v>1623</v>
      </c>
      <c r="B1624" s="50"/>
      <c r="C1624" s="11" t="s">
        <v>2315</v>
      </c>
      <c r="D1624" s="11" t="s">
        <v>1028</v>
      </c>
      <c r="E1624" s="11" t="s">
        <v>79</v>
      </c>
      <c r="F1624" s="11" t="s">
        <v>945</v>
      </c>
      <c r="G1624" s="11" t="s">
        <v>79</v>
      </c>
      <c r="H1624" s="11">
        <v>2</v>
      </c>
      <c r="I1624" s="11" t="s">
        <v>945</v>
      </c>
      <c r="L1624" s="14" t="s">
        <v>397</v>
      </c>
      <c r="M1624" s="14" t="s">
        <v>397</v>
      </c>
      <c r="S1624" s="23"/>
      <c r="T1624" s="19" t="s">
        <v>415</v>
      </c>
      <c r="U1624" s="17" t="str">
        <f t="array" aca="1" ref="U1624" ca="1">IFERROR(
IF(NOT(OR($G1624="OBX",$G1624="OBR")),INDEX(INDIRECT(U$2&amp;"!$A$1:$BJ$500"),MATCH("*"&amp;$G1624&amp;"*",INDIRECT(U$2&amp;"!$B$1:$B$500"),0),MATCH($H1624,INDIRECT(U$2&amp;"!$1:$1"),0)),
IF(OR($G1624="OBX",$G1624="OBR"),INDEX(INDIRECT(U$2&amp;"!$A$1:$BJ$500"),MATCH((("*"&amp;$G1624&amp;"*")&amp;("*"&amp;$I1624&amp;"*")&amp;("*"&amp;$J1624&amp;"*")&amp;("*"&amp;$K1624&amp;"*")),INDIRECT(U$2&amp;"!$B$1:$B$500")&amp;INDIRECT(U$2&amp;"!$E$1:$E$500")&amp;INDIRECT(U$2&amp;"!$G$1:$G$500")&amp;INDIRECT(U$2&amp;"!$F$1:$F$500"),0),MATCH($H1624,INDIRECT(U$2&amp;"!$1:$1"),0)))),
"Not found")</f>
        <v>Not found</v>
      </c>
      <c r="V1624" s="18" t="str">
        <f t="shared" ca="1" si="178"/>
        <v/>
      </c>
    </row>
    <row r="1625" spans="1:22" ht="15" customHeight="1" x14ac:dyDescent="0.25">
      <c r="A1625" s="11">
        <v>1624</v>
      </c>
      <c r="B1625" s="50"/>
      <c r="C1625" s="11" t="s">
        <v>2315</v>
      </c>
      <c r="D1625" s="11" t="s">
        <v>1028</v>
      </c>
      <c r="E1625" s="11" t="s">
        <v>79</v>
      </c>
      <c r="F1625" s="11" t="s">
        <v>945</v>
      </c>
      <c r="G1625" s="11" t="s">
        <v>79</v>
      </c>
      <c r="H1625" s="11">
        <v>4</v>
      </c>
      <c r="I1625" s="11" t="s">
        <v>945</v>
      </c>
      <c r="L1625" s="11" t="s">
        <v>1235</v>
      </c>
      <c r="M1625" s="14" t="s">
        <v>848</v>
      </c>
      <c r="S1625" s="23"/>
      <c r="T1625" s="16">
        <f>S1625</f>
        <v>0</v>
      </c>
      <c r="U1625" s="17" t="str">
        <f t="array" aca="1" ref="U1625" ca="1">IFERROR(
IF(NOT(OR($G1625="OBX",$G1625="OBR")),INDEX(INDIRECT(U$2&amp;"!$A$1:$BJ$500"),MATCH("*"&amp;$G1625&amp;"*",INDIRECT(U$2&amp;"!$B$1:$B$500"),0),MATCH($H1625,INDIRECT(U$2&amp;"!$1:$1"),0)),
IF(OR($G1625="OBX",$G1625="OBR"),INDEX(INDIRECT(U$2&amp;"!$A$1:$BJ$500"),MATCH((("*"&amp;$G1625&amp;"*")&amp;("*"&amp;$I1625&amp;"*")&amp;("*"&amp;$J1625&amp;"*")&amp;("*"&amp;$K1625&amp;"*")),INDIRECT(U$2&amp;"!$B$1:$B$500")&amp;INDIRECT(U$2&amp;"!$E$1:$E$500")&amp;INDIRECT(U$2&amp;"!$G$1:$G$500")&amp;INDIRECT(U$2&amp;"!$F$1:$F$500"),0),MATCH($H1625,INDIRECT(U$2&amp;"!$1:$1"),0)))),
"Not found")</f>
        <v>Not found</v>
      </c>
      <c r="V1625" s="18" t="str">
        <f t="shared" ca="1" si="178"/>
        <v/>
      </c>
    </row>
    <row r="1626" spans="1:22" ht="15" customHeight="1" x14ac:dyDescent="0.25">
      <c r="A1626" s="11">
        <v>1625</v>
      </c>
      <c r="B1626" s="50"/>
      <c r="C1626" s="11" t="s">
        <v>2315</v>
      </c>
      <c r="D1626" s="11" t="s">
        <v>1028</v>
      </c>
      <c r="E1626" s="11" t="s">
        <v>79</v>
      </c>
      <c r="F1626" s="11" t="s">
        <v>945</v>
      </c>
      <c r="G1626" s="11" t="s">
        <v>79</v>
      </c>
      <c r="H1626" s="11">
        <v>11</v>
      </c>
      <c r="I1626" s="11" t="s">
        <v>945</v>
      </c>
      <c r="L1626" s="11" t="s">
        <v>366</v>
      </c>
      <c r="M1626" s="14" t="s">
        <v>366</v>
      </c>
      <c r="S1626" s="23" t="s">
        <v>78</v>
      </c>
      <c r="T1626" s="19" t="str">
        <f>S1626</f>
        <v>F</v>
      </c>
      <c r="U1626" s="17" t="str">
        <f t="array" aca="1" ref="U1626" ca="1">IFERROR(
IF(NOT(OR($G1626="OBX",$G1626="OBR")),INDEX(INDIRECT(U$2&amp;"!$A$1:$BJ$500"),MATCH("*"&amp;$G1626&amp;"*",INDIRECT(U$2&amp;"!$B$1:$B$500"),0),MATCH($H1626,INDIRECT(U$2&amp;"!$1:$1"),0)),
IF(OR($G1626="OBX",$G1626="OBR"),INDEX(INDIRECT(U$2&amp;"!$A$1:$BJ$500"),MATCH((("*"&amp;$G1626&amp;"*")&amp;("*"&amp;$I1626&amp;"*")&amp;("*"&amp;$J1626&amp;"*")&amp;("*"&amp;$K1626&amp;"*")),INDIRECT(U$2&amp;"!$B$1:$B$500")&amp;INDIRECT(U$2&amp;"!$E$1:$E$500")&amp;INDIRECT(U$2&amp;"!$G$1:$G$500")&amp;INDIRECT(U$2&amp;"!$F$1:$F$500"),0),MATCH($H1626,INDIRECT(U$2&amp;"!$1:$1"),0)))),
"Not found")</f>
        <v>Not found</v>
      </c>
      <c r="V1626" s="18" t="str">
        <f t="shared" ca="1" si="178"/>
        <v/>
      </c>
    </row>
    <row r="1627" spans="1:22" ht="15" customHeight="1" x14ac:dyDescent="0.25">
      <c r="A1627" s="11">
        <v>1626</v>
      </c>
      <c r="B1627" s="50"/>
      <c r="C1627" s="11" t="s">
        <v>2315</v>
      </c>
      <c r="D1627" s="11" t="s">
        <v>1028</v>
      </c>
      <c r="E1627" s="11" t="s">
        <v>79</v>
      </c>
      <c r="F1627" s="11" t="s">
        <v>945</v>
      </c>
      <c r="G1627" s="11" t="s">
        <v>79</v>
      </c>
      <c r="H1627" s="11">
        <v>19</v>
      </c>
      <c r="I1627" s="11" t="s">
        <v>945</v>
      </c>
      <c r="L1627" s="11" t="s">
        <v>1235</v>
      </c>
      <c r="M1627" s="14" t="s">
        <v>860</v>
      </c>
      <c r="S1627" s="23"/>
      <c r="T1627" s="16">
        <f>S1627</f>
        <v>0</v>
      </c>
      <c r="U1627" s="17" t="str">
        <f t="array" aca="1" ref="U1627" ca="1">IFERROR(
IF(NOT(OR($G1627="OBX",$G1627="OBR")),INDEX(INDIRECT(U$2&amp;"!$A$1:$BJ$500"),MATCH("*"&amp;$G1627&amp;"*",INDIRECT(U$2&amp;"!$B$1:$B$500"),0),MATCH($H1627,INDIRECT(U$2&amp;"!$1:$1"),0)),
IF(OR($G1627="OBX",$G1627="OBR"),INDEX(INDIRECT(U$2&amp;"!$A$1:$BJ$500"),MATCH((("*"&amp;$G1627&amp;"*")&amp;("*"&amp;$I1627&amp;"*")&amp;("*"&amp;$J1627&amp;"*")&amp;("*"&amp;$K1627&amp;"*")),INDIRECT(U$2&amp;"!$B$1:$B$500")&amp;INDIRECT(U$2&amp;"!$E$1:$E$500")&amp;INDIRECT(U$2&amp;"!$G$1:$G$500")&amp;INDIRECT(U$2&amp;"!$F$1:$F$500"),0),MATCH($H1627,INDIRECT(U$2&amp;"!$1:$1"),0)))),
"Not found")</f>
        <v>Not found</v>
      </c>
      <c r="V1627" s="18" t="str">
        <f t="shared" ca="1" si="178"/>
        <v/>
      </c>
    </row>
    <row r="1628" spans="1:22" ht="15" customHeight="1" x14ac:dyDescent="0.25">
      <c r="A1628" s="11">
        <v>1627</v>
      </c>
      <c r="B1628" s="50"/>
      <c r="C1628" s="11" t="s">
        <v>2315</v>
      </c>
      <c r="D1628" s="11" t="s">
        <v>1028</v>
      </c>
      <c r="E1628" s="11" t="s">
        <v>79</v>
      </c>
      <c r="F1628" s="11" t="s">
        <v>945</v>
      </c>
      <c r="G1628" s="11" t="s">
        <v>79</v>
      </c>
      <c r="H1628" s="11">
        <v>29</v>
      </c>
      <c r="I1628" s="11" t="s">
        <v>945</v>
      </c>
      <c r="L1628" s="2" t="s">
        <v>515</v>
      </c>
      <c r="M1628" s="11" t="s">
        <v>515</v>
      </c>
      <c r="S1628" s="23"/>
      <c r="T1628" s="19">
        <f>S1628</f>
        <v>0</v>
      </c>
      <c r="U1628" s="17" t="str">
        <f t="array" aca="1" ref="U1628" ca="1">IFERROR(
IF(NOT(OR($G1628="OBX",$G1628="OBR")),INDEX(INDIRECT(U$2&amp;"!$A$1:$BJ$500"),MATCH("*"&amp;$G1628&amp;"*",INDIRECT(U$2&amp;"!$B$1:$B$500"),0),MATCH($H1628,INDIRECT(U$2&amp;"!$1:$1"),0)),
IF(OR($G1628="OBX",$G1628="OBR"),INDEX(INDIRECT(U$2&amp;"!$A$1:$BJ$500"),MATCH((("*"&amp;$G1628&amp;"*")&amp;("*"&amp;$I1628&amp;"*")&amp;("*"&amp;$J1628&amp;"*")&amp;("*"&amp;$K1628&amp;"*")),INDIRECT(U$2&amp;"!$B$1:$B$500")&amp;INDIRECT(U$2&amp;"!$E$1:$E$500")&amp;INDIRECT(U$2&amp;"!$G$1:$G$500")&amp;INDIRECT(U$2&amp;"!$F$1:$F$500"),0),MATCH($H1628,INDIRECT(U$2&amp;"!$1:$1"),0)))),
"Not found")</f>
        <v>Not found</v>
      </c>
      <c r="V1628" s="18" t="str">
        <f t="shared" ca="1" si="178"/>
        <v/>
      </c>
    </row>
    <row r="1629" spans="1:22" ht="15" customHeight="1" x14ac:dyDescent="0.25">
      <c r="A1629" s="11">
        <v>1628</v>
      </c>
      <c r="B1629" s="50"/>
      <c r="C1629" s="26" t="s">
        <v>2315</v>
      </c>
      <c r="D1629" s="26"/>
      <c r="E1629" s="26" t="s">
        <v>79</v>
      </c>
      <c r="F1629" s="26"/>
      <c r="G1629" s="26"/>
      <c r="H1629" s="26"/>
      <c r="I1629" s="26"/>
      <c r="J1629" s="26"/>
      <c r="K1629" s="26"/>
      <c r="L1629" s="26"/>
      <c r="M1629" s="26" t="s">
        <v>1237</v>
      </c>
      <c r="N1629" s="26"/>
      <c r="O1629" s="26"/>
      <c r="P1629" s="26"/>
      <c r="Q1629" s="26"/>
      <c r="R1629" s="26"/>
      <c r="S1629" s="26"/>
      <c r="T1629" s="27"/>
      <c r="U1629" s="27"/>
      <c r="V1629" s="26"/>
    </row>
    <row r="1630" spans="1:22" ht="15" customHeight="1" x14ac:dyDescent="0.25">
      <c r="A1630" s="11">
        <v>1629</v>
      </c>
      <c r="B1630" s="50"/>
      <c r="C1630" s="11" t="s">
        <v>2315</v>
      </c>
      <c r="D1630" s="11" t="s">
        <v>1028</v>
      </c>
      <c r="E1630" s="11" t="s">
        <v>79</v>
      </c>
      <c r="F1630" s="11" t="s">
        <v>947</v>
      </c>
      <c r="G1630" s="11" t="s">
        <v>79</v>
      </c>
      <c r="H1630" s="11">
        <v>3</v>
      </c>
      <c r="I1630" s="11" t="s">
        <v>947</v>
      </c>
      <c r="L1630" s="11" t="s">
        <v>1237</v>
      </c>
      <c r="M1630" s="14" t="s">
        <v>534</v>
      </c>
      <c r="N1630" s="11" t="s">
        <v>273</v>
      </c>
      <c r="O1630" s="11" t="s">
        <v>613</v>
      </c>
      <c r="P1630" s="11" t="s">
        <v>320</v>
      </c>
      <c r="R1630" s="11"/>
      <c r="S1630" s="23"/>
      <c r="T1630" s="19" t="s">
        <v>2859</v>
      </c>
      <c r="U1630" s="17" t="str">
        <f t="array" aca="1" ref="U1630" ca="1">IFERROR(
IF(NOT(OR($G1630="OBX",$G1630="OBR")),INDEX(INDIRECT(U$2&amp;"!$A$1:$BJ$500"),MATCH("*"&amp;$G1630&amp;"*",INDIRECT(U$2&amp;"!$B$1:$B$500"),0),MATCH($H1630,INDIRECT(U$2&amp;"!$1:$1"),0)),
IF(OR($G1630="OBX",$G1630="OBR"),INDEX(INDIRECT(U$2&amp;"!$A$1:$BJ$500"),MATCH((("*"&amp;$G1630&amp;"*")&amp;("*"&amp;$I1630&amp;"*")&amp;("*"&amp;$J1630&amp;"*")&amp;("*"&amp;$K1630&amp;"*")),INDIRECT(U$2&amp;"!$B$1:$B$500")&amp;INDIRECT(U$2&amp;"!$E$1:$E$500")&amp;INDIRECT(U$2&amp;"!$G$1:$G$500")&amp;INDIRECT(U$2&amp;"!$F$1:$F$500"),0),MATCH($H1630,INDIRECT(U$2&amp;"!$1:$1"),0)))),
"Not found")</f>
        <v>Not found</v>
      </c>
      <c r="V1630" s="18" t="str">
        <f t="shared" ref="V1630:V1637" ca="1" si="179">IF(T1630=U1630,"Match","")</f>
        <v/>
      </c>
    </row>
    <row r="1631" spans="1:22" ht="15" customHeight="1" x14ac:dyDescent="0.25">
      <c r="A1631" s="11">
        <v>1630</v>
      </c>
      <c r="B1631" s="50"/>
      <c r="C1631" s="11" t="s">
        <v>2315</v>
      </c>
      <c r="D1631" s="11" t="s">
        <v>1028</v>
      </c>
      <c r="E1631" s="11" t="s">
        <v>79</v>
      </c>
      <c r="F1631" s="11" t="s">
        <v>947</v>
      </c>
      <c r="G1631" s="11" t="s">
        <v>79</v>
      </c>
      <c r="H1631" s="10">
        <v>5</v>
      </c>
      <c r="I1631" s="11" t="s">
        <v>947</v>
      </c>
      <c r="L1631" s="11" t="s">
        <v>1237</v>
      </c>
      <c r="M1631" s="11" t="s">
        <v>390</v>
      </c>
      <c r="S1631" s="23"/>
      <c r="T1631" s="16">
        <f>S1631</f>
        <v>0</v>
      </c>
      <c r="U1631" s="17" t="str">
        <f t="array" aca="1" ref="U1631" ca="1">IFERROR(
IF(NOT(OR($G1631="OBX",$G1631="OBR")),INDEX(INDIRECT(U$2&amp;"!$A$1:$BJ$500"),MATCH("*"&amp;$G1631&amp;"*",INDIRECT(U$2&amp;"!$B$1:$B$500"),0),MATCH($H1631,INDIRECT(U$2&amp;"!$1:$1"),0)),
IF(OR($G1631="OBX",$G1631="OBR"),INDEX(INDIRECT(U$2&amp;"!$A$1:$BJ$500"),MATCH((("*"&amp;$G1631&amp;"*")&amp;("*"&amp;$I1631&amp;"*")&amp;("*"&amp;$J1631&amp;"*")&amp;("*"&amp;$K1631&amp;"*")),INDIRECT(U$2&amp;"!$B$1:$B$500")&amp;INDIRECT(U$2&amp;"!$E$1:$E$500")&amp;INDIRECT(U$2&amp;"!$G$1:$G$500")&amp;INDIRECT(U$2&amp;"!$F$1:$F$500"),0),MATCH($H1631,INDIRECT(U$2&amp;"!$1:$1"),0)))),
"Not found")</f>
        <v>Not found</v>
      </c>
      <c r="V1631" s="18" t="str">
        <f t="shared" ca="1" si="179"/>
        <v/>
      </c>
    </row>
    <row r="1632" spans="1:22" ht="15" customHeight="1" x14ac:dyDescent="0.25">
      <c r="A1632" s="11">
        <v>1631</v>
      </c>
      <c r="B1632" s="50"/>
      <c r="C1632" s="11" t="s">
        <v>2315</v>
      </c>
      <c r="D1632" s="11" t="s">
        <v>1028</v>
      </c>
      <c r="E1632" s="11" t="s">
        <v>79</v>
      </c>
      <c r="F1632" s="11" t="s">
        <v>947</v>
      </c>
      <c r="G1632" s="11" t="s">
        <v>79</v>
      </c>
      <c r="H1632" s="10">
        <v>6</v>
      </c>
      <c r="I1632" s="11" t="s">
        <v>947</v>
      </c>
      <c r="L1632" s="11" t="s">
        <v>1237</v>
      </c>
      <c r="M1632" s="11" t="s">
        <v>543</v>
      </c>
      <c r="S1632" s="23"/>
      <c r="T1632" s="16">
        <f>S1632</f>
        <v>0</v>
      </c>
      <c r="U1632" s="17" t="str">
        <f t="array" aca="1" ref="U1632" ca="1">IFERROR(
IF(NOT(OR($G1632="OBX",$G1632="OBR")),INDEX(INDIRECT(U$2&amp;"!$A$1:$BJ$500"),MATCH("*"&amp;$G1632&amp;"*",INDIRECT(U$2&amp;"!$B$1:$B$500"),0),MATCH($H1632,INDIRECT(U$2&amp;"!$1:$1"),0)),
IF(OR($G1632="OBX",$G1632="OBR"),INDEX(INDIRECT(U$2&amp;"!$A$1:$BJ$500"),MATCH((("*"&amp;$G1632&amp;"*")&amp;("*"&amp;$I1632&amp;"*")&amp;("*"&amp;$J1632&amp;"*")&amp;("*"&amp;$K1632&amp;"*")),INDIRECT(U$2&amp;"!$B$1:$B$500")&amp;INDIRECT(U$2&amp;"!$E$1:$E$500")&amp;INDIRECT(U$2&amp;"!$G$1:$G$500")&amp;INDIRECT(U$2&amp;"!$F$1:$F$500"),0),MATCH($H1632,INDIRECT(U$2&amp;"!$1:$1"),0)))),
"Not found")</f>
        <v>Not found</v>
      </c>
      <c r="V1632" s="18" t="str">
        <f t="shared" ca="1" si="179"/>
        <v/>
      </c>
    </row>
    <row r="1633" spans="1:22" ht="15" customHeight="1" x14ac:dyDescent="0.25">
      <c r="A1633" s="11">
        <v>1632</v>
      </c>
      <c r="B1633" s="50"/>
      <c r="C1633" s="11" t="s">
        <v>2315</v>
      </c>
      <c r="D1633" s="11" t="s">
        <v>1028</v>
      </c>
      <c r="E1633" s="11" t="s">
        <v>79</v>
      </c>
      <c r="F1633" s="11" t="s">
        <v>947</v>
      </c>
      <c r="G1633" s="11" t="s">
        <v>79</v>
      </c>
      <c r="H1633" s="11">
        <v>2</v>
      </c>
      <c r="I1633" s="11" t="s">
        <v>947</v>
      </c>
      <c r="L1633" s="14" t="s">
        <v>397</v>
      </c>
      <c r="M1633" s="14" t="s">
        <v>397</v>
      </c>
      <c r="S1633" s="23"/>
      <c r="T1633" s="19" t="s">
        <v>415</v>
      </c>
      <c r="U1633" s="17" t="str">
        <f t="array" aca="1" ref="U1633" ca="1">IFERROR(
IF(NOT(OR($G1633="OBX",$G1633="OBR")),INDEX(INDIRECT(U$2&amp;"!$A$1:$BJ$500"),MATCH("*"&amp;$G1633&amp;"*",INDIRECT(U$2&amp;"!$B$1:$B$500"),0),MATCH($H1633,INDIRECT(U$2&amp;"!$1:$1"),0)),
IF(OR($G1633="OBX",$G1633="OBR"),INDEX(INDIRECT(U$2&amp;"!$A$1:$BJ$500"),MATCH((("*"&amp;$G1633&amp;"*")&amp;("*"&amp;$I1633&amp;"*")&amp;("*"&amp;$J1633&amp;"*")&amp;("*"&amp;$K1633&amp;"*")),INDIRECT(U$2&amp;"!$B$1:$B$500")&amp;INDIRECT(U$2&amp;"!$E$1:$E$500")&amp;INDIRECT(U$2&amp;"!$G$1:$G$500")&amp;INDIRECT(U$2&amp;"!$F$1:$F$500"),0),MATCH($H1633,INDIRECT(U$2&amp;"!$1:$1"),0)))),
"Not found")</f>
        <v>Not found</v>
      </c>
      <c r="V1633" s="18" t="str">
        <f t="shared" ca="1" si="179"/>
        <v/>
      </c>
    </row>
    <row r="1634" spans="1:22" ht="15" customHeight="1" x14ac:dyDescent="0.25">
      <c r="A1634" s="11">
        <v>1633</v>
      </c>
      <c r="B1634" s="50"/>
      <c r="C1634" s="11" t="s">
        <v>2315</v>
      </c>
      <c r="D1634" s="11" t="s">
        <v>1028</v>
      </c>
      <c r="E1634" s="11" t="s">
        <v>79</v>
      </c>
      <c r="F1634" s="11" t="s">
        <v>947</v>
      </c>
      <c r="G1634" s="11" t="s">
        <v>79</v>
      </c>
      <c r="H1634" s="11">
        <v>4</v>
      </c>
      <c r="I1634" s="11" t="s">
        <v>947</v>
      </c>
      <c r="L1634" s="11" t="s">
        <v>1237</v>
      </c>
      <c r="M1634" s="14" t="s">
        <v>848</v>
      </c>
      <c r="S1634" s="23"/>
      <c r="T1634" s="16">
        <f>S1634</f>
        <v>0</v>
      </c>
      <c r="U1634" s="17" t="str">
        <f t="array" aca="1" ref="U1634" ca="1">IFERROR(
IF(NOT(OR($G1634="OBX",$G1634="OBR")),INDEX(INDIRECT(U$2&amp;"!$A$1:$BJ$500"),MATCH("*"&amp;$G1634&amp;"*",INDIRECT(U$2&amp;"!$B$1:$B$500"),0),MATCH($H1634,INDIRECT(U$2&amp;"!$1:$1"),0)),
IF(OR($G1634="OBX",$G1634="OBR"),INDEX(INDIRECT(U$2&amp;"!$A$1:$BJ$500"),MATCH((("*"&amp;$G1634&amp;"*")&amp;("*"&amp;$I1634&amp;"*")&amp;("*"&amp;$J1634&amp;"*")&amp;("*"&amp;$K1634&amp;"*")),INDIRECT(U$2&amp;"!$B$1:$B$500")&amp;INDIRECT(U$2&amp;"!$E$1:$E$500")&amp;INDIRECT(U$2&amp;"!$G$1:$G$500")&amp;INDIRECT(U$2&amp;"!$F$1:$F$500"),0),MATCH($H1634,INDIRECT(U$2&amp;"!$1:$1"),0)))),
"Not found")</f>
        <v>Not found</v>
      </c>
      <c r="V1634" s="18" t="str">
        <f t="shared" ca="1" si="179"/>
        <v/>
      </c>
    </row>
    <row r="1635" spans="1:22" ht="15" customHeight="1" x14ac:dyDescent="0.25">
      <c r="A1635" s="11">
        <v>1634</v>
      </c>
      <c r="B1635" s="50"/>
      <c r="C1635" s="11" t="s">
        <v>2315</v>
      </c>
      <c r="D1635" s="11" t="s">
        <v>1028</v>
      </c>
      <c r="E1635" s="11" t="s">
        <v>79</v>
      </c>
      <c r="F1635" s="11" t="s">
        <v>947</v>
      </c>
      <c r="G1635" s="11" t="s">
        <v>79</v>
      </c>
      <c r="H1635" s="11">
        <v>11</v>
      </c>
      <c r="I1635" s="11" t="s">
        <v>947</v>
      </c>
      <c r="L1635" s="11" t="s">
        <v>366</v>
      </c>
      <c r="M1635" s="14" t="s">
        <v>366</v>
      </c>
      <c r="S1635" s="23" t="s">
        <v>78</v>
      </c>
      <c r="T1635" s="19" t="str">
        <f>S1635</f>
        <v>F</v>
      </c>
      <c r="U1635" s="17" t="str">
        <f t="array" aca="1" ref="U1635" ca="1">IFERROR(
IF(NOT(OR($G1635="OBX",$G1635="OBR")),INDEX(INDIRECT(U$2&amp;"!$A$1:$BJ$500"),MATCH("*"&amp;$G1635&amp;"*",INDIRECT(U$2&amp;"!$B$1:$B$500"),0),MATCH($H1635,INDIRECT(U$2&amp;"!$1:$1"),0)),
IF(OR($G1635="OBX",$G1635="OBR"),INDEX(INDIRECT(U$2&amp;"!$A$1:$BJ$500"),MATCH((("*"&amp;$G1635&amp;"*")&amp;("*"&amp;$I1635&amp;"*")&amp;("*"&amp;$J1635&amp;"*")&amp;("*"&amp;$K1635&amp;"*")),INDIRECT(U$2&amp;"!$B$1:$B$500")&amp;INDIRECT(U$2&amp;"!$E$1:$E$500")&amp;INDIRECT(U$2&amp;"!$G$1:$G$500")&amp;INDIRECT(U$2&amp;"!$F$1:$F$500"),0),MATCH($H1635,INDIRECT(U$2&amp;"!$1:$1"),0)))),
"Not found")</f>
        <v>Not found</v>
      </c>
      <c r="V1635" s="18" t="str">
        <f t="shared" ca="1" si="179"/>
        <v/>
      </c>
    </row>
    <row r="1636" spans="1:22" ht="15" customHeight="1" x14ac:dyDescent="0.25">
      <c r="A1636" s="11">
        <v>1635</v>
      </c>
      <c r="B1636" s="50"/>
      <c r="C1636" s="11" t="s">
        <v>2315</v>
      </c>
      <c r="D1636" s="11" t="s">
        <v>1028</v>
      </c>
      <c r="E1636" s="11" t="s">
        <v>79</v>
      </c>
      <c r="F1636" s="11" t="s">
        <v>947</v>
      </c>
      <c r="G1636" s="11" t="s">
        <v>79</v>
      </c>
      <c r="H1636" s="11">
        <v>19</v>
      </c>
      <c r="I1636" s="11" t="s">
        <v>947</v>
      </c>
      <c r="L1636" s="11" t="s">
        <v>1237</v>
      </c>
      <c r="M1636" s="14" t="s">
        <v>860</v>
      </c>
      <c r="S1636" s="23"/>
      <c r="T1636" s="16">
        <f>S1636</f>
        <v>0</v>
      </c>
      <c r="U1636" s="17" t="str">
        <f t="array" aca="1" ref="U1636" ca="1">IFERROR(
IF(NOT(OR($G1636="OBX",$G1636="OBR")),INDEX(INDIRECT(U$2&amp;"!$A$1:$BJ$500"),MATCH("*"&amp;$G1636&amp;"*",INDIRECT(U$2&amp;"!$B$1:$B$500"),0),MATCH($H1636,INDIRECT(U$2&amp;"!$1:$1"),0)),
IF(OR($G1636="OBX",$G1636="OBR"),INDEX(INDIRECT(U$2&amp;"!$A$1:$BJ$500"),MATCH((("*"&amp;$G1636&amp;"*")&amp;("*"&amp;$I1636&amp;"*")&amp;("*"&amp;$J1636&amp;"*")&amp;("*"&amp;$K1636&amp;"*")),INDIRECT(U$2&amp;"!$B$1:$B$500")&amp;INDIRECT(U$2&amp;"!$E$1:$E$500")&amp;INDIRECT(U$2&amp;"!$G$1:$G$500")&amp;INDIRECT(U$2&amp;"!$F$1:$F$500"),0),MATCH($H1636,INDIRECT(U$2&amp;"!$1:$1"),0)))),
"Not found")</f>
        <v>Not found</v>
      </c>
      <c r="V1636" s="18" t="str">
        <f t="shared" ca="1" si="179"/>
        <v/>
      </c>
    </row>
    <row r="1637" spans="1:22" ht="15" customHeight="1" x14ac:dyDescent="0.25">
      <c r="A1637" s="11">
        <v>1636</v>
      </c>
      <c r="B1637" s="50"/>
      <c r="C1637" s="11" t="s">
        <v>2315</v>
      </c>
      <c r="D1637" s="11" t="s">
        <v>1028</v>
      </c>
      <c r="E1637" s="11" t="s">
        <v>79</v>
      </c>
      <c r="F1637" s="11" t="s">
        <v>947</v>
      </c>
      <c r="G1637" s="11" t="s">
        <v>79</v>
      </c>
      <c r="H1637" s="11">
        <v>29</v>
      </c>
      <c r="I1637" s="11" t="s">
        <v>947</v>
      </c>
      <c r="L1637" s="2" t="s">
        <v>515</v>
      </c>
      <c r="M1637" s="11" t="s">
        <v>515</v>
      </c>
      <c r="S1637" s="23"/>
      <c r="T1637" s="19">
        <f>S1637</f>
        <v>0</v>
      </c>
      <c r="U1637" s="17" t="str">
        <f t="array" aca="1" ref="U1637" ca="1">IFERROR(
IF(NOT(OR($G1637="OBX",$G1637="OBR")),INDEX(INDIRECT(U$2&amp;"!$A$1:$BJ$500"),MATCH("*"&amp;$G1637&amp;"*",INDIRECT(U$2&amp;"!$B$1:$B$500"),0),MATCH($H1637,INDIRECT(U$2&amp;"!$1:$1"),0)),
IF(OR($G1637="OBX",$G1637="OBR"),INDEX(INDIRECT(U$2&amp;"!$A$1:$BJ$500"),MATCH((("*"&amp;$G1637&amp;"*")&amp;("*"&amp;$I1637&amp;"*")&amp;("*"&amp;$J1637&amp;"*")&amp;("*"&amp;$K1637&amp;"*")),INDIRECT(U$2&amp;"!$B$1:$B$500")&amp;INDIRECT(U$2&amp;"!$E$1:$E$500")&amp;INDIRECT(U$2&amp;"!$G$1:$G$500")&amp;INDIRECT(U$2&amp;"!$F$1:$F$500"),0),MATCH($H1637,INDIRECT(U$2&amp;"!$1:$1"),0)))),
"Not found")</f>
        <v>Not found</v>
      </c>
      <c r="V1637" s="18" t="str">
        <f t="shared" ca="1" si="179"/>
        <v/>
      </c>
    </row>
    <row r="1638" spans="1:22" ht="15" customHeight="1" x14ac:dyDescent="0.25">
      <c r="A1638" s="11">
        <v>1637</v>
      </c>
      <c r="B1638" s="50"/>
      <c r="C1638" s="26" t="s">
        <v>2315</v>
      </c>
      <c r="D1638" s="26"/>
      <c r="E1638" s="26" t="s">
        <v>79</v>
      </c>
      <c r="F1638" s="26"/>
      <c r="G1638" s="26"/>
      <c r="H1638" s="26"/>
      <c r="I1638" s="26"/>
      <c r="J1638" s="26"/>
      <c r="K1638" s="26"/>
      <c r="L1638" s="26"/>
      <c r="M1638" s="26" t="s">
        <v>1236</v>
      </c>
      <c r="N1638" s="26"/>
      <c r="O1638" s="26"/>
      <c r="P1638" s="26"/>
      <c r="Q1638" s="26"/>
      <c r="R1638" s="26"/>
      <c r="S1638" s="26"/>
      <c r="T1638" s="27"/>
      <c r="U1638" s="27"/>
      <c r="V1638" s="26"/>
    </row>
    <row r="1639" spans="1:22" ht="15" customHeight="1" x14ac:dyDescent="0.25">
      <c r="A1639" s="11">
        <v>1638</v>
      </c>
      <c r="B1639" s="50"/>
      <c r="C1639" s="11" t="s">
        <v>2315</v>
      </c>
      <c r="D1639" s="11" t="s">
        <v>1028</v>
      </c>
      <c r="E1639" s="11" t="s">
        <v>79</v>
      </c>
      <c r="F1639" s="11" t="s">
        <v>946</v>
      </c>
      <c r="G1639" s="11" t="s">
        <v>79</v>
      </c>
      <c r="H1639" s="11">
        <v>3</v>
      </c>
      <c r="I1639" s="11" t="s">
        <v>946</v>
      </c>
      <c r="L1639" s="11" t="s">
        <v>1236</v>
      </c>
      <c r="M1639" s="14" t="s">
        <v>534</v>
      </c>
      <c r="N1639" s="11" t="s">
        <v>273</v>
      </c>
      <c r="O1639" s="11" t="s">
        <v>613</v>
      </c>
      <c r="P1639" s="11" t="s">
        <v>320</v>
      </c>
      <c r="R1639" s="11"/>
      <c r="S1639" s="23"/>
      <c r="T1639" s="19" t="s">
        <v>2810</v>
      </c>
      <c r="U1639" s="17" t="str">
        <f t="array" aca="1" ref="U1639" ca="1">IFERROR(
IF(NOT(OR($G1639="OBX",$G1639="OBR")),INDEX(INDIRECT(U$2&amp;"!$A$1:$BJ$500"),MATCH("*"&amp;$G1639&amp;"*",INDIRECT(U$2&amp;"!$B$1:$B$500"),0),MATCH($H1639,INDIRECT(U$2&amp;"!$1:$1"),0)),
IF(OR($G1639="OBX",$G1639="OBR"),INDEX(INDIRECT(U$2&amp;"!$A$1:$BJ$500"),MATCH((("*"&amp;$G1639&amp;"*")&amp;("*"&amp;$I1639&amp;"*")&amp;("*"&amp;$J1639&amp;"*")&amp;("*"&amp;$K1639&amp;"*")),INDIRECT(U$2&amp;"!$B$1:$B$500")&amp;INDIRECT(U$2&amp;"!$E$1:$E$500")&amp;INDIRECT(U$2&amp;"!$G$1:$G$500")&amp;INDIRECT(U$2&amp;"!$F$1:$F$500"),0),MATCH($H1639,INDIRECT(U$2&amp;"!$1:$1"),0)))),
"Not found")</f>
        <v>Not found</v>
      </c>
      <c r="V1639" s="18" t="str">
        <f t="shared" ref="V1639:V1646" ca="1" si="180">IF(T1639=U1639,"Match","")</f>
        <v/>
      </c>
    </row>
    <row r="1640" spans="1:22" ht="15" customHeight="1" x14ac:dyDescent="0.25">
      <c r="A1640" s="11">
        <v>1639</v>
      </c>
      <c r="B1640" s="50"/>
      <c r="C1640" s="11" t="s">
        <v>2315</v>
      </c>
      <c r="D1640" s="11" t="s">
        <v>1028</v>
      </c>
      <c r="E1640" s="11" t="s">
        <v>79</v>
      </c>
      <c r="F1640" s="11" t="s">
        <v>946</v>
      </c>
      <c r="G1640" s="11" t="s">
        <v>79</v>
      </c>
      <c r="H1640" s="10">
        <v>5</v>
      </c>
      <c r="I1640" s="11" t="s">
        <v>946</v>
      </c>
      <c r="L1640" s="11" t="s">
        <v>1236</v>
      </c>
      <c r="M1640" s="11" t="s">
        <v>390</v>
      </c>
      <c r="S1640" s="23"/>
      <c r="T1640" s="16">
        <f>S1640</f>
        <v>0</v>
      </c>
      <c r="U1640" s="17" t="str">
        <f t="array" aca="1" ref="U1640" ca="1">IFERROR(
IF(NOT(OR($G1640="OBX",$G1640="OBR")),INDEX(INDIRECT(U$2&amp;"!$A$1:$BJ$500"),MATCH("*"&amp;$G1640&amp;"*",INDIRECT(U$2&amp;"!$B$1:$B$500"),0),MATCH($H1640,INDIRECT(U$2&amp;"!$1:$1"),0)),
IF(OR($G1640="OBX",$G1640="OBR"),INDEX(INDIRECT(U$2&amp;"!$A$1:$BJ$500"),MATCH((("*"&amp;$G1640&amp;"*")&amp;("*"&amp;$I1640&amp;"*")&amp;("*"&amp;$J1640&amp;"*")&amp;("*"&amp;$K1640&amp;"*")),INDIRECT(U$2&amp;"!$B$1:$B$500")&amp;INDIRECT(U$2&amp;"!$E$1:$E$500")&amp;INDIRECT(U$2&amp;"!$G$1:$G$500")&amp;INDIRECT(U$2&amp;"!$F$1:$F$500"),0),MATCH($H1640,INDIRECT(U$2&amp;"!$1:$1"),0)))),
"Not found")</f>
        <v>Not found</v>
      </c>
      <c r="V1640" s="18" t="str">
        <f t="shared" ca="1" si="180"/>
        <v/>
      </c>
    </row>
    <row r="1641" spans="1:22" ht="15" customHeight="1" x14ac:dyDescent="0.25">
      <c r="A1641" s="11">
        <v>1640</v>
      </c>
      <c r="B1641" s="50"/>
      <c r="C1641" s="11" t="s">
        <v>2315</v>
      </c>
      <c r="D1641" s="11" t="s">
        <v>1028</v>
      </c>
      <c r="E1641" s="11" t="s">
        <v>79</v>
      </c>
      <c r="F1641" s="11" t="s">
        <v>946</v>
      </c>
      <c r="G1641" s="11" t="s">
        <v>79</v>
      </c>
      <c r="H1641" s="10">
        <v>6</v>
      </c>
      <c r="I1641" s="11" t="s">
        <v>946</v>
      </c>
      <c r="L1641" s="11" t="s">
        <v>1236</v>
      </c>
      <c r="M1641" s="11" t="s">
        <v>543</v>
      </c>
      <c r="S1641" s="23"/>
      <c r="T1641" s="16">
        <f>S1641</f>
        <v>0</v>
      </c>
      <c r="U1641" s="17" t="str">
        <f t="array" aca="1" ref="U1641" ca="1">IFERROR(
IF(NOT(OR($G1641="OBX",$G1641="OBR")),INDEX(INDIRECT(U$2&amp;"!$A$1:$BJ$500"),MATCH("*"&amp;$G1641&amp;"*",INDIRECT(U$2&amp;"!$B$1:$B$500"),0),MATCH($H1641,INDIRECT(U$2&amp;"!$1:$1"),0)),
IF(OR($G1641="OBX",$G1641="OBR"),INDEX(INDIRECT(U$2&amp;"!$A$1:$BJ$500"),MATCH((("*"&amp;$G1641&amp;"*")&amp;("*"&amp;$I1641&amp;"*")&amp;("*"&amp;$J1641&amp;"*")&amp;("*"&amp;$K1641&amp;"*")),INDIRECT(U$2&amp;"!$B$1:$B$500")&amp;INDIRECT(U$2&amp;"!$E$1:$E$500")&amp;INDIRECT(U$2&amp;"!$G$1:$G$500")&amp;INDIRECT(U$2&amp;"!$F$1:$F$500"),0),MATCH($H1641,INDIRECT(U$2&amp;"!$1:$1"),0)))),
"Not found")</f>
        <v>Not found</v>
      </c>
      <c r="V1641" s="18" t="str">
        <f t="shared" ca="1" si="180"/>
        <v/>
      </c>
    </row>
    <row r="1642" spans="1:22" ht="15" customHeight="1" x14ac:dyDescent="0.25">
      <c r="A1642" s="11">
        <v>1641</v>
      </c>
      <c r="B1642" s="50"/>
      <c r="C1642" s="11" t="s">
        <v>2315</v>
      </c>
      <c r="D1642" s="11" t="s">
        <v>1028</v>
      </c>
      <c r="E1642" s="11" t="s">
        <v>79</v>
      </c>
      <c r="F1642" s="11" t="s">
        <v>946</v>
      </c>
      <c r="G1642" s="11" t="s">
        <v>79</v>
      </c>
      <c r="H1642" s="11">
        <v>2</v>
      </c>
      <c r="I1642" s="11" t="s">
        <v>946</v>
      </c>
      <c r="L1642" s="14" t="s">
        <v>397</v>
      </c>
      <c r="M1642" s="14" t="s">
        <v>397</v>
      </c>
      <c r="S1642" s="23"/>
      <c r="T1642" s="19" t="s">
        <v>415</v>
      </c>
      <c r="U1642" s="17" t="str">
        <f t="array" aca="1" ref="U1642" ca="1">IFERROR(
IF(NOT(OR($G1642="OBX",$G1642="OBR")),INDEX(INDIRECT(U$2&amp;"!$A$1:$BJ$500"),MATCH("*"&amp;$G1642&amp;"*",INDIRECT(U$2&amp;"!$B$1:$B$500"),0),MATCH($H1642,INDIRECT(U$2&amp;"!$1:$1"),0)),
IF(OR($G1642="OBX",$G1642="OBR"),INDEX(INDIRECT(U$2&amp;"!$A$1:$BJ$500"),MATCH((("*"&amp;$G1642&amp;"*")&amp;("*"&amp;$I1642&amp;"*")&amp;("*"&amp;$J1642&amp;"*")&amp;("*"&amp;$K1642&amp;"*")),INDIRECT(U$2&amp;"!$B$1:$B$500")&amp;INDIRECT(U$2&amp;"!$E$1:$E$500")&amp;INDIRECT(U$2&amp;"!$G$1:$G$500")&amp;INDIRECT(U$2&amp;"!$F$1:$F$500"),0),MATCH($H1642,INDIRECT(U$2&amp;"!$1:$1"),0)))),
"Not found")</f>
        <v>Not found</v>
      </c>
      <c r="V1642" s="18" t="str">
        <f t="shared" ca="1" si="180"/>
        <v/>
      </c>
    </row>
    <row r="1643" spans="1:22" ht="15" customHeight="1" x14ac:dyDescent="0.25">
      <c r="A1643" s="11">
        <v>1642</v>
      </c>
      <c r="B1643" s="50"/>
      <c r="C1643" s="11" t="s">
        <v>2315</v>
      </c>
      <c r="D1643" s="11" t="s">
        <v>1028</v>
      </c>
      <c r="E1643" s="11" t="s">
        <v>79</v>
      </c>
      <c r="F1643" s="11" t="s">
        <v>946</v>
      </c>
      <c r="G1643" s="11" t="s">
        <v>79</v>
      </c>
      <c r="H1643" s="11">
        <v>4</v>
      </c>
      <c r="I1643" s="11" t="s">
        <v>946</v>
      </c>
      <c r="L1643" s="11" t="s">
        <v>1236</v>
      </c>
      <c r="M1643" s="14" t="s">
        <v>848</v>
      </c>
      <c r="S1643" s="23"/>
      <c r="T1643" s="16">
        <f>S1643</f>
        <v>0</v>
      </c>
      <c r="U1643" s="17" t="str">
        <f t="array" aca="1" ref="U1643" ca="1">IFERROR(
IF(NOT(OR($G1643="OBX",$G1643="OBR")),INDEX(INDIRECT(U$2&amp;"!$A$1:$BJ$500"),MATCH("*"&amp;$G1643&amp;"*",INDIRECT(U$2&amp;"!$B$1:$B$500"),0),MATCH($H1643,INDIRECT(U$2&amp;"!$1:$1"),0)),
IF(OR($G1643="OBX",$G1643="OBR"),INDEX(INDIRECT(U$2&amp;"!$A$1:$BJ$500"),MATCH((("*"&amp;$G1643&amp;"*")&amp;("*"&amp;$I1643&amp;"*")&amp;("*"&amp;$J1643&amp;"*")&amp;("*"&amp;$K1643&amp;"*")),INDIRECT(U$2&amp;"!$B$1:$B$500")&amp;INDIRECT(U$2&amp;"!$E$1:$E$500")&amp;INDIRECT(U$2&amp;"!$G$1:$G$500")&amp;INDIRECT(U$2&amp;"!$F$1:$F$500"),0),MATCH($H1643,INDIRECT(U$2&amp;"!$1:$1"),0)))),
"Not found")</f>
        <v>Not found</v>
      </c>
      <c r="V1643" s="18" t="str">
        <f t="shared" ca="1" si="180"/>
        <v/>
      </c>
    </row>
    <row r="1644" spans="1:22" ht="15" customHeight="1" x14ac:dyDescent="0.25">
      <c r="A1644" s="11">
        <v>1643</v>
      </c>
      <c r="B1644" s="50"/>
      <c r="C1644" s="11" t="s">
        <v>2315</v>
      </c>
      <c r="D1644" s="11" t="s">
        <v>1028</v>
      </c>
      <c r="E1644" s="11" t="s">
        <v>79</v>
      </c>
      <c r="F1644" s="11" t="s">
        <v>946</v>
      </c>
      <c r="G1644" s="11" t="s">
        <v>79</v>
      </c>
      <c r="H1644" s="11">
        <v>11</v>
      </c>
      <c r="I1644" s="11" t="s">
        <v>946</v>
      </c>
      <c r="L1644" s="11" t="s">
        <v>366</v>
      </c>
      <c r="M1644" s="14" t="s">
        <v>366</v>
      </c>
      <c r="S1644" s="23" t="s">
        <v>78</v>
      </c>
      <c r="T1644" s="19" t="str">
        <f>S1644</f>
        <v>F</v>
      </c>
      <c r="U1644" s="17" t="str">
        <f t="array" aca="1" ref="U1644" ca="1">IFERROR(
IF(NOT(OR($G1644="OBX",$G1644="OBR")),INDEX(INDIRECT(U$2&amp;"!$A$1:$BJ$500"),MATCH("*"&amp;$G1644&amp;"*",INDIRECT(U$2&amp;"!$B$1:$B$500"),0),MATCH($H1644,INDIRECT(U$2&amp;"!$1:$1"),0)),
IF(OR($G1644="OBX",$G1644="OBR"),INDEX(INDIRECT(U$2&amp;"!$A$1:$BJ$500"),MATCH((("*"&amp;$G1644&amp;"*")&amp;("*"&amp;$I1644&amp;"*")&amp;("*"&amp;$J1644&amp;"*")&amp;("*"&amp;$K1644&amp;"*")),INDIRECT(U$2&amp;"!$B$1:$B$500")&amp;INDIRECT(U$2&amp;"!$E$1:$E$500")&amp;INDIRECT(U$2&amp;"!$G$1:$G$500")&amp;INDIRECT(U$2&amp;"!$F$1:$F$500"),0),MATCH($H1644,INDIRECT(U$2&amp;"!$1:$1"),0)))),
"Not found")</f>
        <v>Not found</v>
      </c>
      <c r="V1644" s="18" t="str">
        <f t="shared" ca="1" si="180"/>
        <v/>
      </c>
    </row>
    <row r="1645" spans="1:22" ht="15" customHeight="1" x14ac:dyDescent="0.25">
      <c r="A1645" s="11">
        <v>1644</v>
      </c>
      <c r="B1645" s="50"/>
      <c r="C1645" s="11" t="s">
        <v>2315</v>
      </c>
      <c r="D1645" s="11" t="s">
        <v>1028</v>
      </c>
      <c r="E1645" s="11" t="s">
        <v>79</v>
      </c>
      <c r="F1645" s="11" t="s">
        <v>946</v>
      </c>
      <c r="G1645" s="11" t="s">
        <v>79</v>
      </c>
      <c r="H1645" s="11">
        <v>19</v>
      </c>
      <c r="I1645" s="11" t="s">
        <v>946</v>
      </c>
      <c r="L1645" s="11" t="s">
        <v>1236</v>
      </c>
      <c r="M1645" s="14" t="s">
        <v>860</v>
      </c>
      <c r="S1645" s="23"/>
      <c r="T1645" s="16">
        <f>S1645</f>
        <v>0</v>
      </c>
      <c r="U1645" s="17" t="str">
        <f t="array" aca="1" ref="U1645" ca="1">IFERROR(
IF(NOT(OR($G1645="OBX",$G1645="OBR")),INDEX(INDIRECT(U$2&amp;"!$A$1:$BJ$500"),MATCH("*"&amp;$G1645&amp;"*",INDIRECT(U$2&amp;"!$B$1:$B$500"),0),MATCH($H1645,INDIRECT(U$2&amp;"!$1:$1"),0)),
IF(OR($G1645="OBX",$G1645="OBR"),INDEX(INDIRECT(U$2&amp;"!$A$1:$BJ$500"),MATCH((("*"&amp;$G1645&amp;"*")&amp;("*"&amp;$I1645&amp;"*")&amp;("*"&amp;$J1645&amp;"*")&amp;("*"&amp;$K1645&amp;"*")),INDIRECT(U$2&amp;"!$B$1:$B$500")&amp;INDIRECT(U$2&amp;"!$E$1:$E$500")&amp;INDIRECT(U$2&amp;"!$G$1:$G$500")&amp;INDIRECT(U$2&amp;"!$F$1:$F$500"),0),MATCH($H1645,INDIRECT(U$2&amp;"!$1:$1"),0)))),
"Not found")</f>
        <v>Not found</v>
      </c>
      <c r="V1645" s="18" t="str">
        <f t="shared" ca="1" si="180"/>
        <v/>
      </c>
    </row>
    <row r="1646" spans="1:22" ht="15" customHeight="1" x14ac:dyDescent="0.25">
      <c r="A1646" s="11">
        <v>1645</v>
      </c>
      <c r="B1646" s="50"/>
      <c r="C1646" s="11" t="s">
        <v>2315</v>
      </c>
      <c r="D1646" s="11" t="s">
        <v>1028</v>
      </c>
      <c r="E1646" s="11" t="s">
        <v>79</v>
      </c>
      <c r="F1646" s="11" t="s">
        <v>946</v>
      </c>
      <c r="G1646" s="11" t="s">
        <v>79</v>
      </c>
      <c r="H1646" s="11">
        <v>29</v>
      </c>
      <c r="I1646" s="11" t="s">
        <v>946</v>
      </c>
      <c r="L1646" s="2" t="s">
        <v>515</v>
      </c>
      <c r="M1646" s="11" t="s">
        <v>515</v>
      </c>
      <c r="S1646" s="23"/>
      <c r="T1646" s="19">
        <f>S1646</f>
        <v>0</v>
      </c>
      <c r="U1646" s="17" t="str">
        <f t="array" aca="1" ref="U1646" ca="1">IFERROR(
IF(NOT(OR($G1646="OBX",$G1646="OBR")),INDEX(INDIRECT(U$2&amp;"!$A$1:$BJ$500"),MATCH("*"&amp;$G1646&amp;"*",INDIRECT(U$2&amp;"!$B$1:$B$500"),0),MATCH($H1646,INDIRECT(U$2&amp;"!$1:$1"),0)),
IF(OR($G1646="OBX",$G1646="OBR"),INDEX(INDIRECT(U$2&amp;"!$A$1:$BJ$500"),MATCH((("*"&amp;$G1646&amp;"*")&amp;("*"&amp;$I1646&amp;"*")&amp;("*"&amp;$J1646&amp;"*")&amp;("*"&amp;$K1646&amp;"*")),INDIRECT(U$2&amp;"!$B$1:$B$500")&amp;INDIRECT(U$2&amp;"!$E$1:$E$500")&amp;INDIRECT(U$2&amp;"!$G$1:$G$500")&amp;INDIRECT(U$2&amp;"!$F$1:$F$500"),0),MATCH($H1646,INDIRECT(U$2&amp;"!$1:$1"),0)))),
"Not found")</f>
        <v>Not found</v>
      </c>
      <c r="V1646" s="18" t="str">
        <f t="shared" ca="1" si="180"/>
        <v/>
      </c>
    </row>
    <row r="1647" spans="1:22" ht="15" customHeight="1" x14ac:dyDescent="0.25">
      <c r="A1647" s="11">
        <v>1646</v>
      </c>
      <c r="B1647" s="50"/>
      <c r="C1647" s="26" t="s">
        <v>2315</v>
      </c>
      <c r="D1647" s="26"/>
      <c r="E1647" s="26" t="s">
        <v>79</v>
      </c>
      <c r="F1647" s="26"/>
      <c r="G1647" s="26"/>
      <c r="H1647" s="26"/>
      <c r="I1647" s="26"/>
      <c r="J1647" s="26"/>
      <c r="K1647" s="26"/>
      <c r="L1647" s="26"/>
      <c r="M1647" s="26" t="s">
        <v>1440</v>
      </c>
      <c r="N1647" s="26"/>
      <c r="O1647" s="26"/>
      <c r="P1647" s="26"/>
      <c r="Q1647" s="26"/>
      <c r="R1647" s="26"/>
      <c r="S1647" s="26"/>
      <c r="T1647" s="27"/>
      <c r="U1647" s="27"/>
      <c r="V1647" s="26"/>
    </row>
    <row r="1648" spans="1:22" ht="15" customHeight="1" x14ac:dyDescent="0.25">
      <c r="A1648" s="11">
        <v>1647</v>
      </c>
      <c r="B1648" s="50"/>
      <c r="C1648" s="11" t="s">
        <v>2315</v>
      </c>
      <c r="D1648" s="11" t="s">
        <v>1028</v>
      </c>
      <c r="E1648" s="11" t="s">
        <v>79</v>
      </c>
      <c r="F1648" s="11" t="s">
        <v>1152</v>
      </c>
      <c r="G1648" s="11" t="s">
        <v>79</v>
      </c>
      <c r="H1648" s="11">
        <v>3</v>
      </c>
      <c r="I1648" s="11" t="s">
        <v>1152</v>
      </c>
      <c r="L1648" s="11" t="s">
        <v>1440</v>
      </c>
      <c r="M1648" s="14" t="s">
        <v>534</v>
      </c>
      <c r="N1648" s="11" t="s">
        <v>273</v>
      </c>
      <c r="O1648" s="11" t="s">
        <v>613</v>
      </c>
      <c r="P1648" s="11" t="s">
        <v>320</v>
      </c>
      <c r="R1648" s="11"/>
      <c r="S1648" s="23"/>
      <c r="T1648" s="19" t="s">
        <v>2860</v>
      </c>
      <c r="U1648" s="17" t="str">
        <f t="array" aca="1" ref="U1648" ca="1">IFERROR(
IF(NOT(OR($G1648="OBX",$G1648="OBR")),INDEX(INDIRECT(U$2&amp;"!$A$1:$BJ$500"),MATCH("*"&amp;$G1648&amp;"*",INDIRECT(U$2&amp;"!$B$1:$B$500"),0),MATCH($H1648,INDIRECT(U$2&amp;"!$1:$1"),0)),
IF(OR($G1648="OBX",$G1648="OBR"),INDEX(INDIRECT(U$2&amp;"!$A$1:$BJ$500"),MATCH((("*"&amp;$G1648&amp;"*")&amp;("*"&amp;$I1648&amp;"*")&amp;("*"&amp;$J1648&amp;"*")&amp;("*"&amp;$K1648&amp;"*")),INDIRECT(U$2&amp;"!$B$1:$B$500")&amp;INDIRECT(U$2&amp;"!$E$1:$E$500")&amp;INDIRECT(U$2&amp;"!$G$1:$G$500")&amp;INDIRECT(U$2&amp;"!$F$1:$F$500"),0),MATCH($H1648,INDIRECT(U$2&amp;"!$1:$1"),0)))),
"Not found")</f>
        <v>Not found</v>
      </c>
      <c r="V1648" s="18" t="str">
        <f t="shared" ref="V1648:V1655" ca="1" si="181">IF(T1648=U1648,"Match","")</f>
        <v/>
      </c>
    </row>
    <row r="1649" spans="1:22" ht="15" customHeight="1" x14ac:dyDescent="0.25">
      <c r="A1649" s="11">
        <v>1648</v>
      </c>
      <c r="B1649" s="50"/>
      <c r="C1649" s="11" t="s">
        <v>2315</v>
      </c>
      <c r="D1649" s="11" t="s">
        <v>1028</v>
      </c>
      <c r="E1649" s="11" t="s">
        <v>79</v>
      </c>
      <c r="F1649" s="11" t="s">
        <v>1152</v>
      </c>
      <c r="G1649" s="11" t="s">
        <v>79</v>
      </c>
      <c r="H1649" s="10">
        <v>5</v>
      </c>
      <c r="I1649" s="11" t="s">
        <v>1152</v>
      </c>
      <c r="L1649" s="11" t="s">
        <v>1440</v>
      </c>
      <c r="M1649" s="11" t="s">
        <v>390</v>
      </c>
      <c r="S1649" s="23"/>
      <c r="T1649" s="16">
        <f>S1649</f>
        <v>0</v>
      </c>
      <c r="U1649" s="17" t="str">
        <f t="array" aca="1" ref="U1649" ca="1">IFERROR(
IF(NOT(OR($G1649="OBX",$G1649="OBR")),INDEX(INDIRECT(U$2&amp;"!$A$1:$BJ$500"),MATCH("*"&amp;$G1649&amp;"*",INDIRECT(U$2&amp;"!$B$1:$B$500"),0),MATCH($H1649,INDIRECT(U$2&amp;"!$1:$1"),0)),
IF(OR($G1649="OBX",$G1649="OBR"),INDEX(INDIRECT(U$2&amp;"!$A$1:$BJ$500"),MATCH((("*"&amp;$G1649&amp;"*")&amp;("*"&amp;$I1649&amp;"*")&amp;("*"&amp;$J1649&amp;"*")&amp;("*"&amp;$K1649&amp;"*")),INDIRECT(U$2&amp;"!$B$1:$B$500")&amp;INDIRECT(U$2&amp;"!$E$1:$E$500")&amp;INDIRECT(U$2&amp;"!$G$1:$G$500")&amp;INDIRECT(U$2&amp;"!$F$1:$F$500"),0),MATCH($H1649,INDIRECT(U$2&amp;"!$1:$1"),0)))),
"Not found")</f>
        <v>Not found</v>
      </c>
      <c r="V1649" s="18" t="str">
        <f t="shared" ca="1" si="181"/>
        <v/>
      </c>
    </row>
    <row r="1650" spans="1:22" ht="15" customHeight="1" x14ac:dyDescent="0.25">
      <c r="A1650" s="11">
        <v>1649</v>
      </c>
      <c r="B1650" s="50"/>
      <c r="C1650" s="11" t="s">
        <v>2315</v>
      </c>
      <c r="D1650" s="11" t="s">
        <v>1028</v>
      </c>
      <c r="E1650" s="11" t="s">
        <v>79</v>
      </c>
      <c r="F1650" s="11" t="s">
        <v>1152</v>
      </c>
      <c r="G1650" s="11" t="s">
        <v>79</v>
      </c>
      <c r="H1650" s="10">
        <v>6</v>
      </c>
      <c r="I1650" s="11" t="s">
        <v>1152</v>
      </c>
      <c r="L1650" s="11" t="s">
        <v>1440</v>
      </c>
      <c r="M1650" s="11" t="s">
        <v>543</v>
      </c>
      <c r="S1650" s="23"/>
      <c r="T1650" s="16">
        <f>S1650</f>
        <v>0</v>
      </c>
      <c r="U1650" s="17" t="str">
        <f t="array" aca="1" ref="U1650" ca="1">IFERROR(
IF(NOT(OR($G1650="OBX",$G1650="OBR")),INDEX(INDIRECT(U$2&amp;"!$A$1:$BJ$500"),MATCH("*"&amp;$G1650&amp;"*",INDIRECT(U$2&amp;"!$B$1:$B$500"),0),MATCH($H1650,INDIRECT(U$2&amp;"!$1:$1"),0)),
IF(OR($G1650="OBX",$G1650="OBR"),INDEX(INDIRECT(U$2&amp;"!$A$1:$BJ$500"),MATCH((("*"&amp;$G1650&amp;"*")&amp;("*"&amp;$I1650&amp;"*")&amp;("*"&amp;$J1650&amp;"*")&amp;("*"&amp;$K1650&amp;"*")),INDIRECT(U$2&amp;"!$B$1:$B$500")&amp;INDIRECT(U$2&amp;"!$E$1:$E$500")&amp;INDIRECT(U$2&amp;"!$G$1:$G$500")&amp;INDIRECT(U$2&amp;"!$F$1:$F$500"),0),MATCH($H1650,INDIRECT(U$2&amp;"!$1:$1"),0)))),
"Not found")</f>
        <v>Not found</v>
      </c>
      <c r="V1650" s="18" t="str">
        <f t="shared" ca="1" si="181"/>
        <v/>
      </c>
    </row>
    <row r="1651" spans="1:22" ht="15" customHeight="1" x14ac:dyDescent="0.25">
      <c r="A1651" s="11">
        <v>1650</v>
      </c>
      <c r="B1651" s="50"/>
      <c r="C1651" s="11" t="s">
        <v>2315</v>
      </c>
      <c r="D1651" s="11" t="s">
        <v>1028</v>
      </c>
      <c r="E1651" s="11" t="s">
        <v>79</v>
      </c>
      <c r="F1651" s="11" t="s">
        <v>1152</v>
      </c>
      <c r="G1651" s="11" t="s">
        <v>79</v>
      </c>
      <c r="H1651" s="11">
        <v>2</v>
      </c>
      <c r="I1651" s="11" t="s">
        <v>1152</v>
      </c>
      <c r="L1651" s="14" t="s">
        <v>397</v>
      </c>
      <c r="M1651" s="14" t="s">
        <v>397</v>
      </c>
      <c r="S1651" s="23"/>
      <c r="T1651" s="19" t="s">
        <v>415</v>
      </c>
      <c r="U1651" s="17" t="str">
        <f t="array" aca="1" ref="U1651" ca="1">IFERROR(
IF(NOT(OR($G1651="OBX",$G1651="OBR")),INDEX(INDIRECT(U$2&amp;"!$A$1:$BJ$500"),MATCH("*"&amp;$G1651&amp;"*",INDIRECT(U$2&amp;"!$B$1:$B$500"),0),MATCH($H1651,INDIRECT(U$2&amp;"!$1:$1"),0)),
IF(OR($G1651="OBX",$G1651="OBR"),INDEX(INDIRECT(U$2&amp;"!$A$1:$BJ$500"),MATCH((("*"&amp;$G1651&amp;"*")&amp;("*"&amp;$I1651&amp;"*")&amp;("*"&amp;$J1651&amp;"*")&amp;("*"&amp;$K1651&amp;"*")),INDIRECT(U$2&amp;"!$B$1:$B$500")&amp;INDIRECT(U$2&amp;"!$E$1:$E$500")&amp;INDIRECT(U$2&amp;"!$G$1:$G$500")&amp;INDIRECT(U$2&amp;"!$F$1:$F$500"),0),MATCH($H1651,INDIRECT(U$2&amp;"!$1:$1"),0)))),
"Not found")</f>
        <v>Not found</v>
      </c>
      <c r="V1651" s="18" t="str">
        <f t="shared" ca="1" si="181"/>
        <v/>
      </c>
    </row>
    <row r="1652" spans="1:22" ht="15" customHeight="1" x14ac:dyDescent="0.25">
      <c r="A1652" s="11">
        <v>1651</v>
      </c>
      <c r="B1652" s="50"/>
      <c r="C1652" s="11" t="s">
        <v>2315</v>
      </c>
      <c r="D1652" s="11" t="s">
        <v>1028</v>
      </c>
      <c r="E1652" s="11" t="s">
        <v>79</v>
      </c>
      <c r="F1652" s="11" t="s">
        <v>1152</v>
      </c>
      <c r="G1652" s="11" t="s">
        <v>79</v>
      </c>
      <c r="H1652" s="11">
        <v>4</v>
      </c>
      <c r="I1652" s="11" t="s">
        <v>1152</v>
      </c>
      <c r="L1652" s="11" t="s">
        <v>1440</v>
      </c>
      <c r="M1652" s="14" t="s">
        <v>848</v>
      </c>
      <c r="S1652" s="23"/>
      <c r="T1652" s="16">
        <f>S1652</f>
        <v>0</v>
      </c>
      <c r="U1652" s="17" t="str">
        <f t="array" aca="1" ref="U1652" ca="1">IFERROR(
IF(NOT(OR($G1652="OBX",$G1652="OBR")),INDEX(INDIRECT(U$2&amp;"!$A$1:$BJ$500"),MATCH("*"&amp;$G1652&amp;"*",INDIRECT(U$2&amp;"!$B$1:$B$500"),0),MATCH($H1652,INDIRECT(U$2&amp;"!$1:$1"),0)),
IF(OR($G1652="OBX",$G1652="OBR"),INDEX(INDIRECT(U$2&amp;"!$A$1:$BJ$500"),MATCH((("*"&amp;$G1652&amp;"*")&amp;("*"&amp;$I1652&amp;"*")&amp;("*"&amp;$J1652&amp;"*")&amp;("*"&amp;$K1652&amp;"*")),INDIRECT(U$2&amp;"!$B$1:$B$500")&amp;INDIRECT(U$2&amp;"!$E$1:$E$500")&amp;INDIRECT(U$2&amp;"!$G$1:$G$500")&amp;INDIRECT(U$2&amp;"!$F$1:$F$500"),0),MATCH($H1652,INDIRECT(U$2&amp;"!$1:$1"),0)))),
"Not found")</f>
        <v>Not found</v>
      </c>
      <c r="V1652" s="18" t="str">
        <f t="shared" ca="1" si="181"/>
        <v/>
      </c>
    </row>
    <row r="1653" spans="1:22" ht="15" customHeight="1" x14ac:dyDescent="0.25">
      <c r="A1653" s="11">
        <v>1652</v>
      </c>
      <c r="B1653" s="50"/>
      <c r="C1653" s="11" t="s">
        <v>2315</v>
      </c>
      <c r="D1653" s="11" t="s">
        <v>1028</v>
      </c>
      <c r="E1653" s="11" t="s">
        <v>79</v>
      </c>
      <c r="F1653" s="11" t="s">
        <v>1152</v>
      </c>
      <c r="G1653" s="11" t="s">
        <v>79</v>
      </c>
      <c r="H1653" s="11">
        <v>11</v>
      </c>
      <c r="I1653" s="11" t="s">
        <v>1152</v>
      </c>
      <c r="L1653" s="11" t="s">
        <v>366</v>
      </c>
      <c r="M1653" s="14" t="s">
        <v>366</v>
      </c>
      <c r="S1653" s="23" t="s">
        <v>78</v>
      </c>
      <c r="T1653" s="19" t="str">
        <f>S1653</f>
        <v>F</v>
      </c>
      <c r="U1653" s="17" t="str">
        <f t="array" aca="1" ref="U1653" ca="1">IFERROR(
IF(NOT(OR($G1653="OBX",$G1653="OBR")),INDEX(INDIRECT(U$2&amp;"!$A$1:$BJ$500"),MATCH("*"&amp;$G1653&amp;"*",INDIRECT(U$2&amp;"!$B$1:$B$500"),0),MATCH($H1653,INDIRECT(U$2&amp;"!$1:$1"),0)),
IF(OR($G1653="OBX",$G1653="OBR"),INDEX(INDIRECT(U$2&amp;"!$A$1:$BJ$500"),MATCH((("*"&amp;$G1653&amp;"*")&amp;("*"&amp;$I1653&amp;"*")&amp;("*"&amp;$J1653&amp;"*")&amp;("*"&amp;$K1653&amp;"*")),INDIRECT(U$2&amp;"!$B$1:$B$500")&amp;INDIRECT(U$2&amp;"!$E$1:$E$500")&amp;INDIRECT(U$2&amp;"!$G$1:$G$500")&amp;INDIRECT(U$2&amp;"!$F$1:$F$500"),0),MATCH($H1653,INDIRECT(U$2&amp;"!$1:$1"),0)))),
"Not found")</f>
        <v>Not found</v>
      </c>
      <c r="V1653" s="18" t="str">
        <f t="shared" ca="1" si="181"/>
        <v/>
      </c>
    </row>
    <row r="1654" spans="1:22" ht="15" customHeight="1" x14ac:dyDescent="0.25">
      <c r="A1654" s="11">
        <v>1653</v>
      </c>
      <c r="B1654" s="50"/>
      <c r="C1654" s="11" t="s">
        <v>2315</v>
      </c>
      <c r="D1654" s="11" t="s">
        <v>1028</v>
      </c>
      <c r="E1654" s="11" t="s">
        <v>79</v>
      </c>
      <c r="F1654" s="11" t="s">
        <v>1152</v>
      </c>
      <c r="G1654" s="11" t="s">
        <v>79</v>
      </c>
      <c r="H1654" s="11">
        <v>19</v>
      </c>
      <c r="I1654" s="11" t="s">
        <v>1152</v>
      </c>
      <c r="L1654" s="11" t="s">
        <v>1440</v>
      </c>
      <c r="M1654" s="14" t="s">
        <v>860</v>
      </c>
      <c r="S1654" s="23"/>
      <c r="T1654" s="16">
        <f>S1654</f>
        <v>0</v>
      </c>
      <c r="U1654" s="17" t="str">
        <f t="array" aca="1" ref="U1654" ca="1">IFERROR(
IF(NOT(OR($G1654="OBX",$G1654="OBR")),INDEX(INDIRECT(U$2&amp;"!$A$1:$BJ$500"),MATCH("*"&amp;$G1654&amp;"*",INDIRECT(U$2&amp;"!$B$1:$B$500"),0),MATCH($H1654,INDIRECT(U$2&amp;"!$1:$1"),0)),
IF(OR($G1654="OBX",$G1654="OBR"),INDEX(INDIRECT(U$2&amp;"!$A$1:$BJ$500"),MATCH((("*"&amp;$G1654&amp;"*")&amp;("*"&amp;$I1654&amp;"*")&amp;("*"&amp;$J1654&amp;"*")&amp;("*"&amp;$K1654&amp;"*")),INDIRECT(U$2&amp;"!$B$1:$B$500")&amp;INDIRECT(U$2&amp;"!$E$1:$E$500")&amp;INDIRECT(U$2&amp;"!$G$1:$G$500")&amp;INDIRECT(U$2&amp;"!$F$1:$F$500"),0),MATCH($H1654,INDIRECT(U$2&amp;"!$1:$1"),0)))),
"Not found")</f>
        <v>Not found</v>
      </c>
      <c r="V1654" s="18" t="str">
        <f t="shared" ca="1" si="181"/>
        <v/>
      </c>
    </row>
    <row r="1655" spans="1:22" ht="15" customHeight="1" x14ac:dyDescent="0.25">
      <c r="A1655" s="11">
        <v>1654</v>
      </c>
      <c r="B1655" s="50"/>
      <c r="C1655" s="11" t="s">
        <v>2315</v>
      </c>
      <c r="D1655" s="11" t="s">
        <v>1028</v>
      </c>
      <c r="E1655" s="11" t="s">
        <v>79</v>
      </c>
      <c r="F1655" s="11" t="s">
        <v>1152</v>
      </c>
      <c r="G1655" s="11" t="s">
        <v>79</v>
      </c>
      <c r="H1655" s="11">
        <v>29</v>
      </c>
      <c r="I1655" s="11" t="s">
        <v>1152</v>
      </c>
      <c r="L1655" s="2" t="s">
        <v>515</v>
      </c>
      <c r="M1655" s="11" t="s">
        <v>515</v>
      </c>
      <c r="S1655" s="23"/>
      <c r="T1655" s="19">
        <f>S1655</f>
        <v>0</v>
      </c>
      <c r="U1655" s="17" t="str">
        <f t="array" aca="1" ref="U1655" ca="1">IFERROR(
IF(NOT(OR($G1655="OBX",$G1655="OBR")),INDEX(INDIRECT(U$2&amp;"!$A$1:$BJ$500"),MATCH("*"&amp;$G1655&amp;"*",INDIRECT(U$2&amp;"!$B$1:$B$500"),0),MATCH($H1655,INDIRECT(U$2&amp;"!$1:$1"),0)),
IF(OR($G1655="OBX",$G1655="OBR"),INDEX(INDIRECT(U$2&amp;"!$A$1:$BJ$500"),MATCH((("*"&amp;$G1655&amp;"*")&amp;("*"&amp;$I1655&amp;"*")&amp;("*"&amp;$J1655&amp;"*")&amp;("*"&amp;$K1655&amp;"*")),INDIRECT(U$2&amp;"!$B$1:$B$500")&amp;INDIRECT(U$2&amp;"!$E$1:$E$500")&amp;INDIRECT(U$2&amp;"!$G$1:$G$500")&amp;INDIRECT(U$2&amp;"!$F$1:$F$500"),0),MATCH($H1655,INDIRECT(U$2&amp;"!$1:$1"),0)))),
"Not found")</f>
        <v>Not found</v>
      </c>
      <c r="V1655" s="18" t="str">
        <f t="shared" ca="1" si="181"/>
        <v/>
      </c>
    </row>
    <row r="1656" spans="1:22" ht="15" customHeight="1" x14ac:dyDescent="0.25">
      <c r="A1656" s="11">
        <v>1655</v>
      </c>
      <c r="B1656" s="50"/>
      <c r="C1656" s="26" t="s">
        <v>2315</v>
      </c>
      <c r="D1656" s="26"/>
      <c r="E1656" s="26" t="s">
        <v>79</v>
      </c>
      <c r="F1656" s="26"/>
      <c r="G1656" s="26"/>
      <c r="H1656" s="26"/>
      <c r="I1656" s="26"/>
      <c r="J1656" s="26"/>
      <c r="K1656" s="26"/>
      <c r="L1656" s="26"/>
      <c r="M1656" s="26" t="s">
        <v>1441</v>
      </c>
      <c r="N1656" s="26"/>
      <c r="O1656" s="26"/>
      <c r="P1656" s="26"/>
      <c r="Q1656" s="26"/>
      <c r="R1656" s="26"/>
      <c r="S1656" s="26"/>
      <c r="T1656" s="27"/>
      <c r="U1656" s="27"/>
      <c r="V1656" s="26"/>
    </row>
    <row r="1657" spans="1:22" ht="15" customHeight="1" x14ac:dyDescent="0.25">
      <c r="A1657" s="11">
        <v>1656</v>
      </c>
      <c r="B1657" s="50"/>
      <c r="C1657" s="11" t="s">
        <v>2315</v>
      </c>
      <c r="D1657" s="11" t="s">
        <v>1028</v>
      </c>
      <c r="E1657" s="11" t="s">
        <v>79</v>
      </c>
      <c r="F1657" s="11" t="s">
        <v>1153</v>
      </c>
      <c r="G1657" s="11" t="s">
        <v>79</v>
      </c>
      <c r="H1657" s="11">
        <v>3</v>
      </c>
      <c r="I1657" s="11" t="s">
        <v>1153</v>
      </c>
      <c r="L1657" s="11" t="s">
        <v>1441</v>
      </c>
      <c r="M1657" s="14" t="s">
        <v>534</v>
      </c>
      <c r="N1657" s="11" t="s">
        <v>273</v>
      </c>
      <c r="O1657" s="11" t="s">
        <v>613</v>
      </c>
      <c r="P1657" s="11" t="s">
        <v>320</v>
      </c>
      <c r="R1657" s="11"/>
      <c r="S1657" s="23"/>
      <c r="T1657" s="19" t="s">
        <v>2861</v>
      </c>
      <c r="U1657" s="17" t="str">
        <f t="array" aca="1" ref="U1657" ca="1">IFERROR(
IF(NOT(OR($G1657="OBX",$G1657="OBR")),INDEX(INDIRECT(U$2&amp;"!$A$1:$BJ$500"),MATCH("*"&amp;$G1657&amp;"*",INDIRECT(U$2&amp;"!$B$1:$B$500"),0),MATCH($H1657,INDIRECT(U$2&amp;"!$1:$1"),0)),
IF(OR($G1657="OBX",$G1657="OBR"),INDEX(INDIRECT(U$2&amp;"!$A$1:$BJ$500"),MATCH((("*"&amp;$G1657&amp;"*")&amp;("*"&amp;$I1657&amp;"*")&amp;("*"&amp;$J1657&amp;"*")&amp;("*"&amp;$K1657&amp;"*")),INDIRECT(U$2&amp;"!$B$1:$B$500")&amp;INDIRECT(U$2&amp;"!$E$1:$E$500")&amp;INDIRECT(U$2&amp;"!$G$1:$G$500")&amp;INDIRECT(U$2&amp;"!$F$1:$F$500"),0),MATCH($H1657,INDIRECT(U$2&amp;"!$1:$1"),0)))),
"Not found")</f>
        <v>Not found</v>
      </c>
      <c r="V1657" s="18" t="str">
        <f t="shared" ref="V1657:V1664" ca="1" si="182">IF(T1657=U1657,"Match","")</f>
        <v/>
      </c>
    </row>
    <row r="1658" spans="1:22" ht="15" customHeight="1" x14ac:dyDescent="0.25">
      <c r="A1658" s="11">
        <v>1657</v>
      </c>
      <c r="B1658" s="50"/>
      <c r="C1658" s="11" t="s">
        <v>2315</v>
      </c>
      <c r="D1658" s="11" t="s">
        <v>1028</v>
      </c>
      <c r="E1658" s="11" t="s">
        <v>79</v>
      </c>
      <c r="F1658" s="11" t="s">
        <v>1153</v>
      </c>
      <c r="G1658" s="11" t="s">
        <v>79</v>
      </c>
      <c r="H1658" s="10">
        <v>5</v>
      </c>
      <c r="I1658" s="11" t="s">
        <v>1153</v>
      </c>
      <c r="L1658" s="11" t="s">
        <v>1441</v>
      </c>
      <c r="M1658" s="11" t="s">
        <v>390</v>
      </c>
      <c r="S1658" s="23"/>
      <c r="T1658" s="16">
        <f>S1658</f>
        <v>0</v>
      </c>
      <c r="U1658" s="17" t="str">
        <f t="array" aca="1" ref="U1658" ca="1">IFERROR(
IF(NOT(OR($G1658="OBX",$G1658="OBR")),INDEX(INDIRECT(U$2&amp;"!$A$1:$BJ$500"),MATCH("*"&amp;$G1658&amp;"*",INDIRECT(U$2&amp;"!$B$1:$B$500"),0),MATCH($H1658,INDIRECT(U$2&amp;"!$1:$1"),0)),
IF(OR($G1658="OBX",$G1658="OBR"),INDEX(INDIRECT(U$2&amp;"!$A$1:$BJ$500"),MATCH((("*"&amp;$G1658&amp;"*")&amp;("*"&amp;$I1658&amp;"*")&amp;("*"&amp;$J1658&amp;"*")&amp;("*"&amp;$K1658&amp;"*")),INDIRECT(U$2&amp;"!$B$1:$B$500")&amp;INDIRECT(U$2&amp;"!$E$1:$E$500")&amp;INDIRECT(U$2&amp;"!$G$1:$G$500")&amp;INDIRECT(U$2&amp;"!$F$1:$F$500"),0),MATCH($H1658,INDIRECT(U$2&amp;"!$1:$1"),0)))),
"Not found")</f>
        <v>Not found</v>
      </c>
      <c r="V1658" s="18" t="str">
        <f t="shared" ca="1" si="182"/>
        <v/>
      </c>
    </row>
    <row r="1659" spans="1:22" ht="15" customHeight="1" x14ac:dyDescent="0.25">
      <c r="A1659" s="11">
        <v>1658</v>
      </c>
      <c r="B1659" s="50"/>
      <c r="C1659" s="11" t="s">
        <v>2315</v>
      </c>
      <c r="D1659" s="11" t="s">
        <v>1028</v>
      </c>
      <c r="E1659" s="11" t="s">
        <v>79</v>
      </c>
      <c r="F1659" s="11" t="s">
        <v>1153</v>
      </c>
      <c r="G1659" s="11" t="s">
        <v>79</v>
      </c>
      <c r="H1659" s="10">
        <v>6</v>
      </c>
      <c r="I1659" s="11" t="s">
        <v>1153</v>
      </c>
      <c r="L1659" s="11" t="s">
        <v>1441</v>
      </c>
      <c r="M1659" s="11" t="s">
        <v>543</v>
      </c>
      <c r="S1659" s="23"/>
      <c r="T1659" s="16">
        <f>S1659</f>
        <v>0</v>
      </c>
      <c r="U1659" s="17" t="str">
        <f t="array" aca="1" ref="U1659" ca="1">IFERROR(
IF(NOT(OR($G1659="OBX",$G1659="OBR")),INDEX(INDIRECT(U$2&amp;"!$A$1:$BJ$500"),MATCH("*"&amp;$G1659&amp;"*",INDIRECT(U$2&amp;"!$B$1:$B$500"),0),MATCH($H1659,INDIRECT(U$2&amp;"!$1:$1"),0)),
IF(OR($G1659="OBX",$G1659="OBR"),INDEX(INDIRECT(U$2&amp;"!$A$1:$BJ$500"),MATCH((("*"&amp;$G1659&amp;"*")&amp;("*"&amp;$I1659&amp;"*")&amp;("*"&amp;$J1659&amp;"*")&amp;("*"&amp;$K1659&amp;"*")),INDIRECT(U$2&amp;"!$B$1:$B$500")&amp;INDIRECT(U$2&amp;"!$E$1:$E$500")&amp;INDIRECT(U$2&amp;"!$G$1:$G$500")&amp;INDIRECT(U$2&amp;"!$F$1:$F$500"),0),MATCH($H1659,INDIRECT(U$2&amp;"!$1:$1"),0)))),
"Not found")</f>
        <v>Not found</v>
      </c>
      <c r="V1659" s="18" t="str">
        <f t="shared" ca="1" si="182"/>
        <v/>
      </c>
    </row>
    <row r="1660" spans="1:22" ht="15" customHeight="1" x14ac:dyDescent="0.25">
      <c r="A1660" s="11">
        <v>1659</v>
      </c>
      <c r="B1660" s="50"/>
      <c r="C1660" s="11" t="s">
        <v>2315</v>
      </c>
      <c r="D1660" s="11" t="s">
        <v>1028</v>
      </c>
      <c r="E1660" s="11" t="s">
        <v>79</v>
      </c>
      <c r="F1660" s="11" t="s">
        <v>1153</v>
      </c>
      <c r="G1660" s="11" t="s">
        <v>79</v>
      </c>
      <c r="H1660" s="11">
        <v>2</v>
      </c>
      <c r="I1660" s="11" t="s">
        <v>1153</v>
      </c>
      <c r="L1660" s="14" t="s">
        <v>397</v>
      </c>
      <c r="M1660" s="14" t="s">
        <v>397</v>
      </c>
      <c r="S1660" s="23"/>
      <c r="T1660" s="19" t="s">
        <v>415</v>
      </c>
      <c r="U1660" s="17" t="str">
        <f t="array" aca="1" ref="U1660" ca="1">IFERROR(
IF(NOT(OR($G1660="OBX",$G1660="OBR")),INDEX(INDIRECT(U$2&amp;"!$A$1:$BJ$500"),MATCH("*"&amp;$G1660&amp;"*",INDIRECT(U$2&amp;"!$B$1:$B$500"),0),MATCH($H1660,INDIRECT(U$2&amp;"!$1:$1"),0)),
IF(OR($G1660="OBX",$G1660="OBR"),INDEX(INDIRECT(U$2&amp;"!$A$1:$BJ$500"),MATCH((("*"&amp;$G1660&amp;"*")&amp;("*"&amp;$I1660&amp;"*")&amp;("*"&amp;$J1660&amp;"*")&amp;("*"&amp;$K1660&amp;"*")),INDIRECT(U$2&amp;"!$B$1:$B$500")&amp;INDIRECT(U$2&amp;"!$E$1:$E$500")&amp;INDIRECT(U$2&amp;"!$G$1:$G$500")&amp;INDIRECT(U$2&amp;"!$F$1:$F$500"),0),MATCH($H1660,INDIRECT(U$2&amp;"!$1:$1"),0)))),
"Not found")</f>
        <v>Not found</v>
      </c>
      <c r="V1660" s="18" t="str">
        <f t="shared" ca="1" si="182"/>
        <v/>
      </c>
    </row>
    <row r="1661" spans="1:22" ht="15" customHeight="1" x14ac:dyDescent="0.25">
      <c r="A1661" s="11">
        <v>1660</v>
      </c>
      <c r="B1661" s="50"/>
      <c r="C1661" s="11" t="s">
        <v>2315</v>
      </c>
      <c r="D1661" s="11" t="s">
        <v>1028</v>
      </c>
      <c r="E1661" s="11" t="s">
        <v>79</v>
      </c>
      <c r="F1661" s="11" t="s">
        <v>1153</v>
      </c>
      <c r="G1661" s="11" t="s">
        <v>79</v>
      </c>
      <c r="H1661" s="11">
        <v>4</v>
      </c>
      <c r="I1661" s="11" t="s">
        <v>1153</v>
      </c>
      <c r="L1661" s="11" t="s">
        <v>1441</v>
      </c>
      <c r="M1661" s="14" t="s">
        <v>848</v>
      </c>
      <c r="S1661" s="23"/>
      <c r="T1661" s="16">
        <f>S1661</f>
        <v>0</v>
      </c>
      <c r="U1661" s="17" t="str">
        <f t="array" aca="1" ref="U1661" ca="1">IFERROR(
IF(NOT(OR($G1661="OBX",$G1661="OBR")),INDEX(INDIRECT(U$2&amp;"!$A$1:$BJ$500"),MATCH("*"&amp;$G1661&amp;"*",INDIRECT(U$2&amp;"!$B$1:$B$500"),0),MATCH($H1661,INDIRECT(U$2&amp;"!$1:$1"),0)),
IF(OR($G1661="OBX",$G1661="OBR"),INDEX(INDIRECT(U$2&amp;"!$A$1:$BJ$500"),MATCH((("*"&amp;$G1661&amp;"*")&amp;("*"&amp;$I1661&amp;"*")&amp;("*"&amp;$J1661&amp;"*")&amp;("*"&amp;$K1661&amp;"*")),INDIRECT(U$2&amp;"!$B$1:$B$500")&amp;INDIRECT(U$2&amp;"!$E$1:$E$500")&amp;INDIRECT(U$2&amp;"!$G$1:$G$500")&amp;INDIRECT(U$2&amp;"!$F$1:$F$500"),0),MATCH($H1661,INDIRECT(U$2&amp;"!$1:$1"),0)))),
"Not found")</f>
        <v>Not found</v>
      </c>
      <c r="V1661" s="18" t="str">
        <f t="shared" ca="1" si="182"/>
        <v/>
      </c>
    </row>
    <row r="1662" spans="1:22" ht="15" customHeight="1" x14ac:dyDescent="0.25">
      <c r="A1662" s="11">
        <v>1661</v>
      </c>
      <c r="B1662" s="50"/>
      <c r="C1662" s="11" t="s">
        <v>2315</v>
      </c>
      <c r="D1662" s="11" t="s">
        <v>1028</v>
      </c>
      <c r="E1662" s="11" t="s">
        <v>79</v>
      </c>
      <c r="F1662" s="11" t="s">
        <v>1153</v>
      </c>
      <c r="G1662" s="11" t="s">
        <v>79</v>
      </c>
      <c r="H1662" s="11">
        <v>11</v>
      </c>
      <c r="I1662" s="11" t="s">
        <v>1153</v>
      </c>
      <c r="L1662" s="11" t="s">
        <v>366</v>
      </c>
      <c r="M1662" s="14" t="s">
        <v>366</v>
      </c>
      <c r="S1662" s="23" t="s">
        <v>78</v>
      </c>
      <c r="T1662" s="19" t="str">
        <f>S1662</f>
        <v>F</v>
      </c>
      <c r="U1662" s="17" t="str">
        <f t="array" aca="1" ref="U1662" ca="1">IFERROR(
IF(NOT(OR($G1662="OBX",$G1662="OBR")),INDEX(INDIRECT(U$2&amp;"!$A$1:$BJ$500"),MATCH("*"&amp;$G1662&amp;"*",INDIRECT(U$2&amp;"!$B$1:$B$500"),0),MATCH($H1662,INDIRECT(U$2&amp;"!$1:$1"),0)),
IF(OR($G1662="OBX",$G1662="OBR"),INDEX(INDIRECT(U$2&amp;"!$A$1:$BJ$500"),MATCH((("*"&amp;$G1662&amp;"*")&amp;("*"&amp;$I1662&amp;"*")&amp;("*"&amp;$J1662&amp;"*")&amp;("*"&amp;$K1662&amp;"*")),INDIRECT(U$2&amp;"!$B$1:$B$500")&amp;INDIRECT(U$2&amp;"!$E$1:$E$500")&amp;INDIRECT(U$2&amp;"!$G$1:$G$500")&amp;INDIRECT(U$2&amp;"!$F$1:$F$500"),0),MATCH($H1662,INDIRECT(U$2&amp;"!$1:$1"),0)))),
"Not found")</f>
        <v>Not found</v>
      </c>
      <c r="V1662" s="18" t="str">
        <f t="shared" ca="1" si="182"/>
        <v/>
      </c>
    </row>
    <row r="1663" spans="1:22" ht="15" customHeight="1" x14ac:dyDescent="0.25">
      <c r="A1663" s="11">
        <v>1662</v>
      </c>
      <c r="B1663" s="50"/>
      <c r="C1663" s="11" t="s">
        <v>2315</v>
      </c>
      <c r="D1663" s="11" t="s">
        <v>1028</v>
      </c>
      <c r="E1663" s="11" t="s">
        <v>79</v>
      </c>
      <c r="F1663" s="11" t="s">
        <v>1153</v>
      </c>
      <c r="G1663" s="11" t="s">
        <v>79</v>
      </c>
      <c r="H1663" s="11">
        <v>19</v>
      </c>
      <c r="I1663" s="11" t="s">
        <v>1153</v>
      </c>
      <c r="L1663" s="11" t="s">
        <v>1441</v>
      </c>
      <c r="M1663" s="14" t="s">
        <v>860</v>
      </c>
      <c r="S1663" s="23"/>
      <c r="T1663" s="16">
        <f>S1663</f>
        <v>0</v>
      </c>
      <c r="U1663" s="17" t="str">
        <f t="array" aca="1" ref="U1663" ca="1">IFERROR(
IF(NOT(OR($G1663="OBX",$G1663="OBR")),INDEX(INDIRECT(U$2&amp;"!$A$1:$BJ$500"),MATCH("*"&amp;$G1663&amp;"*",INDIRECT(U$2&amp;"!$B$1:$B$500"),0),MATCH($H1663,INDIRECT(U$2&amp;"!$1:$1"),0)),
IF(OR($G1663="OBX",$G1663="OBR"),INDEX(INDIRECT(U$2&amp;"!$A$1:$BJ$500"),MATCH((("*"&amp;$G1663&amp;"*")&amp;("*"&amp;$I1663&amp;"*")&amp;("*"&amp;$J1663&amp;"*")&amp;("*"&amp;$K1663&amp;"*")),INDIRECT(U$2&amp;"!$B$1:$B$500")&amp;INDIRECT(U$2&amp;"!$E$1:$E$500")&amp;INDIRECT(U$2&amp;"!$G$1:$G$500")&amp;INDIRECT(U$2&amp;"!$F$1:$F$500"),0),MATCH($H1663,INDIRECT(U$2&amp;"!$1:$1"),0)))),
"Not found")</f>
        <v>Not found</v>
      </c>
      <c r="V1663" s="18" t="str">
        <f t="shared" ca="1" si="182"/>
        <v/>
      </c>
    </row>
    <row r="1664" spans="1:22" ht="15" customHeight="1" x14ac:dyDescent="0.25">
      <c r="A1664" s="11">
        <v>1663</v>
      </c>
      <c r="B1664" s="50"/>
      <c r="C1664" s="11" t="s">
        <v>2315</v>
      </c>
      <c r="D1664" s="11" t="s">
        <v>1028</v>
      </c>
      <c r="E1664" s="11" t="s">
        <v>79</v>
      </c>
      <c r="F1664" s="11" t="s">
        <v>1153</v>
      </c>
      <c r="G1664" s="11" t="s">
        <v>79</v>
      </c>
      <c r="H1664" s="11">
        <v>29</v>
      </c>
      <c r="I1664" s="11" t="s">
        <v>1153</v>
      </c>
      <c r="L1664" s="2" t="s">
        <v>515</v>
      </c>
      <c r="M1664" s="11" t="s">
        <v>515</v>
      </c>
      <c r="S1664" s="23" t="s">
        <v>520</v>
      </c>
      <c r="T1664" s="19" t="str">
        <f>S1664</f>
        <v>RSLT</v>
      </c>
      <c r="U1664" s="17" t="str">
        <f t="array" aca="1" ref="U1664" ca="1">IFERROR(
IF(NOT(OR($G1664="OBX",$G1664="OBR")),INDEX(INDIRECT(U$2&amp;"!$A$1:$BJ$500"),MATCH("*"&amp;$G1664&amp;"*",INDIRECT(U$2&amp;"!$B$1:$B$500"),0),MATCH($H1664,INDIRECT(U$2&amp;"!$1:$1"),0)),
IF(OR($G1664="OBX",$G1664="OBR"),INDEX(INDIRECT(U$2&amp;"!$A$1:$BJ$500"),MATCH((("*"&amp;$G1664&amp;"*")&amp;("*"&amp;$I1664&amp;"*")&amp;("*"&amp;$J1664&amp;"*")&amp;("*"&amp;$K1664&amp;"*")),INDIRECT(U$2&amp;"!$B$1:$B$500")&amp;INDIRECT(U$2&amp;"!$E$1:$E$500")&amp;INDIRECT(U$2&amp;"!$G$1:$G$500")&amp;INDIRECT(U$2&amp;"!$F$1:$F$500"),0),MATCH($H1664,INDIRECT(U$2&amp;"!$1:$1"),0)))),
"Not found")</f>
        <v>Not found</v>
      </c>
      <c r="V1664" s="18" t="str">
        <f t="shared" ca="1" si="182"/>
        <v/>
      </c>
    </row>
    <row r="1665" spans="1:22" ht="15" customHeight="1" x14ac:dyDescent="0.25">
      <c r="A1665" s="11">
        <v>1664</v>
      </c>
      <c r="B1665" s="50"/>
      <c r="C1665" s="26" t="s">
        <v>2315</v>
      </c>
      <c r="D1665" s="26"/>
      <c r="E1665" s="26" t="s">
        <v>79</v>
      </c>
      <c r="F1665" s="26"/>
      <c r="G1665" s="26"/>
      <c r="H1665" s="26"/>
      <c r="I1665" s="26"/>
      <c r="J1665" s="26"/>
      <c r="K1665" s="26"/>
      <c r="L1665" s="26"/>
      <c r="M1665" s="26" t="s">
        <v>1231</v>
      </c>
      <c r="N1665" s="26"/>
      <c r="O1665" s="26"/>
      <c r="P1665" s="26"/>
      <c r="Q1665" s="26"/>
      <c r="R1665" s="26"/>
      <c r="S1665" s="26"/>
      <c r="T1665" s="27"/>
      <c r="U1665" s="27"/>
      <c r="V1665" s="26"/>
    </row>
    <row r="1666" spans="1:22" ht="15" customHeight="1" x14ac:dyDescent="0.25">
      <c r="A1666" s="11">
        <v>1665</v>
      </c>
      <c r="B1666" s="50"/>
      <c r="C1666" s="11" t="s">
        <v>2315</v>
      </c>
      <c r="D1666" s="11" t="s">
        <v>1028</v>
      </c>
      <c r="E1666" s="11" t="s">
        <v>79</v>
      </c>
      <c r="F1666" s="11" t="s">
        <v>941</v>
      </c>
      <c r="G1666" s="11" t="s">
        <v>79</v>
      </c>
      <c r="H1666" s="11">
        <v>3</v>
      </c>
      <c r="I1666" s="11" t="s">
        <v>941</v>
      </c>
      <c r="L1666" s="11" t="s">
        <v>1231</v>
      </c>
      <c r="M1666" s="14" t="s">
        <v>534</v>
      </c>
      <c r="N1666" s="11" t="s">
        <v>273</v>
      </c>
      <c r="O1666" s="11" t="s">
        <v>613</v>
      </c>
      <c r="P1666" s="11" t="s">
        <v>320</v>
      </c>
      <c r="R1666" s="11"/>
      <c r="S1666" s="23"/>
      <c r="T1666" s="19" t="s">
        <v>2806</v>
      </c>
      <c r="U1666" s="17" t="str">
        <f t="array" aca="1" ref="U1666" ca="1">IFERROR(
IF(NOT(OR($G1666="OBX",$G1666="OBR")),INDEX(INDIRECT(U$2&amp;"!$A$1:$BJ$500"),MATCH("*"&amp;$G1666&amp;"*",INDIRECT(U$2&amp;"!$B$1:$B$500"),0),MATCH($H1666,INDIRECT(U$2&amp;"!$1:$1"),0)),
IF(OR($G1666="OBX",$G1666="OBR"),INDEX(INDIRECT(U$2&amp;"!$A$1:$BJ$500"),MATCH((("*"&amp;$G1666&amp;"*")&amp;("*"&amp;$I1666&amp;"*")&amp;("*"&amp;$J1666&amp;"*")&amp;("*"&amp;$K1666&amp;"*")),INDIRECT(U$2&amp;"!$B$1:$B$500")&amp;INDIRECT(U$2&amp;"!$E$1:$E$500")&amp;INDIRECT(U$2&amp;"!$G$1:$G$500")&amp;INDIRECT(U$2&amp;"!$F$1:$F$500"),0),MATCH($H1666,INDIRECT(U$2&amp;"!$1:$1"),0)))),
"Not found")</f>
        <v>Not found</v>
      </c>
      <c r="V1666" s="18" t="str">
        <f t="shared" ref="V1666:V1673" ca="1" si="183">IF(T1666=U1666,"Match","")</f>
        <v/>
      </c>
    </row>
    <row r="1667" spans="1:22" ht="15" customHeight="1" x14ac:dyDescent="0.25">
      <c r="A1667" s="11">
        <v>1666</v>
      </c>
      <c r="B1667" s="50"/>
      <c r="C1667" s="11" t="s">
        <v>2315</v>
      </c>
      <c r="D1667" s="11" t="s">
        <v>1028</v>
      </c>
      <c r="E1667" s="11" t="s">
        <v>79</v>
      </c>
      <c r="F1667" s="11" t="s">
        <v>941</v>
      </c>
      <c r="G1667" s="11" t="s">
        <v>79</v>
      </c>
      <c r="H1667" s="10">
        <v>5</v>
      </c>
      <c r="I1667" s="11" t="s">
        <v>941</v>
      </c>
      <c r="L1667" s="11" t="s">
        <v>1231</v>
      </c>
      <c r="M1667" s="11" t="s">
        <v>390</v>
      </c>
      <c r="S1667" s="23"/>
      <c r="T1667" s="16">
        <f>S1667</f>
        <v>0</v>
      </c>
      <c r="U1667" s="17" t="str">
        <f t="array" aca="1" ref="U1667" ca="1">IFERROR(
IF(NOT(OR($G1667="OBX",$G1667="OBR")),INDEX(INDIRECT(U$2&amp;"!$A$1:$BJ$500"),MATCH("*"&amp;$G1667&amp;"*",INDIRECT(U$2&amp;"!$B$1:$B$500"),0),MATCH($H1667,INDIRECT(U$2&amp;"!$1:$1"),0)),
IF(OR($G1667="OBX",$G1667="OBR"),INDEX(INDIRECT(U$2&amp;"!$A$1:$BJ$500"),MATCH((("*"&amp;$G1667&amp;"*")&amp;("*"&amp;$I1667&amp;"*")&amp;("*"&amp;$J1667&amp;"*")&amp;("*"&amp;$K1667&amp;"*")),INDIRECT(U$2&amp;"!$B$1:$B$500")&amp;INDIRECT(U$2&amp;"!$E$1:$E$500")&amp;INDIRECT(U$2&amp;"!$G$1:$G$500")&amp;INDIRECT(U$2&amp;"!$F$1:$F$500"),0),MATCH($H1667,INDIRECT(U$2&amp;"!$1:$1"),0)))),
"Not found")</f>
        <v>Not found</v>
      </c>
      <c r="V1667" s="18" t="str">
        <f t="shared" ca="1" si="183"/>
        <v/>
      </c>
    </row>
    <row r="1668" spans="1:22" ht="15" customHeight="1" x14ac:dyDescent="0.25">
      <c r="A1668" s="11">
        <v>1667</v>
      </c>
      <c r="B1668" s="50"/>
      <c r="C1668" s="11" t="s">
        <v>2315</v>
      </c>
      <c r="D1668" s="11" t="s">
        <v>1028</v>
      </c>
      <c r="E1668" s="11" t="s">
        <v>79</v>
      </c>
      <c r="F1668" s="11" t="s">
        <v>941</v>
      </c>
      <c r="G1668" s="11" t="s">
        <v>79</v>
      </c>
      <c r="H1668" s="10">
        <v>6</v>
      </c>
      <c r="I1668" s="11" t="s">
        <v>941</v>
      </c>
      <c r="L1668" s="11" t="s">
        <v>1231</v>
      </c>
      <c r="M1668" s="11" t="s">
        <v>543</v>
      </c>
      <c r="S1668" s="23"/>
      <c r="T1668" s="16">
        <f>S1668</f>
        <v>0</v>
      </c>
      <c r="U1668" s="17" t="str">
        <f t="array" aca="1" ref="U1668" ca="1">IFERROR(
IF(NOT(OR($G1668="OBX",$G1668="OBR")),INDEX(INDIRECT(U$2&amp;"!$A$1:$BJ$500"),MATCH("*"&amp;$G1668&amp;"*",INDIRECT(U$2&amp;"!$B$1:$B$500"),0),MATCH($H1668,INDIRECT(U$2&amp;"!$1:$1"),0)),
IF(OR($G1668="OBX",$G1668="OBR"),INDEX(INDIRECT(U$2&amp;"!$A$1:$BJ$500"),MATCH((("*"&amp;$G1668&amp;"*")&amp;("*"&amp;$I1668&amp;"*")&amp;("*"&amp;$J1668&amp;"*")&amp;("*"&amp;$K1668&amp;"*")),INDIRECT(U$2&amp;"!$B$1:$B$500")&amp;INDIRECT(U$2&amp;"!$E$1:$E$500")&amp;INDIRECT(U$2&amp;"!$G$1:$G$500")&amp;INDIRECT(U$2&amp;"!$F$1:$F$500"),0),MATCH($H1668,INDIRECT(U$2&amp;"!$1:$1"),0)))),
"Not found")</f>
        <v>Not found</v>
      </c>
      <c r="V1668" s="18" t="str">
        <f t="shared" ca="1" si="183"/>
        <v/>
      </c>
    </row>
    <row r="1669" spans="1:22" ht="15" customHeight="1" x14ac:dyDescent="0.25">
      <c r="A1669" s="11">
        <v>1668</v>
      </c>
      <c r="B1669" s="50"/>
      <c r="C1669" s="11" t="s">
        <v>2315</v>
      </c>
      <c r="D1669" s="11" t="s">
        <v>1028</v>
      </c>
      <c r="E1669" s="11" t="s">
        <v>79</v>
      </c>
      <c r="F1669" s="11" t="s">
        <v>941</v>
      </c>
      <c r="G1669" s="11" t="s">
        <v>79</v>
      </c>
      <c r="H1669" s="11">
        <v>2</v>
      </c>
      <c r="I1669" s="11" t="s">
        <v>941</v>
      </c>
      <c r="L1669" s="14" t="s">
        <v>397</v>
      </c>
      <c r="M1669" s="14" t="s">
        <v>397</v>
      </c>
      <c r="S1669" s="23"/>
      <c r="T1669" s="19" t="s">
        <v>415</v>
      </c>
      <c r="U1669" s="17" t="str">
        <f t="array" aca="1" ref="U1669" ca="1">IFERROR(
IF(NOT(OR($G1669="OBX",$G1669="OBR")),INDEX(INDIRECT(U$2&amp;"!$A$1:$BJ$500"),MATCH("*"&amp;$G1669&amp;"*",INDIRECT(U$2&amp;"!$B$1:$B$500"),0),MATCH($H1669,INDIRECT(U$2&amp;"!$1:$1"),0)),
IF(OR($G1669="OBX",$G1669="OBR"),INDEX(INDIRECT(U$2&amp;"!$A$1:$BJ$500"),MATCH((("*"&amp;$G1669&amp;"*")&amp;("*"&amp;$I1669&amp;"*")&amp;("*"&amp;$J1669&amp;"*")&amp;("*"&amp;$K1669&amp;"*")),INDIRECT(U$2&amp;"!$B$1:$B$500")&amp;INDIRECT(U$2&amp;"!$E$1:$E$500")&amp;INDIRECT(U$2&amp;"!$G$1:$G$500")&amp;INDIRECT(U$2&amp;"!$F$1:$F$500"),0),MATCH($H1669,INDIRECT(U$2&amp;"!$1:$1"),0)))),
"Not found")</f>
        <v>Not found</v>
      </c>
      <c r="V1669" s="18" t="str">
        <f t="shared" ca="1" si="183"/>
        <v/>
      </c>
    </row>
    <row r="1670" spans="1:22" ht="15" customHeight="1" x14ac:dyDescent="0.25">
      <c r="A1670" s="11">
        <v>1669</v>
      </c>
      <c r="B1670" s="50"/>
      <c r="C1670" s="11" t="s">
        <v>2315</v>
      </c>
      <c r="D1670" s="11" t="s">
        <v>1028</v>
      </c>
      <c r="E1670" s="11" t="s">
        <v>79</v>
      </c>
      <c r="F1670" s="11" t="s">
        <v>941</v>
      </c>
      <c r="G1670" s="11" t="s">
        <v>79</v>
      </c>
      <c r="H1670" s="11">
        <v>4</v>
      </c>
      <c r="I1670" s="11" t="s">
        <v>941</v>
      </c>
      <c r="L1670" s="11" t="s">
        <v>1231</v>
      </c>
      <c r="M1670" s="14" t="s">
        <v>848</v>
      </c>
      <c r="S1670" s="23"/>
      <c r="T1670" s="16">
        <f>S1670</f>
        <v>0</v>
      </c>
      <c r="U1670" s="17" t="str">
        <f t="array" aca="1" ref="U1670" ca="1">IFERROR(
IF(NOT(OR($G1670="OBX",$G1670="OBR")),INDEX(INDIRECT(U$2&amp;"!$A$1:$BJ$500"),MATCH("*"&amp;$G1670&amp;"*",INDIRECT(U$2&amp;"!$B$1:$B$500"),0),MATCH($H1670,INDIRECT(U$2&amp;"!$1:$1"),0)),
IF(OR($G1670="OBX",$G1670="OBR"),INDEX(INDIRECT(U$2&amp;"!$A$1:$BJ$500"),MATCH((("*"&amp;$G1670&amp;"*")&amp;("*"&amp;$I1670&amp;"*")&amp;("*"&amp;$J1670&amp;"*")&amp;("*"&amp;$K1670&amp;"*")),INDIRECT(U$2&amp;"!$B$1:$B$500")&amp;INDIRECT(U$2&amp;"!$E$1:$E$500")&amp;INDIRECT(U$2&amp;"!$G$1:$G$500")&amp;INDIRECT(U$2&amp;"!$F$1:$F$500"),0),MATCH($H1670,INDIRECT(U$2&amp;"!$1:$1"),0)))),
"Not found")</f>
        <v>Not found</v>
      </c>
      <c r="V1670" s="18" t="str">
        <f t="shared" ca="1" si="183"/>
        <v/>
      </c>
    </row>
    <row r="1671" spans="1:22" ht="15" customHeight="1" x14ac:dyDescent="0.25">
      <c r="A1671" s="11">
        <v>1670</v>
      </c>
      <c r="B1671" s="50"/>
      <c r="C1671" s="11" t="s">
        <v>2315</v>
      </c>
      <c r="D1671" s="11" t="s">
        <v>1028</v>
      </c>
      <c r="E1671" s="11" t="s">
        <v>79</v>
      </c>
      <c r="F1671" s="11" t="s">
        <v>941</v>
      </c>
      <c r="G1671" s="11" t="s">
        <v>79</v>
      </c>
      <c r="H1671" s="11">
        <v>11</v>
      </c>
      <c r="I1671" s="11" t="s">
        <v>941</v>
      </c>
      <c r="L1671" s="11" t="s">
        <v>366</v>
      </c>
      <c r="M1671" s="14" t="s">
        <v>366</v>
      </c>
      <c r="S1671" s="23" t="s">
        <v>78</v>
      </c>
      <c r="T1671" s="19" t="str">
        <f>S1671</f>
        <v>F</v>
      </c>
      <c r="U1671" s="17" t="str">
        <f t="array" aca="1" ref="U1671" ca="1">IFERROR(
IF(NOT(OR($G1671="OBX",$G1671="OBR")),INDEX(INDIRECT(U$2&amp;"!$A$1:$BJ$500"),MATCH("*"&amp;$G1671&amp;"*",INDIRECT(U$2&amp;"!$B$1:$B$500"),0),MATCH($H1671,INDIRECT(U$2&amp;"!$1:$1"),0)),
IF(OR($G1671="OBX",$G1671="OBR"),INDEX(INDIRECT(U$2&amp;"!$A$1:$BJ$500"),MATCH((("*"&amp;$G1671&amp;"*")&amp;("*"&amp;$I1671&amp;"*")&amp;("*"&amp;$J1671&amp;"*")&amp;("*"&amp;$K1671&amp;"*")),INDIRECT(U$2&amp;"!$B$1:$B$500")&amp;INDIRECT(U$2&amp;"!$E$1:$E$500")&amp;INDIRECT(U$2&amp;"!$G$1:$G$500")&amp;INDIRECT(U$2&amp;"!$F$1:$F$500"),0),MATCH($H1671,INDIRECT(U$2&amp;"!$1:$1"),0)))),
"Not found")</f>
        <v>Not found</v>
      </c>
      <c r="V1671" s="18" t="str">
        <f t="shared" ca="1" si="183"/>
        <v/>
      </c>
    </row>
    <row r="1672" spans="1:22" ht="15" customHeight="1" x14ac:dyDescent="0.25">
      <c r="A1672" s="11">
        <v>1671</v>
      </c>
      <c r="B1672" s="50"/>
      <c r="C1672" s="11" t="s">
        <v>2315</v>
      </c>
      <c r="D1672" s="11" t="s">
        <v>1028</v>
      </c>
      <c r="E1672" s="11" t="s">
        <v>79</v>
      </c>
      <c r="F1672" s="11" t="s">
        <v>941</v>
      </c>
      <c r="G1672" s="11" t="s">
        <v>79</v>
      </c>
      <c r="H1672" s="11">
        <v>19</v>
      </c>
      <c r="I1672" s="11" t="s">
        <v>941</v>
      </c>
      <c r="L1672" s="11" t="s">
        <v>1231</v>
      </c>
      <c r="M1672" s="14" t="s">
        <v>860</v>
      </c>
      <c r="S1672" s="23"/>
      <c r="T1672" s="16">
        <f>S1672</f>
        <v>0</v>
      </c>
      <c r="U1672" s="17" t="str">
        <f t="array" aca="1" ref="U1672" ca="1">IFERROR(
IF(NOT(OR($G1672="OBX",$G1672="OBR")),INDEX(INDIRECT(U$2&amp;"!$A$1:$BJ$500"),MATCH("*"&amp;$G1672&amp;"*",INDIRECT(U$2&amp;"!$B$1:$B$500"),0),MATCH($H1672,INDIRECT(U$2&amp;"!$1:$1"),0)),
IF(OR($G1672="OBX",$G1672="OBR"),INDEX(INDIRECT(U$2&amp;"!$A$1:$BJ$500"),MATCH((("*"&amp;$G1672&amp;"*")&amp;("*"&amp;$I1672&amp;"*")&amp;("*"&amp;$J1672&amp;"*")&amp;("*"&amp;$K1672&amp;"*")),INDIRECT(U$2&amp;"!$B$1:$B$500")&amp;INDIRECT(U$2&amp;"!$E$1:$E$500")&amp;INDIRECT(U$2&amp;"!$G$1:$G$500")&amp;INDIRECT(U$2&amp;"!$F$1:$F$500"),0),MATCH($H1672,INDIRECT(U$2&amp;"!$1:$1"),0)))),
"Not found")</f>
        <v>Not found</v>
      </c>
      <c r="V1672" s="18" t="str">
        <f t="shared" ca="1" si="183"/>
        <v/>
      </c>
    </row>
    <row r="1673" spans="1:22" ht="15" customHeight="1" x14ac:dyDescent="0.25">
      <c r="A1673" s="11">
        <v>1672</v>
      </c>
      <c r="B1673" s="50"/>
      <c r="C1673" s="11" t="s">
        <v>2315</v>
      </c>
      <c r="D1673" s="11" t="s">
        <v>1028</v>
      </c>
      <c r="E1673" s="11" t="s">
        <v>79</v>
      </c>
      <c r="F1673" s="11" t="s">
        <v>941</v>
      </c>
      <c r="G1673" s="11" t="s">
        <v>79</v>
      </c>
      <c r="H1673" s="11">
        <v>29</v>
      </c>
      <c r="I1673" s="11" t="s">
        <v>941</v>
      </c>
      <c r="L1673" s="2" t="s">
        <v>515</v>
      </c>
      <c r="M1673" s="11" t="s">
        <v>515</v>
      </c>
      <c r="S1673" s="23"/>
      <c r="T1673" s="19">
        <f>S1673</f>
        <v>0</v>
      </c>
      <c r="U1673" s="17" t="str">
        <f t="array" aca="1" ref="U1673" ca="1">IFERROR(
IF(NOT(OR($G1673="OBX",$G1673="OBR")),INDEX(INDIRECT(U$2&amp;"!$A$1:$BJ$500"),MATCH("*"&amp;$G1673&amp;"*",INDIRECT(U$2&amp;"!$B$1:$B$500"),0),MATCH($H1673,INDIRECT(U$2&amp;"!$1:$1"),0)),
IF(OR($G1673="OBX",$G1673="OBR"),INDEX(INDIRECT(U$2&amp;"!$A$1:$BJ$500"),MATCH((("*"&amp;$G1673&amp;"*")&amp;("*"&amp;$I1673&amp;"*")&amp;("*"&amp;$J1673&amp;"*")&amp;("*"&amp;$K1673&amp;"*")),INDIRECT(U$2&amp;"!$B$1:$B$500")&amp;INDIRECT(U$2&amp;"!$E$1:$E$500")&amp;INDIRECT(U$2&amp;"!$G$1:$G$500")&amp;INDIRECT(U$2&amp;"!$F$1:$F$500"),0),MATCH($H1673,INDIRECT(U$2&amp;"!$1:$1"),0)))),
"Not found")</f>
        <v>Not found</v>
      </c>
      <c r="V1673" s="18" t="str">
        <f t="shared" ca="1" si="183"/>
        <v/>
      </c>
    </row>
    <row r="1674" spans="1:22" ht="15" customHeight="1" x14ac:dyDescent="0.25">
      <c r="A1674" s="11">
        <v>1673</v>
      </c>
      <c r="B1674" s="50"/>
      <c r="C1674" s="26" t="s">
        <v>2315</v>
      </c>
      <c r="D1674" s="26"/>
      <c r="E1674" s="26" t="s">
        <v>79</v>
      </c>
      <c r="F1674" s="26"/>
      <c r="G1674" s="26"/>
      <c r="H1674" s="26"/>
      <c r="I1674" s="26"/>
      <c r="J1674" s="26"/>
      <c r="K1674" s="26"/>
      <c r="L1674" s="26"/>
      <c r="M1674" s="26" t="s">
        <v>1232</v>
      </c>
      <c r="N1674" s="26"/>
      <c r="O1674" s="26"/>
      <c r="P1674" s="26"/>
      <c r="Q1674" s="26"/>
      <c r="R1674" s="26"/>
      <c r="S1674" s="26"/>
      <c r="T1674" s="27"/>
      <c r="U1674" s="27"/>
      <c r="V1674" s="26"/>
    </row>
    <row r="1675" spans="1:22" ht="15" customHeight="1" x14ac:dyDescent="0.25">
      <c r="A1675" s="11">
        <v>1674</v>
      </c>
      <c r="B1675" s="50"/>
      <c r="C1675" s="11" t="s">
        <v>2315</v>
      </c>
      <c r="D1675" s="11" t="s">
        <v>1028</v>
      </c>
      <c r="E1675" s="11" t="s">
        <v>79</v>
      </c>
      <c r="F1675" s="11" t="s">
        <v>942</v>
      </c>
      <c r="G1675" s="11" t="s">
        <v>79</v>
      </c>
      <c r="H1675" s="11">
        <v>3</v>
      </c>
      <c r="I1675" s="11" t="s">
        <v>942</v>
      </c>
      <c r="L1675" s="11" t="s">
        <v>1232</v>
      </c>
      <c r="M1675" s="14" t="s">
        <v>534</v>
      </c>
      <c r="N1675" s="11" t="s">
        <v>273</v>
      </c>
      <c r="O1675" s="11" t="s">
        <v>613</v>
      </c>
      <c r="P1675" s="11" t="s">
        <v>320</v>
      </c>
      <c r="R1675" s="11"/>
      <c r="S1675" s="23"/>
      <c r="T1675" s="19" t="s">
        <v>2807</v>
      </c>
      <c r="U1675" s="17" t="str">
        <f t="array" aca="1" ref="U1675" ca="1">IFERROR(
IF(NOT(OR($G1675="OBX",$G1675="OBR")),INDEX(INDIRECT(U$2&amp;"!$A$1:$BJ$500"),MATCH("*"&amp;$G1675&amp;"*",INDIRECT(U$2&amp;"!$B$1:$B$500"),0),MATCH($H1675,INDIRECT(U$2&amp;"!$1:$1"),0)),
IF(OR($G1675="OBX",$G1675="OBR"),INDEX(INDIRECT(U$2&amp;"!$A$1:$BJ$500"),MATCH((("*"&amp;$G1675&amp;"*")&amp;("*"&amp;$I1675&amp;"*")&amp;("*"&amp;$J1675&amp;"*")&amp;("*"&amp;$K1675&amp;"*")),INDIRECT(U$2&amp;"!$B$1:$B$500")&amp;INDIRECT(U$2&amp;"!$E$1:$E$500")&amp;INDIRECT(U$2&amp;"!$G$1:$G$500")&amp;INDIRECT(U$2&amp;"!$F$1:$F$500"),0),MATCH($H1675,INDIRECT(U$2&amp;"!$1:$1"),0)))),
"Not found")</f>
        <v>Not found</v>
      </c>
      <c r="V1675" s="18" t="str">
        <f t="shared" ref="V1675:V1682" ca="1" si="184">IF(T1675=U1675,"Match","")</f>
        <v/>
      </c>
    </row>
    <row r="1676" spans="1:22" ht="15" customHeight="1" x14ac:dyDescent="0.25">
      <c r="A1676" s="11">
        <v>1675</v>
      </c>
      <c r="B1676" s="50"/>
      <c r="C1676" s="11" t="s">
        <v>2315</v>
      </c>
      <c r="D1676" s="11" t="s">
        <v>1028</v>
      </c>
      <c r="E1676" s="11" t="s">
        <v>79</v>
      </c>
      <c r="F1676" s="11" t="s">
        <v>942</v>
      </c>
      <c r="G1676" s="11" t="s">
        <v>79</v>
      </c>
      <c r="H1676" s="10">
        <v>5</v>
      </c>
      <c r="I1676" s="11" t="s">
        <v>942</v>
      </c>
      <c r="L1676" s="11" t="s">
        <v>1232</v>
      </c>
      <c r="M1676" s="11" t="s">
        <v>390</v>
      </c>
      <c r="S1676" s="23"/>
      <c r="T1676" s="16">
        <f>S1676</f>
        <v>0</v>
      </c>
      <c r="U1676" s="17" t="str">
        <f t="array" aca="1" ref="U1676" ca="1">IFERROR(
IF(NOT(OR($G1676="OBX",$G1676="OBR")),INDEX(INDIRECT(U$2&amp;"!$A$1:$BJ$500"),MATCH("*"&amp;$G1676&amp;"*",INDIRECT(U$2&amp;"!$B$1:$B$500"),0),MATCH($H1676,INDIRECT(U$2&amp;"!$1:$1"),0)),
IF(OR($G1676="OBX",$G1676="OBR"),INDEX(INDIRECT(U$2&amp;"!$A$1:$BJ$500"),MATCH((("*"&amp;$G1676&amp;"*")&amp;("*"&amp;$I1676&amp;"*")&amp;("*"&amp;$J1676&amp;"*")&amp;("*"&amp;$K1676&amp;"*")),INDIRECT(U$2&amp;"!$B$1:$B$500")&amp;INDIRECT(U$2&amp;"!$E$1:$E$500")&amp;INDIRECT(U$2&amp;"!$G$1:$G$500")&amp;INDIRECT(U$2&amp;"!$F$1:$F$500"),0),MATCH($H1676,INDIRECT(U$2&amp;"!$1:$1"),0)))),
"Not found")</f>
        <v>Not found</v>
      </c>
      <c r="V1676" s="18" t="str">
        <f t="shared" ca="1" si="184"/>
        <v/>
      </c>
    </row>
    <row r="1677" spans="1:22" ht="15" customHeight="1" x14ac:dyDescent="0.25">
      <c r="A1677" s="11">
        <v>1676</v>
      </c>
      <c r="B1677" s="50"/>
      <c r="C1677" s="11" t="s">
        <v>2315</v>
      </c>
      <c r="D1677" s="11" t="s">
        <v>1028</v>
      </c>
      <c r="E1677" s="11" t="s">
        <v>79</v>
      </c>
      <c r="F1677" s="11" t="s">
        <v>942</v>
      </c>
      <c r="G1677" s="11" t="s">
        <v>79</v>
      </c>
      <c r="H1677" s="10">
        <v>6</v>
      </c>
      <c r="I1677" s="11" t="s">
        <v>942</v>
      </c>
      <c r="L1677" s="11" t="s">
        <v>1232</v>
      </c>
      <c r="M1677" s="11" t="s">
        <v>543</v>
      </c>
      <c r="S1677" s="23"/>
      <c r="T1677" s="16">
        <f>S1677</f>
        <v>0</v>
      </c>
      <c r="U1677" s="17" t="str">
        <f t="array" aca="1" ref="U1677" ca="1">IFERROR(
IF(NOT(OR($G1677="OBX",$G1677="OBR")),INDEX(INDIRECT(U$2&amp;"!$A$1:$BJ$500"),MATCH("*"&amp;$G1677&amp;"*",INDIRECT(U$2&amp;"!$B$1:$B$500"),0),MATCH($H1677,INDIRECT(U$2&amp;"!$1:$1"),0)),
IF(OR($G1677="OBX",$G1677="OBR"),INDEX(INDIRECT(U$2&amp;"!$A$1:$BJ$500"),MATCH((("*"&amp;$G1677&amp;"*")&amp;("*"&amp;$I1677&amp;"*")&amp;("*"&amp;$J1677&amp;"*")&amp;("*"&amp;$K1677&amp;"*")),INDIRECT(U$2&amp;"!$B$1:$B$500")&amp;INDIRECT(U$2&amp;"!$E$1:$E$500")&amp;INDIRECT(U$2&amp;"!$G$1:$G$500")&amp;INDIRECT(U$2&amp;"!$F$1:$F$500"),0),MATCH($H1677,INDIRECT(U$2&amp;"!$1:$1"),0)))),
"Not found")</f>
        <v>Not found</v>
      </c>
      <c r="V1677" s="18" t="str">
        <f t="shared" ca="1" si="184"/>
        <v/>
      </c>
    </row>
    <row r="1678" spans="1:22" ht="15" customHeight="1" x14ac:dyDescent="0.25">
      <c r="A1678" s="11">
        <v>1677</v>
      </c>
      <c r="B1678" s="50"/>
      <c r="C1678" s="11" t="s">
        <v>2315</v>
      </c>
      <c r="D1678" s="11" t="s">
        <v>1028</v>
      </c>
      <c r="E1678" s="11" t="s">
        <v>79</v>
      </c>
      <c r="F1678" s="11" t="s">
        <v>942</v>
      </c>
      <c r="G1678" s="11" t="s">
        <v>79</v>
      </c>
      <c r="H1678" s="11">
        <v>2</v>
      </c>
      <c r="I1678" s="11" t="s">
        <v>942</v>
      </c>
      <c r="L1678" s="14" t="s">
        <v>397</v>
      </c>
      <c r="M1678" s="14" t="s">
        <v>397</v>
      </c>
      <c r="S1678" s="23"/>
      <c r="T1678" s="19" t="s">
        <v>415</v>
      </c>
      <c r="U1678" s="17" t="str">
        <f t="array" aca="1" ref="U1678" ca="1">IFERROR(
IF(NOT(OR($G1678="OBX",$G1678="OBR")),INDEX(INDIRECT(U$2&amp;"!$A$1:$BJ$500"),MATCH("*"&amp;$G1678&amp;"*",INDIRECT(U$2&amp;"!$B$1:$B$500"),0),MATCH($H1678,INDIRECT(U$2&amp;"!$1:$1"),0)),
IF(OR($G1678="OBX",$G1678="OBR"),INDEX(INDIRECT(U$2&amp;"!$A$1:$BJ$500"),MATCH((("*"&amp;$G1678&amp;"*")&amp;("*"&amp;$I1678&amp;"*")&amp;("*"&amp;$J1678&amp;"*")&amp;("*"&amp;$K1678&amp;"*")),INDIRECT(U$2&amp;"!$B$1:$B$500")&amp;INDIRECT(U$2&amp;"!$E$1:$E$500")&amp;INDIRECT(U$2&amp;"!$G$1:$G$500")&amp;INDIRECT(U$2&amp;"!$F$1:$F$500"),0),MATCH($H1678,INDIRECT(U$2&amp;"!$1:$1"),0)))),
"Not found")</f>
        <v>Not found</v>
      </c>
      <c r="V1678" s="18" t="str">
        <f t="shared" ca="1" si="184"/>
        <v/>
      </c>
    </row>
    <row r="1679" spans="1:22" ht="15" customHeight="1" x14ac:dyDescent="0.25">
      <c r="A1679" s="11">
        <v>1678</v>
      </c>
      <c r="B1679" s="50"/>
      <c r="C1679" s="11" t="s">
        <v>2315</v>
      </c>
      <c r="D1679" s="11" t="s">
        <v>1028</v>
      </c>
      <c r="E1679" s="11" t="s">
        <v>79</v>
      </c>
      <c r="F1679" s="11" t="s">
        <v>942</v>
      </c>
      <c r="G1679" s="11" t="s">
        <v>79</v>
      </c>
      <c r="H1679" s="11">
        <v>4</v>
      </c>
      <c r="I1679" s="11" t="s">
        <v>942</v>
      </c>
      <c r="L1679" s="11" t="s">
        <v>1232</v>
      </c>
      <c r="M1679" s="14" t="s">
        <v>848</v>
      </c>
      <c r="S1679" s="23"/>
      <c r="T1679" s="16">
        <f>S1679</f>
        <v>0</v>
      </c>
      <c r="U1679" s="17" t="str">
        <f t="array" aca="1" ref="U1679" ca="1">IFERROR(
IF(NOT(OR($G1679="OBX",$G1679="OBR")),INDEX(INDIRECT(U$2&amp;"!$A$1:$BJ$500"),MATCH("*"&amp;$G1679&amp;"*",INDIRECT(U$2&amp;"!$B$1:$B$500"),0),MATCH($H1679,INDIRECT(U$2&amp;"!$1:$1"),0)),
IF(OR($G1679="OBX",$G1679="OBR"),INDEX(INDIRECT(U$2&amp;"!$A$1:$BJ$500"),MATCH((("*"&amp;$G1679&amp;"*")&amp;("*"&amp;$I1679&amp;"*")&amp;("*"&amp;$J1679&amp;"*")&amp;("*"&amp;$K1679&amp;"*")),INDIRECT(U$2&amp;"!$B$1:$B$500")&amp;INDIRECT(U$2&amp;"!$E$1:$E$500")&amp;INDIRECT(U$2&amp;"!$G$1:$G$500")&amp;INDIRECT(U$2&amp;"!$F$1:$F$500"),0),MATCH($H1679,INDIRECT(U$2&amp;"!$1:$1"),0)))),
"Not found")</f>
        <v>Not found</v>
      </c>
      <c r="V1679" s="18" t="str">
        <f t="shared" ca="1" si="184"/>
        <v/>
      </c>
    </row>
    <row r="1680" spans="1:22" ht="15" customHeight="1" x14ac:dyDescent="0.25">
      <c r="A1680" s="11">
        <v>1679</v>
      </c>
      <c r="B1680" s="50"/>
      <c r="C1680" s="11" t="s">
        <v>2315</v>
      </c>
      <c r="D1680" s="11" t="s">
        <v>1028</v>
      </c>
      <c r="E1680" s="11" t="s">
        <v>79</v>
      </c>
      <c r="F1680" s="11" t="s">
        <v>942</v>
      </c>
      <c r="G1680" s="11" t="s">
        <v>79</v>
      </c>
      <c r="H1680" s="11">
        <v>11</v>
      </c>
      <c r="I1680" s="11" t="s">
        <v>942</v>
      </c>
      <c r="L1680" s="11" t="s">
        <v>366</v>
      </c>
      <c r="M1680" s="14" t="s">
        <v>366</v>
      </c>
      <c r="S1680" s="23" t="s">
        <v>78</v>
      </c>
      <c r="T1680" s="19" t="str">
        <f>S1680</f>
        <v>F</v>
      </c>
      <c r="U1680" s="17" t="str">
        <f t="array" aca="1" ref="U1680" ca="1">IFERROR(
IF(NOT(OR($G1680="OBX",$G1680="OBR")),INDEX(INDIRECT(U$2&amp;"!$A$1:$BJ$500"),MATCH("*"&amp;$G1680&amp;"*",INDIRECT(U$2&amp;"!$B$1:$B$500"),0),MATCH($H1680,INDIRECT(U$2&amp;"!$1:$1"),0)),
IF(OR($G1680="OBX",$G1680="OBR"),INDEX(INDIRECT(U$2&amp;"!$A$1:$BJ$500"),MATCH((("*"&amp;$G1680&amp;"*")&amp;("*"&amp;$I1680&amp;"*")&amp;("*"&amp;$J1680&amp;"*")&amp;("*"&amp;$K1680&amp;"*")),INDIRECT(U$2&amp;"!$B$1:$B$500")&amp;INDIRECT(U$2&amp;"!$E$1:$E$500")&amp;INDIRECT(U$2&amp;"!$G$1:$G$500")&amp;INDIRECT(U$2&amp;"!$F$1:$F$500"),0),MATCH($H1680,INDIRECT(U$2&amp;"!$1:$1"),0)))),
"Not found")</f>
        <v>Not found</v>
      </c>
      <c r="V1680" s="18" t="str">
        <f t="shared" ca="1" si="184"/>
        <v/>
      </c>
    </row>
    <row r="1681" spans="1:22" ht="15" customHeight="1" x14ac:dyDescent="0.25">
      <c r="A1681" s="11">
        <v>1680</v>
      </c>
      <c r="B1681" s="50"/>
      <c r="C1681" s="11" t="s">
        <v>2315</v>
      </c>
      <c r="D1681" s="11" t="s">
        <v>1028</v>
      </c>
      <c r="E1681" s="11" t="s">
        <v>79</v>
      </c>
      <c r="F1681" s="11" t="s">
        <v>942</v>
      </c>
      <c r="G1681" s="11" t="s">
        <v>79</v>
      </c>
      <c r="H1681" s="11">
        <v>19</v>
      </c>
      <c r="I1681" s="11" t="s">
        <v>942</v>
      </c>
      <c r="L1681" s="11" t="s">
        <v>1232</v>
      </c>
      <c r="M1681" s="14" t="s">
        <v>860</v>
      </c>
      <c r="S1681" s="23"/>
      <c r="T1681" s="16">
        <f>S1681</f>
        <v>0</v>
      </c>
      <c r="U1681" s="17" t="str">
        <f t="array" aca="1" ref="U1681" ca="1">IFERROR(
IF(NOT(OR($G1681="OBX",$G1681="OBR")),INDEX(INDIRECT(U$2&amp;"!$A$1:$BJ$500"),MATCH("*"&amp;$G1681&amp;"*",INDIRECT(U$2&amp;"!$B$1:$B$500"),0),MATCH($H1681,INDIRECT(U$2&amp;"!$1:$1"),0)),
IF(OR($G1681="OBX",$G1681="OBR"),INDEX(INDIRECT(U$2&amp;"!$A$1:$BJ$500"),MATCH((("*"&amp;$G1681&amp;"*")&amp;("*"&amp;$I1681&amp;"*")&amp;("*"&amp;$J1681&amp;"*")&amp;("*"&amp;$K1681&amp;"*")),INDIRECT(U$2&amp;"!$B$1:$B$500")&amp;INDIRECT(U$2&amp;"!$E$1:$E$500")&amp;INDIRECT(U$2&amp;"!$G$1:$G$500")&amp;INDIRECT(U$2&amp;"!$F$1:$F$500"),0),MATCH($H1681,INDIRECT(U$2&amp;"!$1:$1"),0)))),
"Not found")</f>
        <v>Not found</v>
      </c>
      <c r="V1681" s="18" t="str">
        <f t="shared" ca="1" si="184"/>
        <v/>
      </c>
    </row>
    <row r="1682" spans="1:22" ht="15" customHeight="1" x14ac:dyDescent="0.25">
      <c r="A1682" s="11">
        <v>1681</v>
      </c>
      <c r="B1682" s="50"/>
      <c r="C1682" s="11" t="s">
        <v>2315</v>
      </c>
      <c r="D1682" s="11" t="s">
        <v>1028</v>
      </c>
      <c r="E1682" s="11" t="s">
        <v>79</v>
      </c>
      <c r="F1682" s="11" t="s">
        <v>942</v>
      </c>
      <c r="G1682" s="11" t="s">
        <v>79</v>
      </c>
      <c r="H1682" s="11">
        <v>29</v>
      </c>
      <c r="I1682" s="11" t="s">
        <v>942</v>
      </c>
      <c r="L1682" s="2" t="s">
        <v>515</v>
      </c>
      <c r="M1682" s="11" t="s">
        <v>515</v>
      </c>
      <c r="S1682" s="23" t="s">
        <v>520</v>
      </c>
      <c r="T1682" s="19" t="str">
        <f>S1682</f>
        <v>RSLT</v>
      </c>
      <c r="U1682" s="17" t="str">
        <f t="array" aca="1" ref="U1682" ca="1">IFERROR(
IF(NOT(OR($G1682="OBX",$G1682="OBR")),INDEX(INDIRECT(U$2&amp;"!$A$1:$BJ$500"),MATCH("*"&amp;$G1682&amp;"*",INDIRECT(U$2&amp;"!$B$1:$B$500"),0),MATCH($H1682,INDIRECT(U$2&amp;"!$1:$1"),0)),
IF(OR($G1682="OBX",$G1682="OBR"),INDEX(INDIRECT(U$2&amp;"!$A$1:$BJ$500"),MATCH((("*"&amp;$G1682&amp;"*")&amp;("*"&amp;$I1682&amp;"*")&amp;("*"&amp;$J1682&amp;"*")&amp;("*"&amp;$K1682&amp;"*")),INDIRECT(U$2&amp;"!$B$1:$B$500")&amp;INDIRECT(U$2&amp;"!$E$1:$E$500")&amp;INDIRECT(U$2&amp;"!$G$1:$G$500")&amp;INDIRECT(U$2&amp;"!$F$1:$F$500"),0),MATCH($H1682,INDIRECT(U$2&amp;"!$1:$1"),0)))),
"Not found")</f>
        <v>Not found</v>
      </c>
      <c r="V1682" s="18" t="str">
        <f t="shared" ca="1" si="184"/>
        <v/>
      </c>
    </row>
    <row r="1683" spans="1:22" ht="15" customHeight="1" x14ac:dyDescent="0.25">
      <c r="A1683" s="11">
        <v>1682</v>
      </c>
      <c r="B1683" s="50"/>
      <c r="C1683" s="26" t="s">
        <v>2315</v>
      </c>
      <c r="D1683" s="26"/>
      <c r="E1683" s="26" t="s">
        <v>79</v>
      </c>
      <c r="F1683" s="26"/>
      <c r="G1683" s="26"/>
      <c r="H1683" s="26"/>
      <c r="I1683" s="26"/>
      <c r="J1683" s="26"/>
      <c r="K1683" s="26"/>
      <c r="L1683" s="26"/>
      <c r="M1683" s="26" t="s">
        <v>1233</v>
      </c>
      <c r="N1683" s="26"/>
      <c r="O1683" s="26"/>
      <c r="P1683" s="26"/>
      <c r="Q1683" s="26"/>
      <c r="R1683" s="26"/>
      <c r="S1683" s="26"/>
      <c r="T1683" s="27"/>
      <c r="U1683" s="27"/>
      <c r="V1683" s="26"/>
    </row>
    <row r="1684" spans="1:22" ht="15" customHeight="1" x14ac:dyDescent="0.25">
      <c r="A1684" s="11">
        <v>1683</v>
      </c>
      <c r="B1684" s="50"/>
      <c r="C1684" s="11" t="s">
        <v>2315</v>
      </c>
      <c r="D1684" s="11" t="s">
        <v>1028</v>
      </c>
      <c r="E1684" s="11" t="s">
        <v>79</v>
      </c>
      <c r="F1684" s="11" t="s">
        <v>943</v>
      </c>
      <c r="G1684" s="11" t="s">
        <v>79</v>
      </c>
      <c r="H1684" s="11">
        <v>3</v>
      </c>
      <c r="I1684" s="11" t="s">
        <v>943</v>
      </c>
      <c r="L1684" s="11" t="s">
        <v>1233</v>
      </c>
      <c r="M1684" s="14" t="s">
        <v>534</v>
      </c>
      <c r="N1684" s="11" t="s">
        <v>273</v>
      </c>
      <c r="O1684" s="11" t="s">
        <v>613</v>
      </c>
      <c r="P1684" s="11" t="s">
        <v>320</v>
      </c>
      <c r="R1684" s="11"/>
      <c r="S1684" s="23"/>
      <c r="T1684" s="19" t="s">
        <v>2863</v>
      </c>
      <c r="U1684" s="17" t="str">
        <f t="array" aca="1" ref="U1684" ca="1">IFERROR(
IF(NOT(OR($G1684="OBX",$G1684="OBR")),INDEX(INDIRECT(U$2&amp;"!$A$1:$BJ$500"),MATCH("*"&amp;$G1684&amp;"*",INDIRECT(U$2&amp;"!$B$1:$B$500"),0),MATCH($H1684,INDIRECT(U$2&amp;"!$1:$1"),0)),
IF(OR($G1684="OBX",$G1684="OBR"),INDEX(INDIRECT(U$2&amp;"!$A$1:$BJ$500"),MATCH((("*"&amp;$G1684&amp;"*")&amp;("*"&amp;$I1684&amp;"*")&amp;("*"&amp;$J1684&amp;"*")&amp;("*"&amp;$K1684&amp;"*")),INDIRECT(U$2&amp;"!$B$1:$B$500")&amp;INDIRECT(U$2&amp;"!$E$1:$E$500")&amp;INDIRECT(U$2&amp;"!$G$1:$G$500")&amp;INDIRECT(U$2&amp;"!$F$1:$F$500"),0),MATCH($H1684,INDIRECT(U$2&amp;"!$1:$1"),0)))),
"Not found")</f>
        <v>Not found</v>
      </c>
      <c r="V1684" s="18" t="str">
        <f t="shared" ref="V1684:V1691" ca="1" si="185">IF(T1684=U1684,"Match","")</f>
        <v/>
      </c>
    </row>
    <row r="1685" spans="1:22" ht="15" customHeight="1" x14ac:dyDescent="0.25">
      <c r="A1685" s="11">
        <v>1684</v>
      </c>
      <c r="B1685" s="50"/>
      <c r="C1685" s="11" t="s">
        <v>2315</v>
      </c>
      <c r="D1685" s="11" t="s">
        <v>1028</v>
      </c>
      <c r="E1685" s="11" t="s">
        <v>79</v>
      </c>
      <c r="F1685" s="11" t="s">
        <v>943</v>
      </c>
      <c r="G1685" s="11" t="s">
        <v>79</v>
      </c>
      <c r="H1685" s="10">
        <v>5</v>
      </c>
      <c r="I1685" s="11" t="s">
        <v>943</v>
      </c>
      <c r="L1685" s="11" t="s">
        <v>1233</v>
      </c>
      <c r="M1685" s="11" t="s">
        <v>390</v>
      </c>
      <c r="S1685" s="23"/>
      <c r="T1685" s="16">
        <f>S1685</f>
        <v>0</v>
      </c>
      <c r="U1685" s="17" t="str">
        <f t="array" aca="1" ref="U1685" ca="1">IFERROR(
IF(NOT(OR($G1685="OBX",$G1685="OBR")),INDEX(INDIRECT(U$2&amp;"!$A$1:$BJ$500"),MATCH("*"&amp;$G1685&amp;"*",INDIRECT(U$2&amp;"!$B$1:$B$500"),0),MATCH($H1685,INDIRECT(U$2&amp;"!$1:$1"),0)),
IF(OR($G1685="OBX",$G1685="OBR"),INDEX(INDIRECT(U$2&amp;"!$A$1:$BJ$500"),MATCH((("*"&amp;$G1685&amp;"*")&amp;("*"&amp;$I1685&amp;"*")&amp;("*"&amp;$J1685&amp;"*")&amp;("*"&amp;$K1685&amp;"*")),INDIRECT(U$2&amp;"!$B$1:$B$500")&amp;INDIRECT(U$2&amp;"!$E$1:$E$500")&amp;INDIRECT(U$2&amp;"!$G$1:$G$500")&amp;INDIRECT(U$2&amp;"!$F$1:$F$500"),0),MATCH($H1685,INDIRECT(U$2&amp;"!$1:$1"),0)))),
"Not found")</f>
        <v>Not found</v>
      </c>
      <c r="V1685" s="18" t="str">
        <f t="shared" ca="1" si="185"/>
        <v/>
      </c>
    </row>
    <row r="1686" spans="1:22" ht="15" customHeight="1" x14ac:dyDescent="0.25">
      <c r="A1686" s="11">
        <v>1685</v>
      </c>
      <c r="B1686" s="50"/>
      <c r="C1686" s="11" t="s">
        <v>2315</v>
      </c>
      <c r="D1686" s="11" t="s">
        <v>1028</v>
      </c>
      <c r="E1686" s="11" t="s">
        <v>79</v>
      </c>
      <c r="F1686" s="11" t="s">
        <v>943</v>
      </c>
      <c r="G1686" s="11" t="s">
        <v>79</v>
      </c>
      <c r="H1686" s="10">
        <v>6</v>
      </c>
      <c r="I1686" s="11" t="s">
        <v>943</v>
      </c>
      <c r="L1686" s="11" t="s">
        <v>1233</v>
      </c>
      <c r="M1686" s="11" t="s">
        <v>543</v>
      </c>
      <c r="S1686" s="23"/>
      <c r="T1686" s="16">
        <f>S1686</f>
        <v>0</v>
      </c>
      <c r="U1686" s="17" t="str">
        <f t="array" aca="1" ref="U1686" ca="1">IFERROR(
IF(NOT(OR($G1686="OBX",$G1686="OBR")),INDEX(INDIRECT(U$2&amp;"!$A$1:$BJ$500"),MATCH("*"&amp;$G1686&amp;"*",INDIRECT(U$2&amp;"!$B$1:$B$500"),0),MATCH($H1686,INDIRECT(U$2&amp;"!$1:$1"),0)),
IF(OR($G1686="OBX",$G1686="OBR"),INDEX(INDIRECT(U$2&amp;"!$A$1:$BJ$500"),MATCH((("*"&amp;$G1686&amp;"*")&amp;("*"&amp;$I1686&amp;"*")&amp;("*"&amp;$J1686&amp;"*")&amp;("*"&amp;$K1686&amp;"*")),INDIRECT(U$2&amp;"!$B$1:$B$500")&amp;INDIRECT(U$2&amp;"!$E$1:$E$500")&amp;INDIRECT(U$2&amp;"!$G$1:$G$500")&amp;INDIRECT(U$2&amp;"!$F$1:$F$500"),0),MATCH($H1686,INDIRECT(U$2&amp;"!$1:$1"),0)))),
"Not found")</f>
        <v>Not found</v>
      </c>
      <c r="V1686" s="18" t="str">
        <f t="shared" ca="1" si="185"/>
        <v/>
      </c>
    </row>
    <row r="1687" spans="1:22" ht="15" customHeight="1" x14ac:dyDescent="0.25">
      <c r="A1687" s="11">
        <v>1686</v>
      </c>
      <c r="B1687" s="50"/>
      <c r="C1687" s="11" t="s">
        <v>2315</v>
      </c>
      <c r="D1687" s="11" t="s">
        <v>1028</v>
      </c>
      <c r="E1687" s="11" t="s">
        <v>79</v>
      </c>
      <c r="F1687" s="11" t="s">
        <v>943</v>
      </c>
      <c r="G1687" s="11" t="s">
        <v>79</v>
      </c>
      <c r="H1687" s="11">
        <v>2</v>
      </c>
      <c r="I1687" s="11" t="s">
        <v>943</v>
      </c>
      <c r="L1687" s="14" t="s">
        <v>397</v>
      </c>
      <c r="M1687" s="14" t="s">
        <v>397</v>
      </c>
      <c r="S1687" s="23"/>
      <c r="T1687" s="19" t="s">
        <v>415</v>
      </c>
      <c r="U1687" s="17" t="str">
        <f t="array" aca="1" ref="U1687" ca="1">IFERROR(
IF(NOT(OR($G1687="OBX",$G1687="OBR")),INDEX(INDIRECT(U$2&amp;"!$A$1:$BJ$500"),MATCH("*"&amp;$G1687&amp;"*",INDIRECT(U$2&amp;"!$B$1:$B$500"),0),MATCH($H1687,INDIRECT(U$2&amp;"!$1:$1"),0)),
IF(OR($G1687="OBX",$G1687="OBR"),INDEX(INDIRECT(U$2&amp;"!$A$1:$BJ$500"),MATCH((("*"&amp;$G1687&amp;"*")&amp;("*"&amp;$I1687&amp;"*")&amp;("*"&amp;$J1687&amp;"*")&amp;("*"&amp;$K1687&amp;"*")),INDIRECT(U$2&amp;"!$B$1:$B$500")&amp;INDIRECT(U$2&amp;"!$E$1:$E$500")&amp;INDIRECT(U$2&amp;"!$G$1:$G$500")&amp;INDIRECT(U$2&amp;"!$F$1:$F$500"),0),MATCH($H1687,INDIRECT(U$2&amp;"!$1:$1"),0)))),
"Not found")</f>
        <v>Not found</v>
      </c>
      <c r="V1687" s="18" t="str">
        <f t="shared" ca="1" si="185"/>
        <v/>
      </c>
    </row>
    <row r="1688" spans="1:22" ht="15" customHeight="1" x14ac:dyDescent="0.25">
      <c r="A1688" s="11">
        <v>1687</v>
      </c>
      <c r="B1688" s="50"/>
      <c r="C1688" s="11" t="s">
        <v>2315</v>
      </c>
      <c r="D1688" s="11" t="s">
        <v>1028</v>
      </c>
      <c r="E1688" s="11" t="s">
        <v>79</v>
      </c>
      <c r="F1688" s="11" t="s">
        <v>943</v>
      </c>
      <c r="G1688" s="11" t="s">
        <v>79</v>
      </c>
      <c r="H1688" s="11">
        <v>4</v>
      </c>
      <c r="I1688" s="11" t="s">
        <v>943</v>
      </c>
      <c r="L1688" s="11" t="s">
        <v>1233</v>
      </c>
      <c r="M1688" s="14" t="s">
        <v>848</v>
      </c>
      <c r="S1688" s="23"/>
      <c r="T1688" s="16">
        <f>S1688</f>
        <v>0</v>
      </c>
      <c r="U1688" s="17" t="str">
        <f t="array" aca="1" ref="U1688" ca="1">IFERROR(
IF(NOT(OR($G1688="OBX",$G1688="OBR")),INDEX(INDIRECT(U$2&amp;"!$A$1:$BJ$500"),MATCH("*"&amp;$G1688&amp;"*",INDIRECT(U$2&amp;"!$B$1:$B$500"),0),MATCH($H1688,INDIRECT(U$2&amp;"!$1:$1"),0)),
IF(OR($G1688="OBX",$G1688="OBR"),INDEX(INDIRECT(U$2&amp;"!$A$1:$BJ$500"),MATCH((("*"&amp;$G1688&amp;"*")&amp;("*"&amp;$I1688&amp;"*")&amp;("*"&amp;$J1688&amp;"*")&amp;("*"&amp;$K1688&amp;"*")),INDIRECT(U$2&amp;"!$B$1:$B$500")&amp;INDIRECT(U$2&amp;"!$E$1:$E$500")&amp;INDIRECT(U$2&amp;"!$G$1:$G$500")&amp;INDIRECT(U$2&amp;"!$F$1:$F$500"),0),MATCH($H1688,INDIRECT(U$2&amp;"!$1:$1"),0)))),
"Not found")</f>
        <v>Not found</v>
      </c>
      <c r="V1688" s="18" t="str">
        <f t="shared" ca="1" si="185"/>
        <v/>
      </c>
    </row>
    <row r="1689" spans="1:22" ht="15" customHeight="1" x14ac:dyDescent="0.25">
      <c r="A1689" s="11">
        <v>1688</v>
      </c>
      <c r="B1689" s="50"/>
      <c r="C1689" s="11" t="s">
        <v>2315</v>
      </c>
      <c r="D1689" s="11" t="s">
        <v>1028</v>
      </c>
      <c r="E1689" s="11" t="s">
        <v>79</v>
      </c>
      <c r="F1689" s="11" t="s">
        <v>943</v>
      </c>
      <c r="G1689" s="11" t="s">
        <v>79</v>
      </c>
      <c r="H1689" s="11">
        <v>11</v>
      </c>
      <c r="I1689" s="11" t="s">
        <v>943</v>
      </c>
      <c r="L1689" s="11" t="s">
        <v>366</v>
      </c>
      <c r="M1689" s="14" t="s">
        <v>366</v>
      </c>
      <c r="S1689" s="23" t="s">
        <v>78</v>
      </c>
      <c r="T1689" s="19" t="str">
        <f>S1689</f>
        <v>F</v>
      </c>
      <c r="U1689" s="17" t="str">
        <f t="array" aca="1" ref="U1689" ca="1">IFERROR(
IF(NOT(OR($G1689="OBX",$G1689="OBR")),INDEX(INDIRECT(U$2&amp;"!$A$1:$BJ$500"),MATCH("*"&amp;$G1689&amp;"*",INDIRECT(U$2&amp;"!$B$1:$B$500"),0),MATCH($H1689,INDIRECT(U$2&amp;"!$1:$1"),0)),
IF(OR($G1689="OBX",$G1689="OBR"),INDEX(INDIRECT(U$2&amp;"!$A$1:$BJ$500"),MATCH((("*"&amp;$G1689&amp;"*")&amp;("*"&amp;$I1689&amp;"*")&amp;("*"&amp;$J1689&amp;"*")&amp;("*"&amp;$K1689&amp;"*")),INDIRECT(U$2&amp;"!$B$1:$B$500")&amp;INDIRECT(U$2&amp;"!$E$1:$E$500")&amp;INDIRECT(U$2&amp;"!$G$1:$G$500")&amp;INDIRECT(U$2&amp;"!$F$1:$F$500"),0),MATCH($H1689,INDIRECT(U$2&amp;"!$1:$1"),0)))),
"Not found")</f>
        <v>Not found</v>
      </c>
      <c r="V1689" s="18" t="str">
        <f t="shared" ca="1" si="185"/>
        <v/>
      </c>
    </row>
    <row r="1690" spans="1:22" ht="15" customHeight="1" x14ac:dyDescent="0.25">
      <c r="A1690" s="11">
        <v>1689</v>
      </c>
      <c r="B1690" s="50"/>
      <c r="C1690" s="11" t="s">
        <v>2315</v>
      </c>
      <c r="D1690" s="11" t="s">
        <v>1028</v>
      </c>
      <c r="E1690" s="11" t="s">
        <v>79</v>
      </c>
      <c r="F1690" s="11" t="s">
        <v>943</v>
      </c>
      <c r="G1690" s="11" t="s">
        <v>79</v>
      </c>
      <c r="H1690" s="11">
        <v>19</v>
      </c>
      <c r="I1690" s="11" t="s">
        <v>943</v>
      </c>
      <c r="L1690" s="11" t="s">
        <v>1233</v>
      </c>
      <c r="M1690" s="14" t="s">
        <v>860</v>
      </c>
      <c r="S1690" s="23"/>
      <c r="T1690" s="16">
        <f>S1690</f>
        <v>0</v>
      </c>
      <c r="U1690" s="17" t="str">
        <f t="array" aca="1" ref="U1690" ca="1">IFERROR(
IF(NOT(OR($G1690="OBX",$G1690="OBR")),INDEX(INDIRECT(U$2&amp;"!$A$1:$BJ$500"),MATCH("*"&amp;$G1690&amp;"*",INDIRECT(U$2&amp;"!$B$1:$B$500"),0),MATCH($H1690,INDIRECT(U$2&amp;"!$1:$1"),0)),
IF(OR($G1690="OBX",$G1690="OBR"),INDEX(INDIRECT(U$2&amp;"!$A$1:$BJ$500"),MATCH((("*"&amp;$G1690&amp;"*")&amp;("*"&amp;$I1690&amp;"*")&amp;("*"&amp;$J1690&amp;"*")&amp;("*"&amp;$K1690&amp;"*")),INDIRECT(U$2&amp;"!$B$1:$B$500")&amp;INDIRECT(U$2&amp;"!$E$1:$E$500")&amp;INDIRECT(U$2&amp;"!$G$1:$G$500")&amp;INDIRECT(U$2&amp;"!$F$1:$F$500"),0),MATCH($H1690,INDIRECT(U$2&amp;"!$1:$1"),0)))),
"Not found")</f>
        <v>Not found</v>
      </c>
      <c r="V1690" s="18" t="str">
        <f t="shared" ca="1" si="185"/>
        <v/>
      </c>
    </row>
    <row r="1691" spans="1:22" ht="15" customHeight="1" x14ac:dyDescent="0.25">
      <c r="A1691" s="11">
        <v>1690</v>
      </c>
      <c r="B1691" s="50"/>
      <c r="C1691" s="11" t="s">
        <v>2315</v>
      </c>
      <c r="D1691" s="11" t="s">
        <v>1028</v>
      </c>
      <c r="E1691" s="11" t="s">
        <v>79</v>
      </c>
      <c r="F1691" s="11" t="s">
        <v>943</v>
      </c>
      <c r="G1691" s="11" t="s">
        <v>79</v>
      </c>
      <c r="H1691" s="11">
        <v>29</v>
      </c>
      <c r="I1691" s="11" t="s">
        <v>943</v>
      </c>
      <c r="L1691" s="2" t="s">
        <v>515</v>
      </c>
      <c r="M1691" s="11" t="s">
        <v>515</v>
      </c>
      <c r="S1691" s="23"/>
      <c r="T1691" s="19">
        <f>S1691</f>
        <v>0</v>
      </c>
      <c r="U1691" s="17" t="str">
        <f t="array" aca="1" ref="U1691" ca="1">IFERROR(
IF(NOT(OR($G1691="OBX",$G1691="OBR")),INDEX(INDIRECT(U$2&amp;"!$A$1:$BJ$500"),MATCH("*"&amp;$G1691&amp;"*",INDIRECT(U$2&amp;"!$B$1:$B$500"),0),MATCH($H1691,INDIRECT(U$2&amp;"!$1:$1"),0)),
IF(OR($G1691="OBX",$G1691="OBR"),INDEX(INDIRECT(U$2&amp;"!$A$1:$BJ$500"),MATCH((("*"&amp;$G1691&amp;"*")&amp;("*"&amp;$I1691&amp;"*")&amp;("*"&amp;$J1691&amp;"*")&amp;("*"&amp;$K1691&amp;"*")),INDIRECT(U$2&amp;"!$B$1:$B$500")&amp;INDIRECT(U$2&amp;"!$E$1:$E$500")&amp;INDIRECT(U$2&amp;"!$G$1:$G$500")&amp;INDIRECT(U$2&amp;"!$F$1:$F$500"),0),MATCH($H1691,INDIRECT(U$2&amp;"!$1:$1"),0)))),
"Not found")</f>
        <v>Not found</v>
      </c>
      <c r="V1691" s="18" t="str">
        <f t="shared" ca="1" si="185"/>
        <v/>
      </c>
    </row>
    <row r="1692" spans="1:22" ht="15" customHeight="1" x14ac:dyDescent="0.25">
      <c r="A1692" s="11">
        <v>1691</v>
      </c>
      <c r="B1692" s="50"/>
      <c r="C1692" s="26" t="s">
        <v>2315</v>
      </c>
      <c r="D1692" s="26"/>
      <c r="E1692" s="26" t="s">
        <v>79</v>
      </c>
      <c r="F1692" s="26"/>
      <c r="G1692" s="26"/>
      <c r="H1692" s="26"/>
      <c r="I1692" s="26"/>
      <c r="J1692" s="26"/>
      <c r="K1692" s="26"/>
      <c r="L1692" s="26"/>
      <c r="M1692" s="26" t="s">
        <v>1383</v>
      </c>
      <c r="N1692" s="26"/>
      <c r="O1692" s="26"/>
      <c r="P1692" s="26"/>
      <c r="Q1692" s="26"/>
      <c r="R1692" s="26"/>
      <c r="S1692" s="26"/>
      <c r="T1692" s="27"/>
      <c r="U1692" s="27"/>
      <c r="V1692" s="26"/>
    </row>
    <row r="1693" spans="1:22" ht="15" customHeight="1" x14ac:dyDescent="0.25">
      <c r="A1693" s="11">
        <v>1692</v>
      </c>
      <c r="B1693" s="50"/>
      <c r="C1693" s="11" t="s">
        <v>2315</v>
      </c>
      <c r="D1693" s="11" t="s">
        <v>1028</v>
      </c>
      <c r="E1693" s="11" t="s">
        <v>79</v>
      </c>
      <c r="F1693" s="11" t="s">
        <v>1095</v>
      </c>
      <c r="G1693" s="11" t="s">
        <v>79</v>
      </c>
      <c r="H1693" s="11">
        <v>3</v>
      </c>
      <c r="I1693" s="11" t="s">
        <v>1095</v>
      </c>
      <c r="L1693" s="11" t="s">
        <v>1383</v>
      </c>
      <c r="M1693" s="14" t="s">
        <v>534</v>
      </c>
      <c r="N1693" s="11" t="s">
        <v>273</v>
      </c>
      <c r="O1693" s="11" t="s">
        <v>613</v>
      </c>
      <c r="P1693" s="11" t="s">
        <v>320</v>
      </c>
      <c r="R1693" s="11"/>
      <c r="S1693" s="23"/>
      <c r="T1693" s="19" t="s">
        <v>2776</v>
      </c>
      <c r="U1693" s="17" t="str">
        <f t="array" aca="1" ref="U1693" ca="1">IFERROR(
IF(NOT(OR($G1693="OBX",$G1693="OBR")),INDEX(INDIRECT(U$2&amp;"!$A$1:$BJ$500"),MATCH("*"&amp;$G1693&amp;"*",INDIRECT(U$2&amp;"!$B$1:$B$500"),0),MATCH($H1693,INDIRECT(U$2&amp;"!$1:$1"),0)),
IF(OR($G1693="OBX",$G1693="OBR"),INDEX(INDIRECT(U$2&amp;"!$A$1:$BJ$500"),MATCH((("*"&amp;$G1693&amp;"*")&amp;("*"&amp;$I1693&amp;"*")&amp;("*"&amp;$J1693&amp;"*")&amp;("*"&amp;$K1693&amp;"*")),INDIRECT(U$2&amp;"!$B$1:$B$500")&amp;INDIRECT(U$2&amp;"!$E$1:$E$500")&amp;INDIRECT(U$2&amp;"!$G$1:$G$500")&amp;INDIRECT(U$2&amp;"!$F$1:$F$500"),0),MATCH($H1693,INDIRECT(U$2&amp;"!$1:$1"),0)))),
"Not found")</f>
        <v>Not found</v>
      </c>
      <c r="V1693" s="18" t="str">
        <f t="shared" ref="V1693:V1700" ca="1" si="186">IF(T1693=U1693,"Match","")</f>
        <v/>
      </c>
    </row>
    <row r="1694" spans="1:22" ht="15" customHeight="1" x14ac:dyDescent="0.25">
      <c r="A1694" s="11">
        <v>1693</v>
      </c>
      <c r="B1694" s="50"/>
      <c r="C1694" s="11" t="s">
        <v>2315</v>
      </c>
      <c r="D1694" s="11" t="s">
        <v>1028</v>
      </c>
      <c r="E1694" s="11" t="s">
        <v>79</v>
      </c>
      <c r="F1694" s="11" t="s">
        <v>1095</v>
      </c>
      <c r="G1694" s="11" t="s">
        <v>79</v>
      </c>
      <c r="H1694" s="10">
        <v>5</v>
      </c>
      <c r="I1694" s="11" t="s">
        <v>1095</v>
      </c>
      <c r="L1694" s="11" t="s">
        <v>1383</v>
      </c>
      <c r="M1694" s="11" t="s">
        <v>390</v>
      </c>
      <c r="S1694" s="23"/>
      <c r="T1694" s="16">
        <f>S1694</f>
        <v>0</v>
      </c>
      <c r="U1694" s="17" t="str">
        <f t="array" aca="1" ref="U1694" ca="1">IFERROR(
IF(NOT(OR($G1694="OBX",$G1694="OBR")),INDEX(INDIRECT(U$2&amp;"!$A$1:$BJ$500"),MATCH("*"&amp;$G1694&amp;"*",INDIRECT(U$2&amp;"!$B$1:$B$500"),0),MATCH($H1694,INDIRECT(U$2&amp;"!$1:$1"),0)),
IF(OR($G1694="OBX",$G1694="OBR"),INDEX(INDIRECT(U$2&amp;"!$A$1:$BJ$500"),MATCH((("*"&amp;$G1694&amp;"*")&amp;("*"&amp;$I1694&amp;"*")&amp;("*"&amp;$J1694&amp;"*")&amp;("*"&amp;$K1694&amp;"*")),INDIRECT(U$2&amp;"!$B$1:$B$500")&amp;INDIRECT(U$2&amp;"!$E$1:$E$500")&amp;INDIRECT(U$2&amp;"!$G$1:$G$500")&amp;INDIRECT(U$2&amp;"!$F$1:$F$500"),0),MATCH($H1694,INDIRECT(U$2&amp;"!$1:$1"),0)))),
"Not found")</f>
        <v>Not found</v>
      </c>
      <c r="V1694" s="18" t="str">
        <f t="shared" ca="1" si="186"/>
        <v/>
      </c>
    </row>
    <row r="1695" spans="1:22" ht="15" customHeight="1" x14ac:dyDescent="0.25">
      <c r="A1695" s="11">
        <v>1694</v>
      </c>
      <c r="B1695" s="50"/>
      <c r="C1695" s="11" t="s">
        <v>2315</v>
      </c>
      <c r="D1695" s="11" t="s">
        <v>1028</v>
      </c>
      <c r="E1695" s="11" t="s">
        <v>79</v>
      </c>
      <c r="F1695" s="11" t="s">
        <v>1095</v>
      </c>
      <c r="G1695" s="11" t="s">
        <v>79</v>
      </c>
      <c r="H1695" s="10">
        <v>6</v>
      </c>
      <c r="I1695" s="11" t="s">
        <v>1095</v>
      </c>
      <c r="L1695" s="11" t="s">
        <v>1383</v>
      </c>
      <c r="M1695" s="11" t="s">
        <v>543</v>
      </c>
      <c r="S1695" s="23"/>
      <c r="T1695" s="16">
        <f>S1695</f>
        <v>0</v>
      </c>
      <c r="U1695" s="17" t="str">
        <f t="array" aca="1" ref="U1695" ca="1">IFERROR(
IF(NOT(OR($G1695="OBX",$G1695="OBR")),INDEX(INDIRECT(U$2&amp;"!$A$1:$BJ$500"),MATCH("*"&amp;$G1695&amp;"*",INDIRECT(U$2&amp;"!$B$1:$B$500"),0),MATCH($H1695,INDIRECT(U$2&amp;"!$1:$1"),0)),
IF(OR($G1695="OBX",$G1695="OBR"),INDEX(INDIRECT(U$2&amp;"!$A$1:$BJ$500"),MATCH((("*"&amp;$G1695&amp;"*")&amp;("*"&amp;$I1695&amp;"*")&amp;("*"&amp;$J1695&amp;"*")&amp;("*"&amp;$K1695&amp;"*")),INDIRECT(U$2&amp;"!$B$1:$B$500")&amp;INDIRECT(U$2&amp;"!$E$1:$E$500")&amp;INDIRECT(U$2&amp;"!$G$1:$G$500")&amp;INDIRECT(U$2&amp;"!$F$1:$F$500"),0),MATCH($H1695,INDIRECT(U$2&amp;"!$1:$1"),0)))),
"Not found")</f>
        <v>Not found</v>
      </c>
      <c r="V1695" s="18" t="str">
        <f t="shared" ca="1" si="186"/>
        <v/>
      </c>
    </row>
    <row r="1696" spans="1:22" ht="15" customHeight="1" x14ac:dyDescent="0.25">
      <c r="A1696" s="11">
        <v>1695</v>
      </c>
      <c r="B1696" s="50"/>
      <c r="C1696" s="11" t="s">
        <v>2315</v>
      </c>
      <c r="D1696" s="11" t="s">
        <v>1028</v>
      </c>
      <c r="E1696" s="11" t="s">
        <v>79</v>
      </c>
      <c r="F1696" s="11" t="s">
        <v>1095</v>
      </c>
      <c r="G1696" s="11" t="s">
        <v>79</v>
      </c>
      <c r="H1696" s="11">
        <v>2</v>
      </c>
      <c r="I1696" s="11" t="s">
        <v>1095</v>
      </c>
      <c r="L1696" s="14" t="s">
        <v>397</v>
      </c>
      <c r="M1696" s="14" t="s">
        <v>397</v>
      </c>
      <c r="S1696" s="23"/>
      <c r="T1696" s="19" t="s">
        <v>415</v>
      </c>
      <c r="U1696" s="17" t="str">
        <f t="array" aca="1" ref="U1696" ca="1">IFERROR(
IF(NOT(OR($G1696="OBX",$G1696="OBR")),INDEX(INDIRECT(U$2&amp;"!$A$1:$BJ$500"),MATCH("*"&amp;$G1696&amp;"*",INDIRECT(U$2&amp;"!$B$1:$B$500"),0),MATCH($H1696,INDIRECT(U$2&amp;"!$1:$1"),0)),
IF(OR($G1696="OBX",$G1696="OBR"),INDEX(INDIRECT(U$2&amp;"!$A$1:$BJ$500"),MATCH((("*"&amp;$G1696&amp;"*")&amp;("*"&amp;$I1696&amp;"*")&amp;("*"&amp;$J1696&amp;"*")&amp;("*"&amp;$K1696&amp;"*")),INDIRECT(U$2&amp;"!$B$1:$B$500")&amp;INDIRECT(U$2&amp;"!$E$1:$E$500")&amp;INDIRECT(U$2&amp;"!$G$1:$G$500")&amp;INDIRECT(U$2&amp;"!$F$1:$F$500"),0),MATCH($H1696,INDIRECT(U$2&amp;"!$1:$1"),0)))),
"Not found")</f>
        <v>Not found</v>
      </c>
      <c r="V1696" s="18" t="str">
        <f t="shared" ca="1" si="186"/>
        <v/>
      </c>
    </row>
    <row r="1697" spans="1:22" ht="15" customHeight="1" x14ac:dyDescent="0.25">
      <c r="A1697" s="11">
        <v>1696</v>
      </c>
      <c r="B1697" s="50"/>
      <c r="C1697" s="11" t="s">
        <v>2315</v>
      </c>
      <c r="D1697" s="11" t="s">
        <v>1028</v>
      </c>
      <c r="E1697" s="11" t="s">
        <v>79</v>
      </c>
      <c r="F1697" s="11" t="s">
        <v>1095</v>
      </c>
      <c r="G1697" s="11" t="s">
        <v>79</v>
      </c>
      <c r="H1697" s="11">
        <v>4</v>
      </c>
      <c r="I1697" s="11" t="s">
        <v>1095</v>
      </c>
      <c r="L1697" s="11" t="s">
        <v>1383</v>
      </c>
      <c r="M1697" s="14" t="s">
        <v>848</v>
      </c>
      <c r="S1697" s="23"/>
      <c r="T1697" s="16">
        <f>S1697</f>
        <v>0</v>
      </c>
      <c r="U1697" s="17" t="str">
        <f t="array" aca="1" ref="U1697" ca="1">IFERROR(
IF(NOT(OR($G1697="OBX",$G1697="OBR")),INDEX(INDIRECT(U$2&amp;"!$A$1:$BJ$500"),MATCH("*"&amp;$G1697&amp;"*",INDIRECT(U$2&amp;"!$B$1:$B$500"),0),MATCH($H1697,INDIRECT(U$2&amp;"!$1:$1"),0)),
IF(OR($G1697="OBX",$G1697="OBR"),INDEX(INDIRECT(U$2&amp;"!$A$1:$BJ$500"),MATCH((("*"&amp;$G1697&amp;"*")&amp;("*"&amp;$I1697&amp;"*")&amp;("*"&amp;$J1697&amp;"*")&amp;("*"&amp;$K1697&amp;"*")),INDIRECT(U$2&amp;"!$B$1:$B$500")&amp;INDIRECT(U$2&amp;"!$E$1:$E$500")&amp;INDIRECT(U$2&amp;"!$G$1:$G$500")&amp;INDIRECT(U$2&amp;"!$F$1:$F$500"),0),MATCH($H1697,INDIRECT(U$2&amp;"!$1:$1"),0)))),
"Not found")</f>
        <v>Not found</v>
      </c>
      <c r="V1697" s="18" t="str">
        <f t="shared" ca="1" si="186"/>
        <v/>
      </c>
    </row>
    <row r="1698" spans="1:22" ht="15" customHeight="1" x14ac:dyDescent="0.25">
      <c r="A1698" s="11">
        <v>1697</v>
      </c>
      <c r="B1698" s="50"/>
      <c r="C1698" s="11" t="s">
        <v>2315</v>
      </c>
      <c r="D1698" s="11" t="s">
        <v>1028</v>
      </c>
      <c r="E1698" s="11" t="s">
        <v>79</v>
      </c>
      <c r="F1698" s="11" t="s">
        <v>1095</v>
      </c>
      <c r="G1698" s="11" t="s">
        <v>79</v>
      </c>
      <c r="H1698" s="11">
        <v>11</v>
      </c>
      <c r="I1698" s="11" t="s">
        <v>1095</v>
      </c>
      <c r="L1698" s="11" t="s">
        <v>366</v>
      </c>
      <c r="M1698" s="14" t="s">
        <v>366</v>
      </c>
      <c r="S1698" s="23" t="s">
        <v>78</v>
      </c>
      <c r="T1698" s="19" t="str">
        <f>S1698</f>
        <v>F</v>
      </c>
      <c r="U1698" s="17" t="str">
        <f t="array" aca="1" ref="U1698" ca="1">IFERROR(
IF(NOT(OR($G1698="OBX",$G1698="OBR")),INDEX(INDIRECT(U$2&amp;"!$A$1:$BJ$500"),MATCH("*"&amp;$G1698&amp;"*",INDIRECT(U$2&amp;"!$B$1:$B$500"),0),MATCH($H1698,INDIRECT(U$2&amp;"!$1:$1"),0)),
IF(OR($G1698="OBX",$G1698="OBR"),INDEX(INDIRECT(U$2&amp;"!$A$1:$BJ$500"),MATCH((("*"&amp;$G1698&amp;"*")&amp;("*"&amp;$I1698&amp;"*")&amp;("*"&amp;$J1698&amp;"*")&amp;("*"&amp;$K1698&amp;"*")),INDIRECT(U$2&amp;"!$B$1:$B$500")&amp;INDIRECT(U$2&amp;"!$E$1:$E$500")&amp;INDIRECT(U$2&amp;"!$G$1:$G$500")&amp;INDIRECT(U$2&amp;"!$F$1:$F$500"),0),MATCH($H1698,INDIRECT(U$2&amp;"!$1:$1"),0)))),
"Not found")</f>
        <v>Not found</v>
      </c>
      <c r="V1698" s="18" t="str">
        <f t="shared" ca="1" si="186"/>
        <v/>
      </c>
    </row>
    <row r="1699" spans="1:22" ht="15" customHeight="1" x14ac:dyDescent="0.25">
      <c r="A1699" s="11">
        <v>1698</v>
      </c>
      <c r="B1699" s="50"/>
      <c r="C1699" s="11" t="s">
        <v>2315</v>
      </c>
      <c r="D1699" s="11" t="s">
        <v>1028</v>
      </c>
      <c r="E1699" s="11" t="s">
        <v>79</v>
      </c>
      <c r="F1699" s="11" t="s">
        <v>1095</v>
      </c>
      <c r="G1699" s="11" t="s">
        <v>79</v>
      </c>
      <c r="H1699" s="11">
        <v>19</v>
      </c>
      <c r="I1699" s="11" t="s">
        <v>1095</v>
      </c>
      <c r="L1699" s="11" t="s">
        <v>1383</v>
      </c>
      <c r="M1699" s="14" t="s">
        <v>860</v>
      </c>
      <c r="S1699" s="23"/>
      <c r="T1699" s="16">
        <f>S1699</f>
        <v>0</v>
      </c>
      <c r="U1699" s="17" t="str">
        <f t="array" aca="1" ref="U1699" ca="1">IFERROR(
IF(NOT(OR($G1699="OBX",$G1699="OBR")),INDEX(INDIRECT(U$2&amp;"!$A$1:$BJ$500"),MATCH("*"&amp;$G1699&amp;"*",INDIRECT(U$2&amp;"!$B$1:$B$500"),0),MATCH($H1699,INDIRECT(U$2&amp;"!$1:$1"),0)),
IF(OR($G1699="OBX",$G1699="OBR"),INDEX(INDIRECT(U$2&amp;"!$A$1:$BJ$500"),MATCH((("*"&amp;$G1699&amp;"*")&amp;("*"&amp;$I1699&amp;"*")&amp;("*"&amp;$J1699&amp;"*")&amp;("*"&amp;$K1699&amp;"*")),INDIRECT(U$2&amp;"!$B$1:$B$500")&amp;INDIRECT(U$2&amp;"!$E$1:$E$500")&amp;INDIRECT(U$2&amp;"!$G$1:$G$500")&amp;INDIRECT(U$2&amp;"!$F$1:$F$500"),0),MATCH($H1699,INDIRECT(U$2&amp;"!$1:$1"),0)))),
"Not found")</f>
        <v>Not found</v>
      </c>
      <c r="V1699" s="18" t="str">
        <f t="shared" ca="1" si="186"/>
        <v/>
      </c>
    </row>
    <row r="1700" spans="1:22" ht="15" customHeight="1" x14ac:dyDescent="0.25">
      <c r="A1700" s="11">
        <v>1699</v>
      </c>
      <c r="B1700" s="50"/>
      <c r="C1700" s="11" t="s">
        <v>2315</v>
      </c>
      <c r="D1700" s="11" t="s">
        <v>1028</v>
      </c>
      <c r="E1700" s="11" t="s">
        <v>79</v>
      </c>
      <c r="F1700" s="11" t="s">
        <v>1095</v>
      </c>
      <c r="G1700" s="11" t="s">
        <v>79</v>
      </c>
      <c r="H1700" s="11">
        <v>29</v>
      </c>
      <c r="I1700" s="11" t="s">
        <v>1095</v>
      </c>
      <c r="L1700" s="2" t="s">
        <v>515</v>
      </c>
      <c r="M1700" s="11" t="s">
        <v>515</v>
      </c>
      <c r="S1700" s="23"/>
      <c r="T1700" s="19">
        <f>S1700</f>
        <v>0</v>
      </c>
      <c r="U1700" s="17" t="str">
        <f t="array" aca="1" ref="U1700" ca="1">IFERROR(
IF(NOT(OR($G1700="OBX",$G1700="OBR")),INDEX(INDIRECT(U$2&amp;"!$A$1:$BJ$500"),MATCH("*"&amp;$G1700&amp;"*",INDIRECT(U$2&amp;"!$B$1:$B$500"),0),MATCH($H1700,INDIRECT(U$2&amp;"!$1:$1"),0)),
IF(OR($G1700="OBX",$G1700="OBR"),INDEX(INDIRECT(U$2&amp;"!$A$1:$BJ$500"),MATCH((("*"&amp;$G1700&amp;"*")&amp;("*"&amp;$I1700&amp;"*")&amp;("*"&amp;$J1700&amp;"*")&amp;("*"&amp;$K1700&amp;"*")),INDIRECT(U$2&amp;"!$B$1:$B$500")&amp;INDIRECT(U$2&amp;"!$E$1:$E$500")&amp;INDIRECT(U$2&amp;"!$G$1:$G$500")&amp;INDIRECT(U$2&amp;"!$F$1:$F$500"),0),MATCH($H1700,INDIRECT(U$2&amp;"!$1:$1"),0)))),
"Not found")</f>
        <v>Not found</v>
      </c>
      <c r="V1700" s="18" t="str">
        <f t="shared" ca="1" si="186"/>
        <v/>
      </c>
    </row>
    <row r="1701" spans="1:22" ht="15" customHeight="1" x14ac:dyDescent="0.25">
      <c r="A1701" s="11">
        <v>1700</v>
      </c>
      <c r="B1701" s="50"/>
      <c r="C1701" s="26" t="s">
        <v>2315</v>
      </c>
      <c r="D1701" s="26"/>
      <c r="E1701" s="26" t="s">
        <v>79</v>
      </c>
      <c r="F1701" s="26"/>
      <c r="G1701" s="26"/>
      <c r="H1701" s="26"/>
      <c r="I1701" s="26"/>
      <c r="J1701" s="26"/>
      <c r="K1701" s="26"/>
      <c r="L1701" s="26"/>
      <c r="M1701" s="26" t="s">
        <v>1426</v>
      </c>
      <c r="N1701" s="26"/>
      <c r="O1701" s="26"/>
      <c r="P1701" s="26"/>
      <c r="Q1701" s="26"/>
      <c r="R1701" s="26"/>
      <c r="S1701" s="26"/>
      <c r="T1701" s="27"/>
      <c r="U1701" s="27"/>
      <c r="V1701" s="26"/>
    </row>
    <row r="1702" spans="1:22" ht="15" customHeight="1" x14ac:dyDescent="0.25">
      <c r="A1702" s="11">
        <v>1701</v>
      </c>
      <c r="B1702" s="50"/>
      <c r="C1702" s="11" t="s">
        <v>2315</v>
      </c>
      <c r="D1702" s="11" t="s">
        <v>1028</v>
      </c>
      <c r="E1702" s="11" t="s">
        <v>79</v>
      </c>
      <c r="F1702" s="11" t="s">
        <v>1138</v>
      </c>
      <c r="G1702" s="11" t="s">
        <v>79</v>
      </c>
      <c r="H1702" s="11">
        <v>3</v>
      </c>
      <c r="I1702" s="11" t="s">
        <v>1138</v>
      </c>
      <c r="L1702" s="11" t="s">
        <v>1426</v>
      </c>
      <c r="M1702" s="14" t="s">
        <v>534</v>
      </c>
      <c r="N1702" s="11" t="s">
        <v>273</v>
      </c>
      <c r="O1702" s="11" t="s">
        <v>613</v>
      </c>
      <c r="P1702" s="11" t="s">
        <v>320</v>
      </c>
      <c r="R1702" s="11"/>
      <c r="S1702" s="23"/>
      <c r="T1702" s="19" t="s">
        <v>2864</v>
      </c>
      <c r="U1702" s="17" t="str">
        <f t="array" aca="1" ref="U1702" ca="1">IFERROR(
IF(NOT(OR($G1702="OBX",$G1702="OBR")),INDEX(INDIRECT(U$2&amp;"!$A$1:$BJ$500"),MATCH("*"&amp;$G1702&amp;"*",INDIRECT(U$2&amp;"!$B$1:$B$500"),0),MATCH($H1702,INDIRECT(U$2&amp;"!$1:$1"),0)),
IF(OR($G1702="OBX",$G1702="OBR"),INDEX(INDIRECT(U$2&amp;"!$A$1:$BJ$500"),MATCH((("*"&amp;$G1702&amp;"*")&amp;("*"&amp;$I1702&amp;"*")&amp;("*"&amp;$J1702&amp;"*")&amp;("*"&amp;$K1702&amp;"*")),INDIRECT(U$2&amp;"!$B$1:$B$500")&amp;INDIRECT(U$2&amp;"!$E$1:$E$500")&amp;INDIRECT(U$2&amp;"!$G$1:$G$500")&amp;INDIRECT(U$2&amp;"!$F$1:$F$500"),0),MATCH($H1702,INDIRECT(U$2&amp;"!$1:$1"),0)))),
"Not found")</f>
        <v>Not found</v>
      </c>
      <c r="V1702" s="18" t="str">
        <f t="shared" ref="V1702:V1709" ca="1" si="187">IF(T1702=U1702,"Match","")</f>
        <v/>
      </c>
    </row>
    <row r="1703" spans="1:22" ht="15" customHeight="1" x14ac:dyDescent="0.25">
      <c r="A1703" s="11">
        <v>1702</v>
      </c>
      <c r="B1703" s="50"/>
      <c r="C1703" s="11" t="s">
        <v>2315</v>
      </c>
      <c r="D1703" s="11" t="s">
        <v>1028</v>
      </c>
      <c r="E1703" s="11" t="s">
        <v>79</v>
      </c>
      <c r="F1703" s="11" t="s">
        <v>1138</v>
      </c>
      <c r="G1703" s="11" t="s">
        <v>79</v>
      </c>
      <c r="H1703" s="10">
        <v>5</v>
      </c>
      <c r="I1703" s="11" t="s">
        <v>1138</v>
      </c>
      <c r="L1703" s="11" t="s">
        <v>1426</v>
      </c>
      <c r="M1703" s="11" t="s">
        <v>390</v>
      </c>
      <c r="S1703" s="23"/>
      <c r="T1703" s="16">
        <f>S1703</f>
        <v>0</v>
      </c>
      <c r="U1703" s="17" t="str">
        <f t="array" aca="1" ref="U1703" ca="1">IFERROR(
IF(NOT(OR($G1703="OBX",$G1703="OBR")),INDEX(INDIRECT(U$2&amp;"!$A$1:$BJ$500"),MATCH("*"&amp;$G1703&amp;"*",INDIRECT(U$2&amp;"!$B$1:$B$500"),0),MATCH($H1703,INDIRECT(U$2&amp;"!$1:$1"),0)),
IF(OR($G1703="OBX",$G1703="OBR"),INDEX(INDIRECT(U$2&amp;"!$A$1:$BJ$500"),MATCH((("*"&amp;$G1703&amp;"*")&amp;("*"&amp;$I1703&amp;"*")&amp;("*"&amp;$J1703&amp;"*")&amp;("*"&amp;$K1703&amp;"*")),INDIRECT(U$2&amp;"!$B$1:$B$500")&amp;INDIRECT(U$2&amp;"!$E$1:$E$500")&amp;INDIRECT(U$2&amp;"!$G$1:$G$500")&amp;INDIRECT(U$2&amp;"!$F$1:$F$500"),0),MATCH($H1703,INDIRECT(U$2&amp;"!$1:$1"),0)))),
"Not found")</f>
        <v>Not found</v>
      </c>
      <c r="V1703" s="18" t="str">
        <f t="shared" ca="1" si="187"/>
        <v/>
      </c>
    </row>
    <row r="1704" spans="1:22" ht="15" customHeight="1" x14ac:dyDescent="0.25">
      <c r="A1704" s="11">
        <v>1703</v>
      </c>
      <c r="B1704" s="50"/>
      <c r="C1704" s="11" t="s">
        <v>2315</v>
      </c>
      <c r="D1704" s="11" t="s">
        <v>1028</v>
      </c>
      <c r="E1704" s="11" t="s">
        <v>79</v>
      </c>
      <c r="F1704" s="11" t="s">
        <v>1138</v>
      </c>
      <c r="G1704" s="11" t="s">
        <v>79</v>
      </c>
      <c r="H1704" s="10">
        <v>6</v>
      </c>
      <c r="I1704" s="11" t="s">
        <v>1138</v>
      </c>
      <c r="L1704" s="11" t="s">
        <v>1426</v>
      </c>
      <c r="M1704" s="11" t="s">
        <v>543</v>
      </c>
      <c r="S1704" s="23"/>
      <c r="T1704" s="16">
        <f>S1704</f>
        <v>0</v>
      </c>
      <c r="U1704" s="17" t="str">
        <f t="array" aca="1" ref="U1704" ca="1">IFERROR(
IF(NOT(OR($G1704="OBX",$G1704="OBR")),INDEX(INDIRECT(U$2&amp;"!$A$1:$BJ$500"),MATCH("*"&amp;$G1704&amp;"*",INDIRECT(U$2&amp;"!$B$1:$B$500"),0),MATCH($H1704,INDIRECT(U$2&amp;"!$1:$1"),0)),
IF(OR($G1704="OBX",$G1704="OBR"),INDEX(INDIRECT(U$2&amp;"!$A$1:$BJ$500"),MATCH((("*"&amp;$G1704&amp;"*")&amp;("*"&amp;$I1704&amp;"*")&amp;("*"&amp;$J1704&amp;"*")&amp;("*"&amp;$K1704&amp;"*")),INDIRECT(U$2&amp;"!$B$1:$B$500")&amp;INDIRECT(U$2&amp;"!$E$1:$E$500")&amp;INDIRECT(U$2&amp;"!$G$1:$G$500")&amp;INDIRECT(U$2&amp;"!$F$1:$F$500"),0),MATCH($H1704,INDIRECT(U$2&amp;"!$1:$1"),0)))),
"Not found")</f>
        <v>Not found</v>
      </c>
      <c r="V1704" s="18" t="str">
        <f t="shared" ca="1" si="187"/>
        <v/>
      </c>
    </row>
    <row r="1705" spans="1:22" ht="15" customHeight="1" x14ac:dyDescent="0.25">
      <c r="A1705" s="11">
        <v>1704</v>
      </c>
      <c r="B1705" s="50"/>
      <c r="C1705" s="11" t="s">
        <v>2315</v>
      </c>
      <c r="D1705" s="11" t="s">
        <v>1028</v>
      </c>
      <c r="E1705" s="11" t="s">
        <v>79</v>
      </c>
      <c r="F1705" s="11" t="s">
        <v>1138</v>
      </c>
      <c r="G1705" s="11" t="s">
        <v>79</v>
      </c>
      <c r="H1705" s="11">
        <v>2</v>
      </c>
      <c r="I1705" s="11" t="s">
        <v>1138</v>
      </c>
      <c r="L1705" s="14" t="s">
        <v>397</v>
      </c>
      <c r="M1705" s="14" t="s">
        <v>397</v>
      </c>
      <c r="S1705" s="23"/>
      <c r="T1705" s="19" t="s">
        <v>415</v>
      </c>
      <c r="U1705" s="17" t="str">
        <f t="array" aca="1" ref="U1705" ca="1">IFERROR(
IF(NOT(OR($G1705="OBX",$G1705="OBR")),INDEX(INDIRECT(U$2&amp;"!$A$1:$BJ$500"),MATCH("*"&amp;$G1705&amp;"*",INDIRECT(U$2&amp;"!$B$1:$B$500"),0),MATCH($H1705,INDIRECT(U$2&amp;"!$1:$1"),0)),
IF(OR($G1705="OBX",$G1705="OBR"),INDEX(INDIRECT(U$2&amp;"!$A$1:$BJ$500"),MATCH((("*"&amp;$G1705&amp;"*")&amp;("*"&amp;$I1705&amp;"*")&amp;("*"&amp;$J1705&amp;"*")&amp;("*"&amp;$K1705&amp;"*")),INDIRECT(U$2&amp;"!$B$1:$B$500")&amp;INDIRECT(U$2&amp;"!$E$1:$E$500")&amp;INDIRECT(U$2&amp;"!$G$1:$G$500")&amp;INDIRECT(U$2&amp;"!$F$1:$F$500"),0),MATCH($H1705,INDIRECT(U$2&amp;"!$1:$1"),0)))),
"Not found")</f>
        <v>Not found</v>
      </c>
      <c r="V1705" s="18" t="str">
        <f t="shared" ca="1" si="187"/>
        <v/>
      </c>
    </row>
    <row r="1706" spans="1:22" ht="15" customHeight="1" x14ac:dyDescent="0.25">
      <c r="A1706" s="11">
        <v>1705</v>
      </c>
      <c r="B1706" s="50"/>
      <c r="C1706" s="11" t="s">
        <v>2315</v>
      </c>
      <c r="D1706" s="11" t="s">
        <v>1028</v>
      </c>
      <c r="E1706" s="11" t="s">
        <v>79</v>
      </c>
      <c r="F1706" s="11" t="s">
        <v>1138</v>
      </c>
      <c r="G1706" s="11" t="s">
        <v>79</v>
      </c>
      <c r="H1706" s="11">
        <v>4</v>
      </c>
      <c r="I1706" s="11" t="s">
        <v>1138</v>
      </c>
      <c r="L1706" s="11" t="s">
        <v>1426</v>
      </c>
      <c r="M1706" s="14" t="s">
        <v>848</v>
      </c>
      <c r="S1706" s="23"/>
      <c r="T1706" s="16">
        <f>S1706</f>
        <v>0</v>
      </c>
      <c r="U1706" s="17" t="str">
        <f t="array" aca="1" ref="U1706" ca="1">IFERROR(
IF(NOT(OR($G1706="OBX",$G1706="OBR")),INDEX(INDIRECT(U$2&amp;"!$A$1:$BJ$500"),MATCH("*"&amp;$G1706&amp;"*",INDIRECT(U$2&amp;"!$B$1:$B$500"),0),MATCH($H1706,INDIRECT(U$2&amp;"!$1:$1"),0)),
IF(OR($G1706="OBX",$G1706="OBR"),INDEX(INDIRECT(U$2&amp;"!$A$1:$BJ$500"),MATCH((("*"&amp;$G1706&amp;"*")&amp;("*"&amp;$I1706&amp;"*")&amp;("*"&amp;$J1706&amp;"*")&amp;("*"&amp;$K1706&amp;"*")),INDIRECT(U$2&amp;"!$B$1:$B$500")&amp;INDIRECT(U$2&amp;"!$E$1:$E$500")&amp;INDIRECT(U$2&amp;"!$G$1:$G$500")&amp;INDIRECT(U$2&amp;"!$F$1:$F$500"),0),MATCH($H1706,INDIRECT(U$2&amp;"!$1:$1"),0)))),
"Not found")</f>
        <v>Not found</v>
      </c>
      <c r="V1706" s="18" t="str">
        <f t="shared" ca="1" si="187"/>
        <v/>
      </c>
    </row>
    <row r="1707" spans="1:22" ht="15" customHeight="1" x14ac:dyDescent="0.25">
      <c r="A1707" s="11">
        <v>1706</v>
      </c>
      <c r="B1707" s="50"/>
      <c r="C1707" s="11" t="s">
        <v>2315</v>
      </c>
      <c r="D1707" s="11" t="s">
        <v>1028</v>
      </c>
      <c r="E1707" s="11" t="s">
        <v>79</v>
      </c>
      <c r="F1707" s="11" t="s">
        <v>1138</v>
      </c>
      <c r="G1707" s="11" t="s">
        <v>79</v>
      </c>
      <c r="H1707" s="11">
        <v>11</v>
      </c>
      <c r="I1707" s="11" t="s">
        <v>1138</v>
      </c>
      <c r="L1707" s="11" t="s">
        <v>366</v>
      </c>
      <c r="M1707" s="14" t="s">
        <v>366</v>
      </c>
      <c r="S1707" s="23" t="s">
        <v>78</v>
      </c>
      <c r="T1707" s="19" t="str">
        <f>S1707</f>
        <v>F</v>
      </c>
      <c r="U1707" s="17" t="str">
        <f t="array" aca="1" ref="U1707" ca="1">IFERROR(
IF(NOT(OR($G1707="OBX",$G1707="OBR")),INDEX(INDIRECT(U$2&amp;"!$A$1:$BJ$500"),MATCH("*"&amp;$G1707&amp;"*",INDIRECT(U$2&amp;"!$B$1:$B$500"),0),MATCH($H1707,INDIRECT(U$2&amp;"!$1:$1"),0)),
IF(OR($G1707="OBX",$G1707="OBR"),INDEX(INDIRECT(U$2&amp;"!$A$1:$BJ$500"),MATCH((("*"&amp;$G1707&amp;"*")&amp;("*"&amp;$I1707&amp;"*")&amp;("*"&amp;$J1707&amp;"*")&amp;("*"&amp;$K1707&amp;"*")),INDIRECT(U$2&amp;"!$B$1:$B$500")&amp;INDIRECT(U$2&amp;"!$E$1:$E$500")&amp;INDIRECT(U$2&amp;"!$G$1:$G$500")&amp;INDIRECT(U$2&amp;"!$F$1:$F$500"),0),MATCH($H1707,INDIRECT(U$2&amp;"!$1:$1"),0)))),
"Not found")</f>
        <v>Not found</v>
      </c>
      <c r="V1707" s="18" t="str">
        <f t="shared" ca="1" si="187"/>
        <v/>
      </c>
    </row>
    <row r="1708" spans="1:22" ht="15" customHeight="1" x14ac:dyDescent="0.25">
      <c r="A1708" s="11">
        <v>1707</v>
      </c>
      <c r="B1708" s="50"/>
      <c r="C1708" s="11" t="s">
        <v>2315</v>
      </c>
      <c r="D1708" s="11" t="s">
        <v>1028</v>
      </c>
      <c r="E1708" s="11" t="s">
        <v>79</v>
      </c>
      <c r="F1708" s="11" t="s">
        <v>1138</v>
      </c>
      <c r="G1708" s="11" t="s">
        <v>79</v>
      </c>
      <c r="H1708" s="11">
        <v>19</v>
      </c>
      <c r="I1708" s="11" t="s">
        <v>1138</v>
      </c>
      <c r="L1708" s="11" t="s">
        <v>1426</v>
      </c>
      <c r="M1708" s="14" t="s">
        <v>860</v>
      </c>
      <c r="S1708" s="23"/>
      <c r="T1708" s="16">
        <f>S1708</f>
        <v>0</v>
      </c>
      <c r="U1708" s="17" t="str">
        <f t="array" aca="1" ref="U1708" ca="1">IFERROR(
IF(NOT(OR($G1708="OBX",$G1708="OBR")),INDEX(INDIRECT(U$2&amp;"!$A$1:$BJ$500"),MATCH("*"&amp;$G1708&amp;"*",INDIRECT(U$2&amp;"!$B$1:$B$500"),0),MATCH($H1708,INDIRECT(U$2&amp;"!$1:$1"),0)),
IF(OR($G1708="OBX",$G1708="OBR"),INDEX(INDIRECT(U$2&amp;"!$A$1:$BJ$500"),MATCH((("*"&amp;$G1708&amp;"*")&amp;("*"&amp;$I1708&amp;"*")&amp;("*"&amp;$J1708&amp;"*")&amp;("*"&amp;$K1708&amp;"*")),INDIRECT(U$2&amp;"!$B$1:$B$500")&amp;INDIRECT(U$2&amp;"!$E$1:$E$500")&amp;INDIRECT(U$2&amp;"!$G$1:$G$500")&amp;INDIRECT(U$2&amp;"!$F$1:$F$500"),0),MATCH($H1708,INDIRECT(U$2&amp;"!$1:$1"),0)))),
"Not found")</f>
        <v>Not found</v>
      </c>
      <c r="V1708" s="18" t="str">
        <f t="shared" ca="1" si="187"/>
        <v/>
      </c>
    </row>
    <row r="1709" spans="1:22" ht="15" customHeight="1" x14ac:dyDescent="0.25">
      <c r="A1709" s="11">
        <v>1708</v>
      </c>
      <c r="B1709" s="50"/>
      <c r="C1709" s="11" t="s">
        <v>2315</v>
      </c>
      <c r="D1709" s="11" t="s">
        <v>1028</v>
      </c>
      <c r="E1709" s="11" t="s">
        <v>79</v>
      </c>
      <c r="F1709" s="11" t="s">
        <v>1138</v>
      </c>
      <c r="G1709" s="11" t="s">
        <v>79</v>
      </c>
      <c r="H1709" s="11">
        <v>29</v>
      </c>
      <c r="I1709" s="11" t="s">
        <v>1138</v>
      </c>
      <c r="L1709" s="2" t="s">
        <v>515</v>
      </c>
      <c r="M1709" s="11" t="s">
        <v>515</v>
      </c>
      <c r="S1709" s="23"/>
      <c r="T1709" s="19">
        <f>S1709</f>
        <v>0</v>
      </c>
      <c r="U1709" s="17" t="str">
        <f t="array" aca="1" ref="U1709" ca="1">IFERROR(
IF(NOT(OR($G1709="OBX",$G1709="OBR")),INDEX(INDIRECT(U$2&amp;"!$A$1:$BJ$500"),MATCH("*"&amp;$G1709&amp;"*",INDIRECT(U$2&amp;"!$B$1:$B$500"),0),MATCH($H1709,INDIRECT(U$2&amp;"!$1:$1"),0)),
IF(OR($G1709="OBX",$G1709="OBR"),INDEX(INDIRECT(U$2&amp;"!$A$1:$BJ$500"),MATCH((("*"&amp;$G1709&amp;"*")&amp;("*"&amp;$I1709&amp;"*")&amp;("*"&amp;$J1709&amp;"*")&amp;("*"&amp;$K1709&amp;"*")),INDIRECT(U$2&amp;"!$B$1:$B$500")&amp;INDIRECT(U$2&amp;"!$E$1:$E$500")&amp;INDIRECT(U$2&amp;"!$G$1:$G$500")&amp;INDIRECT(U$2&amp;"!$F$1:$F$500"),0),MATCH($H1709,INDIRECT(U$2&amp;"!$1:$1"),0)))),
"Not found")</f>
        <v>Not found</v>
      </c>
      <c r="V1709" s="18" t="str">
        <f t="shared" ca="1" si="187"/>
        <v/>
      </c>
    </row>
    <row r="1710" spans="1:22" ht="15" customHeight="1" x14ac:dyDescent="0.25">
      <c r="A1710" s="11">
        <v>1709</v>
      </c>
      <c r="B1710" s="50"/>
      <c r="C1710" s="26" t="s">
        <v>2315</v>
      </c>
      <c r="D1710" s="26"/>
      <c r="E1710" s="26" t="s">
        <v>79</v>
      </c>
      <c r="F1710" s="26"/>
      <c r="G1710" s="26"/>
      <c r="H1710" s="26"/>
      <c r="I1710" s="26"/>
      <c r="J1710" s="26"/>
      <c r="K1710" s="26"/>
      <c r="L1710" s="26"/>
      <c r="M1710" s="26" t="s">
        <v>1468</v>
      </c>
      <c r="N1710" s="26"/>
      <c r="O1710" s="26"/>
      <c r="P1710" s="26"/>
      <c r="Q1710" s="26"/>
      <c r="R1710" s="26"/>
      <c r="S1710" s="26"/>
      <c r="T1710" s="27"/>
      <c r="U1710" s="27"/>
      <c r="V1710" s="26"/>
    </row>
    <row r="1711" spans="1:22" ht="15" customHeight="1" x14ac:dyDescent="0.25">
      <c r="A1711" s="11">
        <v>1710</v>
      </c>
      <c r="B1711" s="50"/>
      <c r="C1711" s="11" t="s">
        <v>2315</v>
      </c>
      <c r="D1711" s="11" t="s">
        <v>1028</v>
      </c>
      <c r="E1711" s="11" t="s">
        <v>79</v>
      </c>
      <c r="F1711" s="11" t="s">
        <v>1185</v>
      </c>
      <c r="G1711" s="11" t="s">
        <v>79</v>
      </c>
      <c r="H1711" s="11">
        <v>3</v>
      </c>
      <c r="I1711" s="11" t="s">
        <v>1185</v>
      </c>
      <c r="L1711" s="11" t="s">
        <v>1468</v>
      </c>
      <c r="M1711" s="14" t="s">
        <v>534</v>
      </c>
      <c r="N1711" s="11" t="s">
        <v>273</v>
      </c>
      <c r="O1711" s="11" t="s">
        <v>613</v>
      </c>
      <c r="P1711" s="11" t="s">
        <v>320</v>
      </c>
      <c r="R1711" s="11"/>
      <c r="S1711" s="23"/>
      <c r="T1711" s="19" t="s">
        <v>2875</v>
      </c>
      <c r="U1711" s="17" t="str">
        <f t="array" aca="1" ref="U1711" ca="1">IFERROR(
IF(NOT(OR($G1711="OBX",$G1711="OBR")),INDEX(INDIRECT(U$2&amp;"!$A$1:$BJ$500"),MATCH("*"&amp;$G1711&amp;"*",INDIRECT(U$2&amp;"!$B$1:$B$500"),0),MATCH($H1711,INDIRECT(U$2&amp;"!$1:$1"),0)),
IF(OR($G1711="OBX",$G1711="OBR"),INDEX(INDIRECT(U$2&amp;"!$A$1:$BJ$500"),MATCH((("*"&amp;$G1711&amp;"*")&amp;("*"&amp;$I1711&amp;"*")&amp;("*"&amp;$J1711&amp;"*")&amp;("*"&amp;$K1711&amp;"*")),INDIRECT(U$2&amp;"!$B$1:$B$500")&amp;INDIRECT(U$2&amp;"!$E$1:$E$500")&amp;INDIRECT(U$2&amp;"!$G$1:$G$500")&amp;INDIRECT(U$2&amp;"!$F$1:$F$500"),0),MATCH($H1711,INDIRECT(U$2&amp;"!$1:$1"),0)))),
"Not found")</f>
        <v>Not found</v>
      </c>
      <c r="V1711" s="18" t="str">
        <f t="shared" ref="V1711:V1718" ca="1" si="188">IF(T1711=U1711,"Match","")</f>
        <v/>
      </c>
    </row>
    <row r="1712" spans="1:22" ht="15" customHeight="1" x14ac:dyDescent="0.25">
      <c r="A1712" s="11">
        <v>1711</v>
      </c>
      <c r="B1712" s="50"/>
      <c r="C1712" s="11" t="s">
        <v>2315</v>
      </c>
      <c r="D1712" s="11" t="s">
        <v>1028</v>
      </c>
      <c r="E1712" s="11" t="s">
        <v>79</v>
      </c>
      <c r="F1712" s="11" t="s">
        <v>1185</v>
      </c>
      <c r="G1712" s="11" t="s">
        <v>79</v>
      </c>
      <c r="H1712" s="10">
        <v>5</v>
      </c>
      <c r="I1712" s="11" t="s">
        <v>1185</v>
      </c>
      <c r="L1712" s="11" t="s">
        <v>1468</v>
      </c>
      <c r="M1712" s="11" t="s">
        <v>390</v>
      </c>
      <c r="S1712" s="23"/>
      <c r="T1712" s="16">
        <f>S1712</f>
        <v>0</v>
      </c>
      <c r="U1712" s="17" t="str">
        <f t="array" aca="1" ref="U1712" ca="1">IFERROR(
IF(NOT(OR($G1712="OBX",$G1712="OBR")),INDEX(INDIRECT(U$2&amp;"!$A$1:$BJ$500"),MATCH("*"&amp;$G1712&amp;"*",INDIRECT(U$2&amp;"!$B$1:$B$500"),0),MATCH($H1712,INDIRECT(U$2&amp;"!$1:$1"),0)),
IF(OR($G1712="OBX",$G1712="OBR"),INDEX(INDIRECT(U$2&amp;"!$A$1:$BJ$500"),MATCH((("*"&amp;$G1712&amp;"*")&amp;("*"&amp;$I1712&amp;"*")&amp;("*"&amp;$J1712&amp;"*")&amp;("*"&amp;$K1712&amp;"*")),INDIRECT(U$2&amp;"!$B$1:$B$500")&amp;INDIRECT(U$2&amp;"!$E$1:$E$500")&amp;INDIRECT(U$2&amp;"!$G$1:$G$500")&amp;INDIRECT(U$2&amp;"!$F$1:$F$500"),0),MATCH($H1712,INDIRECT(U$2&amp;"!$1:$1"),0)))),
"Not found")</f>
        <v>Not found</v>
      </c>
      <c r="V1712" s="18" t="str">
        <f t="shared" ca="1" si="188"/>
        <v/>
      </c>
    </row>
    <row r="1713" spans="1:22" ht="15" customHeight="1" x14ac:dyDescent="0.25">
      <c r="A1713" s="11">
        <v>1712</v>
      </c>
      <c r="B1713" s="50"/>
      <c r="C1713" s="11" t="s">
        <v>2315</v>
      </c>
      <c r="D1713" s="11" t="s">
        <v>1028</v>
      </c>
      <c r="E1713" s="11" t="s">
        <v>79</v>
      </c>
      <c r="F1713" s="11" t="s">
        <v>1185</v>
      </c>
      <c r="G1713" s="11" t="s">
        <v>79</v>
      </c>
      <c r="H1713" s="10">
        <v>6</v>
      </c>
      <c r="I1713" s="11" t="s">
        <v>1185</v>
      </c>
      <c r="L1713" s="11" t="s">
        <v>1468</v>
      </c>
      <c r="M1713" s="11" t="s">
        <v>543</v>
      </c>
      <c r="S1713" s="23"/>
      <c r="T1713" s="16">
        <f>S1713</f>
        <v>0</v>
      </c>
      <c r="U1713" s="17" t="str">
        <f t="array" aca="1" ref="U1713" ca="1">IFERROR(
IF(NOT(OR($G1713="OBX",$G1713="OBR")),INDEX(INDIRECT(U$2&amp;"!$A$1:$BJ$500"),MATCH("*"&amp;$G1713&amp;"*",INDIRECT(U$2&amp;"!$B$1:$B$500"),0),MATCH($H1713,INDIRECT(U$2&amp;"!$1:$1"),0)),
IF(OR($G1713="OBX",$G1713="OBR"),INDEX(INDIRECT(U$2&amp;"!$A$1:$BJ$500"),MATCH((("*"&amp;$G1713&amp;"*")&amp;("*"&amp;$I1713&amp;"*")&amp;("*"&amp;$J1713&amp;"*")&amp;("*"&amp;$K1713&amp;"*")),INDIRECT(U$2&amp;"!$B$1:$B$500")&amp;INDIRECT(U$2&amp;"!$E$1:$E$500")&amp;INDIRECT(U$2&amp;"!$G$1:$G$500")&amp;INDIRECT(U$2&amp;"!$F$1:$F$500"),0),MATCH($H1713,INDIRECT(U$2&amp;"!$1:$1"),0)))),
"Not found")</f>
        <v>Not found</v>
      </c>
      <c r="V1713" s="18" t="str">
        <f t="shared" ca="1" si="188"/>
        <v/>
      </c>
    </row>
    <row r="1714" spans="1:22" ht="15" customHeight="1" x14ac:dyDescent="0.25">
      <c r="A1714" s="11">
        <v>1713</v>
      </c>
      <c r="B1714" s="50"/>
      <c r="C1714" s="11" t="s">
        <v>2315</v>
      </c>
      <c r="D1714" s="11" t="s">
        <v>1028</v>
      </c>
      <c r="E1714" s="11" t="s">
        <v>79</v>
      </c>
      <c r="F1714" s="11" t="s">
        <v>1185</v>
      </c>
      <c r="G1714" s="11" t="s">
        <v>79</v>
      </c>
      <c r="H1714" s="11">
        <v>2</v>
      </c>
      <c r="I1714" s="11" t="s">
        <v>1185</v>
      </c>
      <c r="L1714" s="14" t="s">
        <v>397</v>
      </c>
      <c r="M1714" s="14" t="s">
        <v>397</v>
      </c>
      <c r="S1714" s="23"/>
      <c r="T1714" s="19" t="s">
        <v>415</v>
      </c>
      <c r="U1714" s="17" t="str">
        <f t="array" aca="1" ref="U1714" ca="1">IFERROR(
IF(NOT(OR($G1714="OBX",$G1714="OBR")),INDEX(INDIRECT(U$2&amp;"!$A$1:$BJ$500"),MATCH("*"&amp;$G1714&amp;"*",INDIRECT(U$2&amp;"!$B$1:$B$500"),0),MATCH($H1714,INDIRECT(U$2&amp;"!$1:$1"),0)),
IF(OR($G1714="OBX",$G1714="OBR"),INDEX(INDIRECT(U$2&amp;"!$A$1:$BJ$500"),MATCH((("*"&amp;$G1714&amp;"*")&amp;("*"&amp;$I1714&amp;"*")&amp;("*"&amp;$J1714&amp;"*")&amp;("*"&amp;$K1714&amp;"*")),INDIRECT(U$2&amp;"!$B$1:$B$500")&amp;INDIRECT(U$2&amp;"!$E$1:$E$500")&amp;INDIRECT(U$2&amp;"!$G$1:$G$500")&amp;INDIRECT(U$2&amp;"!$F$1:$F$500"),0),MATCH($H1714,INDIRECT(U$2&amp;"!$1:$1"),0)))),
"Not found")</f>
        <v>Not found</v>
      </c>
      <c r="V1714" s="18" t="str">
        <f t="shared" ca="1" si="188"/>
        <v/>
      </c>
    </row>
    <row r="1715" spans="1:22" ht="15" customHeight="1" x14ac:dyDescent="0.25">
      <c r="A1715" s="11">
        <v>1714</v>
      </c>
      <c r="B1715" s="50"/>
      <c r="C1715" s="11" t="s">
        <v>2315</v>
      </c>
      <c r="D1715" s="11" t="s">
        <v>1028</v>
      </c>
      <c r="E1715" s="11" t="s">
        <v>79</v>
      </c>
      <c r="F1715" s="11" t="s">
        <v>1185</v>
      </c>
      <c r="G1715" s="11" t="s">
        <v>79</v>
      </c>
      <c r="H1715" s="11">
        <v>4</v>
      </c>
      <c r="I1715" s="11" t="s">
        <v>1185</v>
      </c>
      <c r="L1715" s="11" t="s">
        <v>1468</v>
      </c>
      <c r="M1715" s="14" t="s">
        <v>848</v>
      </c>
      <c r="S1715" s="23"/>
      <c r="T1715" s="16">
        <f>S1715</f>
        <v>0</v>
      </c>
      <c r="U1715" s="17" t="str">
        <f t="array" aca="1" ref="U1715" ca="1">IFERROR(
IF(NOT(OR($G1715="OBX",$G1715="OBR")),INDEX(INDIRECT(U$2&amp;"!$A$1:$BJ$500"),MATCH("*"&amp;$G1715&amp;"*",INDIRECT(U$2&amp;"!$B$1:$B$500"),0),MATCH($H1715,INDIRECT(U$2&amp;"!$1:$1"),0)),
IF(OR($G1715="OBX",$G1715="OBR"),INDEX(INDIRECT(U$2&amp;"!$A$1:$BJ$500"),MATCH((("*"&amp;$G1715&amp;"*")&amp;("*"&amp;$I1715&amp;"*")&amp;("*"&amp;$J1715&amp;"*")&amp;("*"&amp;$K1715&amp;"*")),INDIRECT(U$2&amp;"!$B$1:$B$500")&amp;INDIRECT(U$2&amp;"!$E$1:$E$500")&amp;INDIRECT(U$2&amp;"!$G$1:$G$500")&amp;INDIRECT(U$2&amp;"!$F$1:$F$500"),0),MATCH($H1715,INDIRECT(U$2&amp;"!$1:$1"),0)))),
"Not found")</f>
        <v>Not found</v>
      </c>
      <c r="V1715" s="18" t="str">
        <f t="shared" ca="1" si="188"/>
        <v/>
      </c>
    </row>
    <row r="1716" spans="1:22" ht="15" customHeight="1" x14ac:dyDescent="0.25">
      <c r="A1716" s="11">
        <v>1715</v>
      </c>
      <c r="B1716" s="50"/>
      <c r="C1716" s="11" t="s">
        <v>2315</v>
      </c>
      <c r="D1716" s="11" t="s">
        <v>1028</v>
      </c>
      <c r="E1716" s="11" t="s">
        <v>79</v>
      </c>
      <c r="F1716" s="11" t="s">
        <v>1185</v>
      </c>
      <c r="G1716" s="11" t="s">
        <v>79</v>
      </c>
      <c r="H1716" s="11">
        <v>11</v>
      </c>
      <c r="I1716" s="11" t="s">
        <v>1185</v>
      </c>
      <c r="L1716" s="11" t="s">
        <v>366</v>
      </c>
      <c r="M1716" s="14" t="s">
        <v>366</v>
      </c>
      <c r="S1716" s="23" t="s">
        <v>78</v>
      </c>
      <c r="T1716" s="19" t="str">
        <f>S1716</f>
        <v>F</v>
      </c>
      <c r="U1716" s="17" t="str">
        <f t="array" aca="1" ref="U1716" ca="1">IFERROR(
IF(NOT(OR($G1716="OBX",$G1716="OBR")),INDEX(INDIRECT(U$2&amp;"!$A$1:$BJ$500"),MATCH("*"&amp;$G1716&amp;"*",INDIRECT(U$2&amp;"!$B$1:$B$500"),0),MATCH($H1716,INDIRECT(U$2&amp;"!$1:$1"),0)),
IF(OR($G1716="OBX",$G1716="OBR"),INDEX(INDIRECT(U$2&amp;"!$A$1:$BJ$500"),MATCH((("*"&amp;$G1716&amp;"*")&amp;("*"&amp;$I1716&amp;"*")&amp;("*"&amp;$J1716&amp;"*")&amp;("*"&amp;$K1716&amp;"*")),INDIRECT(U$2&amp;"!$B$1:$B$500")&amp;INDIRECT(U$2&amp;"!$E$1:$E$500")&amp;INDIRECT(U$2&amp;"!$G$1:$G$500")&amp;INDIRECT(U$2&amp;"!$F$1:$F$500"),0),MATCH($H1716,INDIRECT(U$2&amp;"!$1:$1"),0)))),
"Not found")</f>
        <v>Not found</v>
      </c>
      <c r="V1716" s="18" t="str">
        <f t="shared" ca="1" si="188"/>
        <v/>
      </c>
    </row>
    <row r="1717" spans="1:22" ht="15" customHeight="1" x14ac:dyDescent="0.25">
      <c r="A1717" s="11">
        <v>1716</v>
      </c>
      <c r="B1717" s="50"/>
      <c r="C1717" s="11" t="s">
        <v>2315</v>
      </c>
      <c r="D1717" s="11" t="s">
        <v>1028</v>
      </c>
      <c r="E1717" s="11" t="s">
        <v>79</v>
      </c>
      <c r="F1717" s="11" t="s">
        <v>1185</v>
      </c>
      <c r="G1717" s="11" t="s">
        <v>79</v>
      </c>
      <c r="H1717" s="11">
        <v>19</v>
      </c>
      <c r="I1717" s="11" t="s">
        <v>1185</v>
      </c>
      <c r="L1717" s="11" t="s">
        <v>1468</v>
      </c>
      <c r="M1717" s="14" t="s">
        <v>860</v>
      </c>
      <c r="S1717" s="23"/>
      <c r="T1717" s="16">
        <f>S1717</f>
        <v>0</v>
      </c>
      <c r="U1717" s="17" t="str">
        <f t="array" aca="1" ref="U1717" ca="1">IFERROR(
IF(NOT(OR($G1717="OBX",$G1717="OBR")),INDEX(INDIRECT(U$2&amp;"!$A$1:$BJ$500"),MATCH("*"&amp;$G1717&amp;"*",INDIRECT(U$2&amp;"!$B$1:$B$500"),0),MATCH($H1717,INDIRECT(U$2&amp;"!$1:$1"),0)),
IF(OR($G1717="OBX",$G1717="OBR"),INDEX(INDIRECT(U$2&amp;"!$A$1:$BJ$500"),MATCH((("*"&amp;$G1717&amp;"*")&amp;("*"&amp;$I1717&amp;"*")&amp;("*"&amp;$J1717&amp;"*")&amp;("*"&amp;$K1717&amp;"*")),INDIRECT(U$2&amp;"!$B$1:$B$500")&amp;INDIRECT(U$2&amp;"!$E$1:$E$500")&amp;INDIRECT(U$2&amp;"!$G$1:$G$500")&amp;INDIRECT(U$2&amp;"!$F$1:$F$500"),0),MATCH($H1717,INDIRECT(U$2&amp;"!$1:$1"),0)))),
"Not found")</f>
        <v>Not found</v>
      </c>
      <c r="V1717" s="18" t="str">
        <f t="shared" ca="1" si="188"/>
        <v/>
      </c>
    </row>
    <row r="1718" spans="1:22" ht="15" customHeight="1" x14ac:dyDescent="0.25">
      <c r="A1718" s="11">
        <v>1717</v>
      </c>
      <c r="B1718" s="50"/>
      <c r="C1718" s="11" t="s">
        <v>2315</v>
      </c>
      <c r="D1718" s="11" t="s">
        <v>1028</v>
      </c>
      <c r="E1718" s="11" t="s">
        <v>79</v>
      </c>
      <c r="F1718" s="11" t="s">
        <v>1185</v>
      </c>
      <c r="G1718" s="11" t="s">
        <v>79</v>
      </c>
      <c r="H1718" s="11">
        <v>29</v>
      </c>
      <c r="I1718" s="11" t="s">
        <v>1185</v>
      </c>
      <c r="L1718" s="2" t="s">
        <v>515</v>
      </c>
      <c r="M1718" s="11" t="s">
        <v>515</v>
      </c>
      <c r="S1718" s="23"/>
      <c r="T1718" s="19">
        <f>S1718</f>
        <v>0</v>
      </c>
      <c r="U1718" s="17" t="str">
        <f t="array" aca="1" ref="U1718" ca="1">IFERROR(
IF(NOT(OR($G1718="OBX",$G1718="OBR")),INDEX(INDIRECT(U$2&amp;"!$A$1:$BJ$500"),MATCH("*"&amp;$G1718&amp;"*",INDIRECT(U$2&amp;"!$B$1:$B$500"),0),MATCH($H1718,INDIRECT(U$2&amp;"!$1:$1"),0)),
IF(OR($G1718="OBX",$G1718="OBR"),INDEX(INDIRECT(U$2&amp;"!$A$1:$BJ$500"),MATCH((("*"&amp;$G1718&amp;"*")&amp;("*"&amp;$I1718&amp;"*")&amp;("*"&amp;$J1718&amp;"*")&amp;("*"&amp;$K1718&amp;"*")),INDIRECT(U$2&amp;"!$B$1:$B$500")&amp;INDIRECT(U$2&amp;"!$E$1:$E$500")&amp;INDIRECT(U$2&amp;"!$G$1:$G$500")&amp;INDIRECT(U$2&amp;"!$F$1:$F$500"),0),MATCH($H1718,INDIRECT(U$2&amp;"!$1:$1"),0)))),
"Not found")</f>
        <v>Not found</v>
      </c>
      <c r="V1718" s="18" t="str">
        <f t="shared" ca="1" si="188"/>
        <v/>
      </c>
    </row>
    <row r="1719" spans="1:22" ht="15" customHeight="1" x14ac:dyDescent="0.25">
      <c r="A1719" s="11">
        <v>1718</v>
      </c>
      <c r="B1719" s="50"/>
      <c r="C1719" s="26" t="s">
        <v>2315</v>
      </c>
      <c r="D1719" s="26"/>
      <c r="E1719" s="26" t="s">
        <v>79</v>
      </c>
      <c r="F1719" s="26"/>
      <c r="G1719" s="26"/>
      <c r="H1719" s="26"/>
      <c r="I1719" s="26"/>
      <c r="J1719" s="26"/>
      <c r="K1719" s="26"/>
      <c r="L1719" s="26"/>
      <c r="M1719" s="26" t="s">
        <v>1469</v>
      </c>
      <c r="N1719" s="26"/>
      <c r="O1719" s="26"/>
      <c r="P1719" s="26"/>
      <c r="Q1719" s="26"/>
      <c r="R1719" s="26"/>
      <c r="S1719" s="26"/>
      <c r="T1719" s="27"/>
      <c r="U1719" s="27"/>
      <c r="V1719" s="26"/>
    </row>
    <row r="1720" spans="1:22" ht="15" customHeight="1" x14ac:dyDescent="0.25">
      <c r="A1720" s="11">
        <v>1719</v>
      </c>
      <c r="B1720" s="50"/>
      <c r="C1720" s="11" t="s">
        <v>2315</v>
      </c>
      <c r="D1720" s="11" t="s">
        <v>1028</v>
      </c>
      <c r="E1720" s="11" t="s">
        <v>79</v>
      </c>
      <c r="F1720" s="11" t="s">
        <v>1186</v>
      </c>
      <c r="G1720" s="11" t="s">
        <v>79</v>
      </c>
      <c r="H1720" s="11">
        <v>3</v>
      </c>
      <c r="I1720" s="11" t="s">
        <v>1186</v>
      </c>
      <c r="L1720" s="11" t="s">
        <v>1469</v>
      </c>
      <c r="M1720" s="14" t="s">
        <v>534</v>
      </c>
      <c r="N1720" s="11" t="s">
        <v>273</v>
      </c>
      <c r="O1720" s="11" t="s">
        <v>613</v>
      </c>
      <c r="P1720" s="11" t="s">
        <v>320</v>
      </c>
      <c r="R1720" s="11"/>
      <c r="S1720" s="23"/>
      <c r="T1720" s="19" t="s">
        <v>2890</v>
      </c>
      <c r="U1720" s="17" t="str">
        <f t="array" aca="1" ref="U1720" ca="1">IFERROR(
IF(NOT(OR($G1720="OBX",$G1720="OBR")),INDEX(INDIRECT(U$2&amp;"!$A$1:$BJ$500"),MATCH("*"&amp;$G1720&amp;"*",INDIRECT(U$2&amp;"!$B$1:$B$500"),0),MATCH($H1720,INDIRECT(U$2&amp;"!$1:$1"),0)),
IF(OR($G1720="OBX",$G1720="OBR"),INDEX(INDIRECT(U$2&amp;"!$A$1:$BJ$500"),MATCH((("*"&amp;$G1720&amp;"*")&amp;("*"&amp;$I1720&amp;"*")&amp;("*"&amp;$J1720&amp;"*")&amp;("*"&amp;$K1720&amp;"*")),INDIRECT(U$2&amp;"!$B$1:$B$500")&amp;INDIRECT(U$2&amp;"!$E$1:$E$500")&amp;INDIRECT(U$2&amp;"!$G$1:$G$500")&amp;INDIRECT(U$2&amp;"!$F$1:$F$500"),0),MATCH($H1720,INDIRECT(U$2&amp;"!$1:$1"),0)))),
"Not found")</f>
        <v>Not found</v>
      </c>
      <c r="V1720" s="18" t="str">
        <f t="shared" ref="V1720:V1727" ca="1" si="189">IF(T1720=U1720,"Match","")</f>
        <v/>
      </c>
    </row>
    <row r="1721" spans="1:22" ht="15" customHeight="1" x14ac:dyDescent="0.25">
      <c r="A1721" s="11">
        <v>1720</v>
      </c>
      <c r="B1721" s="50"/>
      <c r="C1721" s="11" t="s">
        <v>2315</v>
      </c>
      <c r="D1721" s="11" t="s">
        <v>1028</v>
      </c>
      <c r="E1721" s="11" t="s">
        <v>79</v>
      </c>
      <c r="F1721" s="11" t="s">
        <v>1186</v>
      </c>
      <c r="G1721" s="11" t="s">
        <v>79</v>
      </c>
      <c r="H1721" s="10">
        <v>5</v>
      </c>
      <c r="I1721" s="11" t="s">
        <v>1186</v>
      </c>
      <c r="L1721" s="11" t="s">
        <v>1469</v>
      </c>
      <c r="M1721" s="11" t="s">
        <v>390</v>
      </c>
      <c r="S1721" s="23"/>
      <c r="T1721" s="16">
        <f>S1721</f>
        <v>0</v>
      </c>
      <c r="U1721" s="17" t="str">
        <f t="array" aca="1" ref="U1721" ca="1">IFERROR(
IF(NOT(OR($G1721="OBX",$G1721="OBR")),INDEX(INDIRECT(U$2&amp;"!$A$1:$BJ$500"),MATCH("*"&amp;$G1721&amp;"*",INDIRECT(U$2&amp;"!$B$1:$B$500"),0),MATCH($H1721,INDIRECT(U$2&amp;"!$1:$1"),0)),
IF(OR($G1721="OBX",$G1721="OBR"),INDEX(INDIRECT(U$2&amp;"!$A$1:$BJ$500"),MATCH((("*"&amp;$G1721&amp;"*")&amp;("*"&amp;$I1721&amp;"*")&amp;("*"&amp;$J1721&amp;"*")&amp;("*"&amp;$K1721&amp;"*")),INDIRECT(U$2&amp;"!$B$1:$B$500")&amp;INDIRECT(U$2&amp;"!$E$1:$E$500")&amp;INDIRECT(U$2&amp;"!$G$1:$G$500")&amp;INDIRECT(U$2&amp;"!$F$1:$F$500"),0),MATCH($H1721,INDIRECT(U$2&amp;"!$1:$1"),0)))),
"Not found")</f>
        <v>Not found</v>
      </c>
      <c r="V1721" s="18" t="str">
        <f t="shared" ca="1" si="189"/>
        <v/>
      </c>
    </row>
    <row r="1722" spans="1:22" ht="15" customHeight="1" x14ac:dyDescent="0.25">
      <c r="A1722" s="11">
        <v>1721</v>
      </c>
      <c r="B1722" s="50"/>
      <c r="C1722" s="11" t="s">
        <v>2315</v>
      </c>
      <c r="D1722" s="11" t="s">
        <v>1028</v>
      </c>
      <c r="E1722" s="11" t="s">
        <v>79</v>
      </c>
      <c r="F1722" s="11" t="s">
        <v>1186</v>
      </c>
      <c r="G1722" s="11" t="s">
        <v>79</v>
      </c>
      <c r="H1722" s="10">
        <v>6</v>
      </c>
      <c r="I1722" s="11" t="s">
        <v>1186</v>
      </c>
      <c r="L1722" s="11" t="s">
        <v>1469</v>
      </c>
      <c r="M1722" s="11" t="s">
        <v>543</v>
      </c>
      <c r="S1722" s="23"/>
      <c r="T1722" s="16">
        <f>S1722</f>
        <v>0</v>
      </c>
      <c r="U1722" s="17" t="str">
        <f t="array" aca="1" ref="U1722" ca="1">IFERROR(
IF(NOT(OR($G1722="OBX",$G1722="OBR")),INDEX(INDIRECT(U$2&amp;"!$A$1:$BJ$500"),MATCH("*"&amp;$G1722&amp;"*",INDIRECT(U$2&amp;"!$B$1:$B$500"),0),MATCH($H1722,INDIRECT(U$2&amp;"!$1:$1"),0)),
IF(OR($G1722="OBX",$G1722="OBR"),INDEX(INDIRECT(U$2&amp;"!$A$1:$BJ$500"),MATCH((("*"&amp;$G1722&amp;"*")&amp;("*"&amp;$I1722&amp;"*")&amp;("*"&amp;$J1722&amp;"*")&amp;("*"&amp;$K1722&amp;"*")),INDIRECT(U$2&amp;"!$B$1:$B$500")&amp;INDIRECT(U$2&amp;"!$E$1:$E$500")&amp;INDIRECT(U$2&amp;"!$G$1:$G$500")&amp;INDIRECT(U$2&amp;"!$F$1:$F$500"),0),MATCH($H1722,INDIRECT(U$2&amp;"!$1:$1"),0)))),
"Not found")</f>
        <v>Not found</v>
      </c>
      <c r="V1722" s="18" t="str">
        <f t="shared" ca="1" si="189"/>
        <v/>
      </c>
    </row>
    <row r="1723" spans="1:22" ht="15" customHeight="1" x14ac:dyDescent="0.25">
      <c r="A1723" s="11">
        <v>1722</v>
      </c>
      <c r="B1723" s="50"/>
      <c r="C1723" s="11" t="s">
        <v>2315</v>
      </c>
      <c r="D1723" s="11" t="s">
        <v>1028</v>
      </c>
      <c r="E1723" s="11" t="s">
        <v>79</v>
      </c>
      <c r="F1723" s="11" t="s">
        <v>1186</v>
      </c>
      <c r="G1723" s="11" t="s">
        <v>79</v>
      </c>
      <c r="H1723" s="11">
        <v>2</v>
      </c>
      <c r="I1723" s="11" t="s">
        <v>1186</v>
      </c>
      <c r="L1723" s="14" t="s">
        <v>397</v>
      </c>
      <c r="M1723" s="14" t="s">
        <v>397</v>
      </c>
      <c r="S1723" s="23"/>
      <c r="T1723" s="19" t="s">
        <v>415</v>
      </c>
      <c r="U1723" s="17" t="str">
        <f t="array" aca="1" ref="U1723" ca="1">IFERROR(
IF(NOT(OR($G1723="OBX",$G1723="OBR")),INDEX(INDIRECT(U$2&amp;"!$A$1:$BJ$500"),MATCH("*"&amp;$G1723&amp;"*",INDIRECT(U$2&amp;"!$B$1:$B$500"),0),MATCH($H1723,INDIRECT(U$2&amp;"!$1:$1"),0)),
IF(OR($G1723="OBX",$G1723="OBR"),INDEX(INDIRECT(U$2&amp;"!$A$1:$BJ$500"),MATCH((("*"&amp;$G1723&amp;"*")&amp;("*"&amp;$I1723&amp;"*")&amp;("*"&amp;$J1723&amp;"*")&amp;("*"&amp;$K1723&amp;"*")),INDIRECT(U$2&amp;"!$B$1:$B$500")&amp;INDIRECT(U$2&amp;"!$E$1:$E$500")&amp;INDIRECT(U$2&amp;"!$G$1:$G$500")&amp;INDIRECT(U$2&amp;"!$F$1:$F$500"),0),MATCH($H1723,INDIRECT(U$2&amp;"!$1:$1"),0)))),
"Not found")</f>
        <v>Not found</v>
      </c>
      <c r="V1723" s="18" t="str">
        <f t="shared" ca="1" si="189"/>
        <v/>
      </c>
    </row>
    <row r="1724" spans="1:22" ht="15" customHeight="1" x14ac:dyDescent="0.25">
      <c r="A1724" s="11">
        <v>1723</v>
      </c>
      <c r="B1724" s="50"/>
      <c r="C1724" s="11" t="s">
        <v>2315</v>
      </c>
      <c r="D1724" s="11" t="s">
        <v>1028</v>
      </c>
      <c r="E1724" s="11" t="s">
        <v>79</v>
      </c>
      <c r="F1724" s="11" t="s">
        <v>1186</v>
      </c>
      <c r="G1724" s="11" t="s">
        <v>79</v>
      </c>
      <c r="H1724" s="11">
        <v>4</v>
      </c>
      <c r="I1724" s="11" t="s">
        <v>1186</v>
      </c>
      <c r="L1724" s="11" t="s">
        <v>1469</v>
      </c>
      <c r="M1724" s="14" t="s">
        <v>848</v>
      </c>
      <c r="S1724" s="23"/>
      <c r="T1724" s="16">
        <f>S1724</f>
        <v>0</v>
      </c>
      <c r="U1724" s="17" t="str">
        <f t="array" aca="1" ref="U1724" ca="1">IFERROR(
IF(NOT(OR($G1724="OBX",$G1724="OBR")),INDEX(INDIRECT(U$2&amp;"!$A$1:$BJ$500"),MATCH("*"&amp;$G1724&amp;"*",INDIRECT(U$2&amp;"!$B$1:$B$500"),0),MATCH($H1724,INDIRECT(U$2&amp;"!$1:$1"),0)),
IF(OR($G1724="OBX",$G1724="OBR"),INDEX(INDIRECT(U$2&amp;"!$A$1:$BJ$500"),MATCH((("*"&amp;$G1724&amp;"*")&amp;("*"&amp;$I1724&amp;"*")&amp;("*"&amp;$J1724&amp;"*")&amp;("*"&amp;$K1724&amp;"*")),INDIRECT(U$2&amp;"!$B$1:$B$500")&amp;INDIRECT(U$2&amp;"!$E$1:$E$500")&amp;INDIRECT(U$2&amp;"!$G$1:$G$500")&amp;INDIRECT(U$2&amp;"!$F$1:$F$500"),0),MATCH($H1724,INDIRECT(U$2&amp;"!$1:$1"),0)))),
"Not found")</f>
        <v>Not found</v>
      </c>
      <c r="V1724" s="18" t="str">
        <f t="shared" ca="1" si="189"/>
        <v/>
      </c>
    </row>
    <row r="1725" spans="1:22" ht="15" customHeight="1" x14ac:dyDescent="0.25">
      <c r="A1725" s="11">
        <v>1724</v>
      </c>
      <c r="B1725" s="50"/>
      <c r="C1725" s="11" t="s">
        <v>2315</v>
      </c>
      <c r="D1725" s="11" t="s">
        <v>1028</v>
      </c>
      <c r="E1725" s="11" t="s">
        <v>79</v>
      </c>
      <c r="F1725" s="11" t="s">
        <v>1186</v>
      </c>
      <c r="G1725" s="11" t="s">
        <v>79</v>
      </c>
      <c r="H1725" s="11">
        <v>11</v>
      </c>
      <c r="I1725" s="11" t="s">
        <v>1186</v>
      </c>
      <c r="L1725" s="11" t="s">
        <v>366</v>
      </c>
      <c r="M1725" s="14" t="s">
        <v>366</v>
      </c>
      <c r="S1725" s="23" t="s">
        <v>78</v>
      </c>
      <c r="T1725" s="19" t="str">
        <f>S1725</f>
        <v>F</v>
      </c>
      <c r="U1725" s="17" t="str">
        <f t="array" aca="1" ref="U1725" ca="1">IFERROR(
IF(NOT(OR($G1725="OBX",$G1725="OBR")),INDEX(INDIRECT(U$2&amp;"!$A$1:$BJ$500"),MATCH("*"&amp;$G1725&amp;"*",INDIRECT(U$2&amp;"!$B$1:$B$500"),0),MATCH($H1725,INDIRECT(U$2&amp;"!$1:$1"),0)),
IF(OR($G1725="OBX",$G1725="OBR"),INDEX(INDIRECT(U$2&amp;"!$A$1:$BJ$500"),MATCH((("*"&amp;$G1725&amp;"*")&amp;("*"&amp;$I1725&amp;"*")&amp;("*"&amp;$J1725&amp;"*")&amp;("*"&amp;$K1725&amp;"*")),INDIRECT(U$2&amp;"!$B$1:$B$500")&amp;INDIRECT(U$2&amp;"!$E$1:$E$500")&amp;INDIRECT(U$2&amp;"!$G$1:$G$500")&amp;INDIRECT(U$2&amp;"!$F$1:$F$500"),0),MATCH($H1725,INDIRECT(U$2&amp;"!$1:$1"),0)))),
"Not found")</f>
        <v>Not found</v>
      </c>
      <c r="V1725" s="18" t="str">
        <f t="shared" ca="1" si="189"/>
        <v/>
      </c>
    </row>
    <row r="1726" spans="1:22" ht="15" customHeight="1" x14ac:dyDescent="0.25">
      <c r="A1726" s="11">
        <v>1725</v>
      </c>
      <c r="B1726" s="50"/>
      <c r="C1726" s="11" t="s">
        <v>2315</v>
      </c>
      <c r="D1726" s="11" t="s">
        <v>1028</v>
      </c>
      <c r="E1726" s="11" t="s">
        <v>79</v>
      </c>
      <c r="F1726" s="11" t="s">
        <v>1186</v>
      </c>
      <c r="G1726" s="11" t="s">
        <v>79</v>
      </c>
      <c r="H1726" s="11">
        <v>19</v>
      </c>
      <c r="I1726" s="11" t="s">
        <v>1186</v>
      </c>
      <c r="L1726" s="11" t="s">
        <v>1469</v>
      </c>
      <c r="M1726" s="14" t="s">
        <v>860</v>
      </c>
      <c r="S1726" s="23"/>
      <c r="T1726" s="16">
        <f>S1726</f>
        <v>0</v>
      </c>
      <c r="U1726" s="17" t="str">
        <f t="array" aca="1" ref="U1726" ca="1">IFERROR(
IF(NOT(OR($G1726="OBX",$G1726="OBR")),INDEX(INDIRECT(U$2&amp;"!$A$1:$BJ$500"),MATCH("*"&amp;$G1726&amp;"*",INDIRECT(U$2&amp;"!$B$1:$B$500"),0),MATCH($H1726,INDIRECT(U$2&amp;"!$1:$1"),0)),
IF(OR($G1726="OBX",$G1726="OBR"),INDEX(INDIRECT(U$2&amp;"!$A$1:$BJ$500"),MATCH((("*"&amp;$G1726&amp;"*")&amp;("*"&amp;$I1726&amp;"*")&amp;("*"&amp;$J1726&amp;"*")&amp;("*"&amp;$K1726&amp;"*")),INDIRECT(U$2&amp;"!$B$1:$B$500")&amp;INDIRECT(U$2&amp;"!$E$1:$E$500")&amp;INDIRECT(U$2&amp;"!$G$1:$G$500")&amp;INDIRECT(U$2&amp;"!$F$1:$F$500"),0),MATCH($H1726,INDIRECT(U$2&amp;"!$1:$1"),0)))),
"Not found")</f>
        <v>Not found</v>
      </c>
      <c r="V1726" s="18" t="str">
        <f t="shared" ca="1" si="189"/>
        <v/>
      </c>
    </row>
    <row r="1727" spans="1:22" ht="15" customHeight="1" x14ac:dyDescent="0.25">
      <c r="A1727" s="11">
        <v>1726</v>
      </c>
      <c r="B1727" s="50"/>
      <c r="C1727" s="11" t="s">
        <v>2315</v>
      </c>
      <c r="D1727" s="11" t="s">
        <v>1028</v>
      </c>
      <c r="E1727" s="11" t="s">
        <v>79</v>
      </c>
      <c r="F1727" s="11" t="s">
        <v>1186</v>
      </c>
      <c r="G1727" s="11" t="s">
        <v>79</v>
      </c>
      <c r="H1727" s="11">
        <v>29</v>
      </c>
      <c r="I1727" s="11" t="s">
        <v>1186</v>
      </c>
      <c r="L1727" s="2" t="s">
        <v>515</v>
      </c>
      <c r="M1727" s="11" t="s">
        <v>515</v>
      </c>
      <c r="S1727" s="23"/>
      <c r="T1727" s="19">
        <f>S1727</f>
        <v>0</v>
      </c>
      <c r="U1727" s="17" t="str">
        <f t="array" aca="1" ref="U1727" ca="1">IFERROR(
IF(NOT(OR($G1727="OBX",$G1727="OBR")),INDEX(INDIRECT(U$2&amp;"!$A$1:$BJ$500"),MATCH("*"&amp;$G1727&amp;"*",INDIRECT(U$2&amp;"!$B$1:$B$500"),0),MATCH($H1727,INDIRECT(U$2&amp;"!$1:$1"),0)),
IF(OR($G1727="OBX",$G1727="OBR"),INDEX(INDIRECT(U$2&amp;"!$A$1:$BJ$500"),MATCH((("*"&amp;$G1727&amp;"*")&amp;("*"&amp;$I1727&amp;"*")&amp;("*"&amp;$J1727&amp;"*")&amp;("*"&amp;$K1727&amp;"*")),INDIRECT(U$2&amp;"!$B$1:$B$500")&amp;INDIRECT(U$2&amp;"!$E$1:$E$500")&amp;INDIRECT(U$2&amp;"!$G$1:$G$500")&amp;INDIRECT(U$2&amp;"!$F$1:$F$500"),0),MATCH($H1727,INDIRECT(U$2&amp;"!$1:$1"),0)))),
"Not found")</f>
        <v>Not found</v>
      </c>
      <c r="V1727" s="18" t="str">
        <f t="shared" ca="1" si="189"/>
        <v/>
      </c>
    </row>
    <row r="1728" spans="1:22" ht="15" customHeight="1" x14ac:dyDescent="0.25">
      <c r="A1728" s="11">
        <v>1727</v>
      </c>
      <c r="B1728" s="50"/>
      <c r="C1728" s="26" t="s">
        <v>2315</v>
      </c>
      <c r="D1728" s="26"/>
      <c r="E1728" s="26" t="s">
        <v>79</v>
      </c>
      <c r="F1728" s="26"/>
      <c r="G1728" s="26"/>
      <c r="H1728" s="26"/>
      <c r="I1728" s="26"/>
      <c r="J1728" s="26"/>
      <c r="K1728" s="26"/>
      <c r="L1728" s="26"/>
      <c r="M1728" s="26" t="s">
        <v>1226</v>
      </c>
      <c r="N1728" s="26"/>
      <c r="O1728" s="26"/>
      <c r="P1728" s="26"/>
      <c r="Q1728" s="26"/>
      <c r="R1728" s="26"/>
      <c r="S1728" s="26"/>
      <c r="T1728" s="27"/>
      <c r="U1728" s="27"/>
      <c r="V1728" s="26"/>
    </row>
    <row r="1729" spans="1:22" ht="15" customHeight="1" x14ac:dyDescent="0.25">
      <c r="A1729" s="11">
        <v>1728</v>
      </c>
      <c r="B1729" s="50"/>
      <c r="C1729" s="11" t="s">
        <v>2315</v>
      </c>
      <c r="D1729" s="11" t="s">
        <v>1028</v>
      </c>
      <c r="E1729" s="11" t="s">
        <v>79</v>
      </c>
      <c r="F1729" s="11" t="s">
        <v>936</v>
      </c>
      <c r="G1729" s="11" t="s">
        <v>79</v>
      </c>
      <c r="H1729" s="11">
        <v>3</v>
      </c>
      <c r="I1729" s="11" t="s">
        <v>936</v>
      </c>
      <c r="L1729" s="11" t="s">
        <v>1226</v>
      </c>
      <c r="M1729" s="14" t="s">
        <v>534</v>
      </c>
      <c r="N1729" s="11" t="s">
        <v>273</v>
      </c>
      <c r="O1729" s="11" t="s">
        <v>613</v>
      </c>
      <c r="P1729" s="11" t="s">
        <v>320</v>
      </c>
      <c r="R1729" s="11"/>
      <c r="S1729" s="23"/>
      <c r="T1729" s="19" t="s">
        <v>2804</v>
      </c>
      <c r="U1729" s="17" t="str">
        <f t="array" aca="1" ref="U1729" ca="1">IFERROR(
IF(NOT(OR($G1729="OBX",$G1729="OBR")),INDEX(INDIRECT(U$2&amp;"!$A$1:$BJ$500"),MATCH("*"&amp;$G1729&amp;"*",INDIRECT(U$2&amp;"!$B$1:$B$500"),0),MATCH($H1729,INDIRECT(U$2&amp;"!$1:$1"),0)),
IF(OR($G1729="OBX",$G1729="OBR"),INDEX(INDIRECT(U$2&amp;"!$A$1:$BJ$500"),MATCH((("*"&amp;$G1729&amp;"*")&amp;("*"&amp;$I1729&amp;"*")&amp;("*"&amp;$J1729&amp;"*")&amp;("*"&amp;$K1729&amp;"*")),INDIRECT(U$2&amp;"!$B$1:$B$500")&amp;INDIRECT(U$2&amp;"!$E$1:$E$500")&amp;INDIRECT(U$2&amp;"!$G$1:$G$500")&amp;INDIRECT(U$2&amp;"!$F$1:$F$500"),0),MATCH($H1729,INDIRECT(U$2&amp;"!$1:$1"),0)))),
"Not found")</f>
        <v>Not found</v>
      </c>
      <c r="V1729" s="18" t="str">
        <f t="shared" ref="V1729:V1736" ca="1" si="190">IF(T1729=U1729,"Match","")</f>
        <v/>
      </c>
    </row>
    <row r="1730" spans="1:22" ht="15" customHeight="1" x14ac:dyDescent="0.25">
      <c r="A1730" s="11">
        <v>1729</v>
      </c>
      <c r="B1730" s="50"/>
      <c r="C1730" s="11" t="s">
        <v>2315</v>
      </c>
      <c r="D1730" s="11" t="s">
        <v>1028</v>
      </c>
      <c r="E1730" s="11" t="s">
        <v>79</v>
      </c>
      <c r="F1730" s="11" t="s">
        <v>936</v>
      </c>
      <c r="G1730" s="11" t="s">
        <v>79</v>
      </c>
      <c r="H1730" s="10">
        <v>5</v>
      </c>
      <c r="I1730" s="11" t="s">
        <v>936</v>
      </c>
      <c r="L1730" s="11" t="s">
        <v>1226</v>
      </c>
      <c r="M1730" s="11" t="s">
        <v>390</v>
      </c>
      <c r="S1730" s="23"/>
      <c r="T1730" s="16">
        <f>S1730</f>
        <v>0</v>
      </c>
      <c r="U1730" s="17" t="str">
        <f t="array" aca="1" ref="U1730" ca="1">IFERROR(
IF(NOT(OR($G1730="OBX",$G1730="OBR")),INDEX(INDIRECT(U$2&amp;"!$A$1:$BJ$500"),MATCH("*"&amp;$G1730&amp;"*",INDIRECT(U$2&amp;"!$B$1:$B$500"),0),MATCH($H1730,INDIRECT(U$2&amp;"!$1:$1"),0)),
IF(OR($G1730="OBX",$G1730="OBR"),INDEX(INDIRECT(U$2&amp;"!$A$1:$BJ$500"),MATCH((("*"&amp;$G1730&amp;"*")&amp;("*"&amp;$I1730&amp;"*")&amp;("*"&amp;$J1730&amp;"*")&amp;("*"&amp;$K1730&amp;"*")),INDIRECT(U$2&amp;"!$B$1:$B$500")&amp;INDIRECT(U$2&amp;"!$E$1:$E$500")&amp;INDIRECT(U$2&amp;"!$G$1:$G$500")&amp;INDIRECT(U$2&amp;"!$F$1:$F$500"),0),MATCH($H1730,INDIRECT(U$2&amp;"!$1:$1"),0)))),
"Not found")</f>
        <v>Not found</v>
      </c>
      <c r="V1730" s="18" t="str">
        <f t="shared" ca="1" si="190"/>
        <v/>
      </c>
    </row>
    <row r="1731" spans="1:22" ht="15" customHeight="1" x14ac:dyDescent="0.25">
      <c r="A1731" s="11">
        <v>1730</v>
      </c>
      <c r="B1731" s="50"/>
      <c r="C1731" s="11" t="s">
        <v>2315</v>
      </c>
      <c r="D1731" s="11" t="s">
        <v>1028</v>
      </c>
      <c r="E1731" s="11" t="s">
        <v>79</v>
      </c>
      <c r="F1731" s="11" t="s">
        <v>936</v>
      </c>
      <c r="G1731" s="11" t="s">
        <v>79</v>
      </c>
      <c r="H1731" s="10">
        <v>6</v>
      </c>
      <c r="I1731" s="11" t="s">
        <v>936</v>
      </c>
      <c r="L1731" s="11" t="s">
        <v>1226</v>
      </c>
      <c r="M1731" s="11" t="s">
        <v>543</v>
      </c>
      <c r="S1731" s="23"/>
      <c r="T1731" s="16">
        <f>S1731</f>
        <v>0</v>
      </c>
      <c r="U1731" s="17" t="str">
        <f t="array" aca="1" ref="U1731" ca="1">IFERROR(
IF(NOT(OR($G1731="OBX",$G1731="OBR")),INDEX(INDIRECT(U$2&amp;"!$A$1:$BJ$500"),MATCH("*"&amp;$G1731&amp;"*",INDIRECT(U$2&amp;"!$B$1:$B$500"),0),MATCH($H1731,INDIRECT(U$2&amp;"!$1:$1"),0)),
IF(OR($G1731="OBX",$G1731="OBR"),INDEX(INDIRECT(U$2&amp;"!$A$1:$BJ$500"),MATCH((("*"&amp;$G1731&amp;"*")&amp;("*"&amp;$I1731&amp;"*")&amp;("*"&amp;$J1731&amp;"*")&amp;("*"&amp;$K1731&amp;"*")),INDIRECT(U$2&amp;"!$B$1:$B$500")&amp;INDIRECT(U$2&amp;"!$E$1:$E$500")&amp;INDIRECT(U$2&amp;"!$G$1:$G$500")&amp;INDIRECT(U$2&amp;"!$F$1:$F$500"),0),MATCH($H1731,INDIRECT(U$2&amp;"!$1:$1"),0)))),
"Not found")</f>
        <v>Not found</v>
      </c>
      <c r="V1731" s="18" t="str">
        <f t="shared" ca="1" si="190"/>
        <v/>
      </c>
    </row>
    <row r="1732" spans="1:22" ht="15" customHeight="1" x14ac:dyDescent="0.25">
      <c r="A1732" s="11">
        <v>1731</v>
      </c>
      <c r="B1732" s="50"/>
      <c r="C1732" s="11" t="s">
        <v>2315</v>
      </c>
      <c r="D1732" s="11" t="s">
        <v>1028</v>
      </c>
      <c r="E1732" s="11" t="s">
        <v>79</v>
      </c>
      <c r="F1732" s="11" t="s">
        <v>936</v>
      </c>
      <c r="G1732" s="11" t="s">
        <v>79</v>
      </c>
      <c r="H1732" s="11">
        <v>2</v>
      </c>
      <c r="I1732" s="11" t="s">
        <v>936</v>
      </c>
      <c r="L1732" s="14" t="s">
        <v>397</v>
      </c>
      <c r="M1732" s="14" t="s">
        <v>397</v>
      </c>
      <c r="S1732" s="23"/>
      <c r="T1732" s="19" t="s">
        <v>415</v>
      </c>
      <c r="U1732" s="17" t="str">
        <f t="array" aca="1" ref="U1732" ca="1">IFERROR(
IF(NOT(OR($G1732="OBX",$G1732="OBR")),INDEX(INDIRECT(U$2&amp;"!$A$1:$BJ$500"),MATCH("*"&amp;$G1732&amp;"*",INDIRECT(U$2&amp;"!$B$1:$B$500"),0),MATCH($H1732,INDIRECT(U$2&amp;"!$1:$1"),0)),
IF(OR($G1732="OBX",$G1732="OBR"),INDEX(INDIRECT(U$2&amp;"!$A$1:$BJ$500"),MATCH((("*"&amp;$G1732&amp;"*")&amp;("*"&amp;$I1732&amp;"*")&amp;("*"&amp;$J1732&amp;"*")&amp;("*"&amp;$K1732&amp;"*")),INDIRECT(U$2&amp;"!$B$1:$B$500")&amp;INDIRECT(U$2&amp;"!$E$1:$E$500")&amp;INDIRECT(U$2&amp;"!$G$1:$G$500")&amp;INDIRECT(U$2&amp;"!$F$1:$F$500"),0),MATCH($H1732,INDIRECT(U$2&amp;"!$1:$1"),0)))),
"Not found")</f>
        <v>Not found</v>
      </c>
      <c r="V1732" s="18" t="str">
        <f t="shared" ca="1" si="190"/>
        <v/>
      </c>
    </row>
    <row r="1733" spans="1:22" ht="15" customHeight="1" x14ac:dyDescent="0.25">
      <c r="A1733" s="11">
        <v>1732</v>
      </c>
      <c r="B1733" s="50"/>
      <c r="C1733" s="11" t="s">
        <v>2315</v>
      </c>
      <c r="D1733" s="11" t="s">
        <v>1028</v>
      </c>
      <c r="E1733" s="11" t="s">
        <v>79</v>
      </c>
      <c r="F1733" s="11" t="s">
        <v>936</v>
      </c>
      <c r="G1733" s="11" t="s">
        <v>79</v>
      </c>
      <c r="H1733" s="11">
        <v>4</v>
      </c>
      <c r="I1733" s="11" t="s">
        <v>936</v>
      </c>
      <c r="L1733" s="11" t="s">
        <v>1226</v>
      </c>
      <c r="M1733" s="14" t="s">
        <v>848</v>
      </c>
      <c r="S1733" s="23"/>
      <c r="T1733" s="16">
        <f>S1733</f>
        <v>0</v>
      </c>
      <c r="U1733" s="17" t="str">
        <f t="array" aca="1" ref="U1733" ca="1">IFERROR(
IF(NOT(OR($G1733="OBX",$G1733="OBR")),INDEX(INDIRECT(U$2&amp;"!$A$1:$BJ$500"),MATCH("*"&amp;$G1733&amp;"*",INDIRECT(U$2&amp;"!$B$1:$B$500"),0),MATCH($H1733,INDIRECT(U$2&amp;"!$1:$1"),0)),
IF(OR($G1733="OBX",$G1733="OBR"),INDEX(INDIRECT(U$2&amp;"!$A$1:$BJ$500"),MATCH((("*"&amp;$G1733&amp;"*")&amp;("*"&amp;$I1733&amp;"*")&amp;("*"&amp;$J1733&amp;"*")&amp;("*"&amp;$K1733&amp;"*")),INDIRECT(U$2&amp;"!$B$1:$B$500")&amp;INDIRECT(U$2&amp;"!$E$1:$E$500")&amp;INDIRECT(U$2&amp;"!$G$1:$G$500")&amp;INDIRECT(U$2&amp;"!$F$1:$F$500"),0),MATCH($H1733,INDIRECT(U$2&amp;"!$1:$1"),0)))),
"Not found")</f>
        <v>Not found</v>
      </c>
      <c r="V1733" s="18" t="str">
        <f t="shared" ca="1" si="190"/>
        <v/>
      </c>
    </row>
    <row r="1734" spans="1:22" ht="15" customHeight="1" x14ac:dyDescent="0.25">
      <c r="A1734" s="11">
        <v>1733</v>
      </c>
      <c r="B1734" s="50"/>
      <c r="C1734" s="11" t="s">
        <v>2315</v>
      </c>
      <c r="D1734" s="11" t="s">
        <v>1028</v>
      </c>
      <c r="E1734" s="11" t="s">
        <v>79</v>
      </c>
      <c r="F1734" s="11" t="s">
        <v>936</v>
      </c>
      <c r="G1734" s="11" t="s">
        <v>79</v>
      </c>
      <c r="H1734" s="11">
        <v>11</v>
      </c>
      <c r="I1734" s="11" t="s">
        <v>936</v>
      </c>
      <c r="L1734" s="11" t="s">
        <v>366</v>
      </c>
      <c r="M1734" s="14" t="s">
        <v>366</v>
      </c>
      <c r="S1734" s="23" t="s">
        <v>78</v>
      </c>
      <c r="T1734" s="19" t="str">
        <f>S1734</f>
        <v>F</v>
      </c>
      <c r="U1734" s="17" t="str">
        <f t="array" aca="1" ref="U1734" ca="1">IFERROR(
IF(NOT(OR($G1734="OBX",$G1734="OBR")),INDEX(INDIRECT(U$2&amp;"!$A$1:$BJ$500"),MATCH("*"&amp;$G1734&amp;"*",INDIRECT(U$2&amp;"!$B$1:$B$500"),0),MATCH($H1734,INDIRECT(U$2&amp;"!$1:$1"),0)),
IF(OR($G1734="OBX",$G1734="OBR"),INDEX(INDIRECT(U$2&amp;"!$A$1:$BJ$500"),MATCH((("*"&amp;$G1734&amp;"*")&amp;("*"&amp;$I1734&amp;"*")&amp;("*"&amp;$J1734&amp;"*")&amp;("*"&amp;$K1734&amp;"*")),INDIRECT(U$2&amp;"!$B$1:$B$500")&amp;INDIRECT(U$2&amp;"!$E$1:$E$500")&amp;INDIRECT(U$2&amp;"!$G$1:$G$500")&amp;INDIRECT(U$2&amp;"!$F$1:$F$500"),0),MATCH($H1734,INDIRECT(U$2&amp;"!$1:$1"),0)))),
"Not found")</f>
        <v>Not found</v>
      </c>
      <c r="V1734" s="18" t="str">
        <f t="shared" ca="1" si="190"/>
        <v/>
      </c>
    </row>
    <row r="1735" spans="1:22" ht="15" customHeight="1" x14ac:dyDescent="0.25">
      <c r="A1735" s="11">
        <v>1734</v>
      </c>
      <c r="B1735" s="50"/>
      <c r="C1735" s="11" t="s">
        <v>2315</v>
      </c>
      <c r="D1735" s="11" t="s">
        <v>1028</v>
      </c>
      <c r="E1735" s="11" t="s">
        <v>79</v>
      </c>
      <c r="F1735" s="11" t="s">
        <v>936</v>
      </c>
      <c r="G1735" s="11" t="s">
        <v>79</v>
      </c>
      <c r="H1735" s="11">
        <v>19</v>
      </c>
      <c r="I1735" s="11" t="s">
        <v>936</v>
      </c>
      <c r="L1735" s="11" t="s">
        <v>1226</v>
      </c>
      <c r="M1735" s="14" t="s">
        <v>860</v>
      </c>
      <c r="S1735" s="23"/>
      <c r="T1735" s="16">
        <f>S1735</f>
        <v>0</v>
      </c>
      <c r="U1735" s="17" t="str">
        <f t="array" aca="1" ref="U1735" ca="1">IFERROR(
IF(NOT(OR($G1735="OBX",$G1735="OBR")),INDEX(INDIRECT(U$2&amp;"!$A$1:$BJ$500"),MATCH("*"&amp;$G1735&amp;"*",INDIRECT(U$2&amp;"!$B$1:$B$500"),0),MATCH($H1735,INDIRECT(U$2&amp;"!$1:$1"),0)),
IF(OR($G1735="OBX",$G1735="OBR"),INDEX(INDIRECT(U$2&amp;"!$A$1:$BJ$500"),MATCH((("*"&amp;$G1735&amp;"*")&amp;("*"&amp;$I1735&amp;"*")&amp;("*"&amp;$J1735&amp;"*")&amp;("*"&amp;$K1735&amp;"*")),INDIRECT(U$2&amp;"!$B$1:$B$500")&amp;INDIRECT(U$2&amp;"!$E$1:$E$500")&amp;INDIRECT(U$2&amp;"!$G$1:$G$500")&amp;INDIRECT(U$2&amp;"!$F$1:$F$500"),0),MATCH($H1735,INDIRECT(U$2&amp;"!$1:$1"),0)))),
"Not found")</f>
        <v>Not found</v>
      </c>
      <c r="V1735" s="18" t="str">
        <f t="shared" ca="1" si="190"/>
        <v/>
      </c>
    </row>
    <row r="1736" spans="1:22" ht="15" customHeight="1" x14ac:dyDescent="0.25">
      <c r="A1736" s="11">
        <v>1735</v>
      </c>
      <c r="B1736" s="50"/>
      <c r="C1736" s="11" t="s">
        <v>2315</v>
      </c>
      <c r="D1736" s="11" t="s">
        <v>1028</v>
      </c>
      <c r="E1736" s="11" t="s">
        <v>79</v>
      </c>
      <c r="F1736" s="11" t="s">
        <v>936</v>
      </c>
      <c r="G1736" s="11" t="s">
        <v>79</v>
      </c>
      <c r="H1736" s="11">
        <v>29</v>
      </c>
      <c r="I1736" s="11" t="s">
        <v>936</v>
      </c>
      <c r="L1736" s="2" t="s">
        <v>515</v>
      </c>
      <c r="M1736" s="11" t="s">
        <v>515</v>
      </c>
      <c r="S1736" s="23"/>
      <c r="T1736" s="19">
        <f>S1736</f>
        <v>0</v>
      </c>
      <c r="U1736" s="17" t="str">
        <f t="array" aca="1" ref="U1736" ca="1">IFERROR(
IF(NOT(OR($G1736="OBX",$G1736="OBR")),INDEX(INDIRECT(U$2&amp;"!$A$1:$BJ$500"),MATCH("*"&amp;$G1736&amp;"*",INDIRECT(U$2&amp;"!$B$1:$B$500"),0),MATCH($H1736,INDIRECT(U$2&amp;"!$1:$1"),0)),
IF(OR($G1736="OBX",$G1736="OBR"),INDEX(INDIRECT(U$2&amp;"!$A$1:$BJ$500"),MATCH((("*"&amp;$G1736&amp;"*")&amp;("*"&amp;$I1736&amp;"*")&amp;("*"&amp;$J1736&amp;"*")&amp;("*"&amp;$K1736&amp;"*")),INDIRECT(U$2&amp;"!$B$1:$B$500")&amp;INDIRECT(U$2&amp;"!$E$1:$E$500")&amp;INDIRECT(U$2&amp;"!$G$1:$G$500")&amp;INDIRECT(U$2&amp;"!$F$1:$F$500"),0),MATCH($H1736,INDIRECT(U$2&amp;"!$1:$1"),0)))),
"Not found")</f>
        <v>Not found</v>
      </c>
      <c r="V1736" s="18" t="str">
        <f t="shared" ca="1" si="190"/>
        <v/>
      </c>
    </row>
    <row r="1737" spans="1:22" ht="15" customHeight="1" x14ac:dyDescent="0.25">
      <c r="A1737" s="11">
        <v>1736</v>
      </c>
      <c r="B1737" s="50"/>
      <c r="C1737" s="26" t="s">
        <v>2315</v>
      </c>
      <c r="D1737" s="26"/>
      <c r="E1737" s="26" t="s">
        <v>79</v>
      </c>
      <c r="F1737" s="26"/>
      <c r="G1737" s="26"/>
      <c r="H1737" s="26"/>
      <c r="I1737" s="26"/>
      <c r="J1737" s="26"/>
      <c r="K1737" s="26"/>
      <c r="L1737" s="26"/>
      <c r="M1737" s="26" t="s">
        <v>1230</v>
      </c>
      <c r="N1737" s="26"/>
      <c r="O1737" s="26"/>
      <c r="P1737" s="26"/>
      <c r="Q1737" s="26"/>
      <c r="R1737" s="26"/>
      <c r="S1737" s="26"/>
      <c r="T1737" s="27"/>
      <c r="U1737" s="27"/>
      <c r="V1737" s="26"/>
    </row>
    <row r="1738" spans="1:22" ht="15" customHeight="1" x14ac:dyDescent="0.25">
      <c r="A1738" s="11">
        <v>1737</v>
      </c>
      <c r="B1738" s="50"/>
      <c r="C1738" s="11" t="s">
        <v>2315</v>
      </c>
      <c r="D1738" s="11" t="s">
        <v>1028</v>
      </c>
      <c r="E1738" s="11" t="s">
        <v>79</v>
      </c>
      <c r="F1738" s="11" t="s">
        <v>940</v>
      </c>
      <c r="G1738" s="11" t="s">
        <v>79</v>
      </c>
      <c r="H1738" s="11">
        <v>3</v>
      </c>
      <c r="I1738" s="11" t="s">
        <v>940</v>
      </c>
      <c r="L1738" s="11" t="s">
        <v>1230</v>
      </c>
      <c r="M1738" s="14" t="s">
        <v>534</v>
      </c>
      <c r="N1738" s="11" t="s">
        <v>273</v>
      </c>
      <c r="O1738" s="11" t="s">
        <v>613</v>
      </c>
      <c r="P1738" s="11" t="s">
        <v>320</v>
      </c>
      <c r="R1738" s="11"/>
      <c r="S1738" s="23"/>
      <c r="T1738" s="19" t="s">
        <v>2805</v>
      </c>
      <c r="U1738" s="17" t="str">
        <f t="array" aca="1" ref="U1738" ca="1">IFERROR(
IF(NOT(OR($G1738="OBX",$G1738="OBR")),INDEX(INDIRECT(U$2&amp;"!$A$1:$BJ$500"),MATCH("*"&amp;$G1738&amp;"*",INDIRECT(U$2&amp;"!$B$1:$B$500"),0),MATCH($H1738,INDIRECT(U$2&amp;"!$1:$1"),0)),
IF(OR($G1738="OBX",$G1738="OBR"),INDEX(INDIRECT(U$2&amp;"!$A$1:$BJ$500"),MATCH((("*"&amp;$G1738&amp;"*")&amp;("*"&amp;$I1738&amp;"*")&amp;("*"&amp;$J1738&amp;"*")&amp;("*"&amp;$K1738&amp;"*")),INDIRECT(U$2&amp;"!$B$1:$B$500")&amp;INDIRECT(U$2&amp;"!$E$1:$E$500")&amp;INDIRECT(U$2&amp;"!$G$1:$G$500")&amp;INDIRECT(U$2&amp;"!$F$1:$F$500"),0),MATCH($H1738,INDIRECT(U$2&amp;"!$1:$1"),0)))),
"Not found")</f>
        <v>Not found</v>
      </c>
      <c r="V1738" s="18" t="str">
        <f t="shared" ref="V1738:V1745" ca="1" si="191">IF(T1738=U1738,"Match","")</f>
        <v/>
      </c>
    </row>
    <row r="1739" spans="1:22" ht="15" customHeight="1" x14ac:dyDescent="0.25">
      <c r="A1739" s="11">
        <v>1738</v>
      </c>
      <c r="B1739" s="50"/>
      <c r="C1739" s="11" t="s">
        <v>2315</v>
      </c>
      <c r="D1739" s="11" t="s">
        <v>1028</v>
      </c>
      <c r="E1739" s="11" t="s">
        <v>79</v>
      </c>
      <c r="F1739" s="11" t="s">
        <v>940</v>
      </c>
      <c r="G1739" s="11" t="s">
        <v>79</v>
      </c>
      <c r="H1739" s="10">
        <v>5</v>
      </c>
      <c r="I1739" s="11" t="s">
        <v>940</v>
      </c>
      <c r="L1739" s="11" t="s">
        <v>1230</v>
      </c>
      <c r="M1739" s="11" t="s">
        <v>390</v>
      </c>
      <c r="S1739" s="23"/>
      <c r="T1739" s="16">
        <f>S1739</f>
        <v>0</v>
      </c>
      <c r="U1739" s="17" t="str">
        <f t="array" aca="1" ref="U1739" ca="1">IFERROR(
IF(NOT(OR($G1739="OBX",$G1739="OBR")),INDEX(INDIRECT(U$2&amp;"!$A$1:$BJ$500"),MATCH("*"&amp;$G1739&amp;"*",INDIRECT(U$2&amp;"!$B$1:$B$500"),0),MATCH($H1739,INDIRECT(U$2&amp;"!$1:$1"),0)),
IF(OR($G1739="OBX",$G1739="OBR"),INDEX(INDIRECT(U$2&amp;"!$A$1:$BJ$500"),MATCH((("*"&amp;$G1739&amp;"*")&amp;("*"&amp;$I1739&amp;"*")&amp;("*"&amp;$J1739&amp;"*")&amp;("*"&amp;$K1739&amp;"*")),INDIRECT(U$2&amp;"!$B$1:$B$500")&amp;INDIRECT(U$2&amp;"!$E$1:$E$500")&amp;INDIRECT(U$2&amp;"!$G$1:$G$500")&amp;INDIRECT(U$2&amp;"!$F$1:$F$500"),0),MATCH($H1739,INDIRECT(U$2&amp;"!$1:$1"),0)))),
"Not found")</f>
        <v>Not found</v>
      </c>
      <c r="V1739" s="18" t="str">
        <f t="shared" ca="1" si="191"/>
        <v/>
      </c>
    </row>
    <row r="1740" spans="1:22" ht="15" customHeight="1" x14ac:dyDescent="0.25">
      <c r="A1740" s="11">
        <v>1739</v>
      </c>
      <c r="B1740" s="50"/>
      <c r="C1740" s="11" t="s">
        <v>2315</v>
      </c>
      <c r="D1740" s="11" t="s">
        <v>1028</v>
      </c>
      <c r="E1740" s="11" t="s">
        <v>79</v>
      </c>
      <c r="F1740" s="11" t="s">
        <v>940</v>
      </c>
      <c r="G1740" s="11" t="s">
        <v>79</v>
      </c>
      <c r="H1740" s="10">
        <v>6</v>
      </c>
      <c r="I1740" s="11" t="s">
        <v>940</v>
      </c>
      <c r="L1740" s="11" t="s">
        <v>1230</v>
      </c>
      <c r="M1740" s="11" t="s">
        <v>543</v>
      </c>
      <c r="S1740" s="23"/>
      <c r="T1740" s="16">
        <f>S1740</f>
        <v>0</v>
      </c>
      <c r="U1740" s="17" t="str">
        <f t="array" aca="1" ref="U1740" ca="1">IFERROR(
IF(NOT(OR($G1740="OBX",$G1740="OBR")),INDEX(INDIRECT(U$2&amp;"!$A$1:$BJ$500"),MATCH("*"&amp;$G1740&amp;"*",INDIRECT(U$2&amp;"!$B$1:$B$500"),0),MATCH($H1740,INDIRECT(U$2&amp;"!$1:$1"),0)),
IF(OR($G1740="OBX",$G1740="OBR"),INDEX(INDIRECT(U$2&amp;"!$A$1:$BJ$500"),MATCH((("*"&amp;$G1740&amp;"*")&amp;("*"&amp;$I1740&amp;"*")&amp;("*"&amp;$J1740&amp;"*")&amp;("*"&amp;$K1740&amp;"*")),INDIRECT(U$2&amp;"!$B$1:$B$500")&amp;INDIRECT(U$2&amp;"!$E$1:$E$500")&amp;INDIRECT(U$2&amp;"!$G$1:$G$500")&amp;INDIRECT(U$2&amp;"!$F$1:$F$500"),0),MATCH($H1740,INDIRECT(U$2&amp;"!$1:$1"),0)))),
"Not found")</f>
        <v>Not found</v>
      </c>
      <c r="V1740" s="18" t="str">
        <f t="shared" ca="1" si="191"/>
        <v/>
      </c>
    </row>
    <row r="1741" spans="1:22" ht="15" customHeight="1" x14ac:dyDescent="0.25">
      <c r="A1741" s="11">
        <v>1740</v>
      </c>
      <c r="B1741" s="50"/>
      <c r="C1741" s="11" t="s">
        <v>2315</v>
      </c>
      <c r="D1741" s="11" t="s">
        <v>1028</v>
      </c>
      <c r="E1741" s="11" t="s">
        <v>79</v>
      </c>
      <c r="F1741" s="11" t="s">
        <v>940</v>
      </c>
      <c r="G1741" s="11" t="s">
        <v>79</v>
      </c>
      <c r="H1741" s="11">
        <v>2</v>
      </c>
      <c r="I1741" s="11" t="s">
        <v>940</v>
      </c>
      <c r="L1741" s="14" t="s">
        <v>397</v>
      </c>
      <c r="M1741" s="14" t="s">
        <v>397</v>
      </c>
      <c r="S1741" s="23"/>
      <c r="T1741" s="19" t="s">
        <v>415</v>
      </c>
      <c r="U1741" s="17" t="str">
        <f t="array" aca="1" ref="U1741" ca="1">IFERROR(
IF(NOT(OR($G1741="OBX",$G1741="OBR")),INDEX(INDIRECT(U$2&amp;"!$A$1:$BJ$500"),MATCH("*"&amp;$G1741&amp;"*",INDIRECT(U$2&amp;"!$B$1:$B$500"),0),MATCH($H1741,INDIRECT(U$2&amp;"!$1:$1"),0)),
IF(OR($G1741="OBX",$G1741="OBR"),INDEX(INDIRECT(U$2&amp;"!$A$1:$BJ$500"),MATCH((("*"&amp;$G1741&amp;"*")&amp;("*"&amp;$I1741&amp;"*")&amp;("*"&amp;$J1741&amp;"*")&amp;("*"&amp;$K1741&amp;"*")),INDIRECT(U$2&amp;"!$B$1:$B$500")&amp;INDIRECT(U$2&amp;"!$E$1:$E$500")&amp;INDIRECT(U$2&amp;"!$G$1:$G$500")&amp;INDIRECT(U$2&amp;"!$F$1:$F$500"),0),MATCH($H1741,INDIRECT(U$2&amp;"!$1:$1"),0)))),
"Not found")</f>
        <v>Not found</v>
      </c>
      <c r="V1741" s="18" t="str">
        <f t="shared" ca="1" si="191"/>
        <v/>
      </c>
    </row>
    <row r="1742" spans="1:22" ht="15" customHeight="1" x14ac:dyDescent="0.25">
      <c r="A1742" s="11">
        <v>1741</v>
      </c>
      <c r="B1742" s="50"/>
      <c r="C1742" s="11" t="s">
        <v>2315</v>
      </c>
      <c r="D1742" s="11" t="s">
        <v>1028</v>
      </c>
      <c r="E1742" s="11" t="s">
        <v>79</v>
      </c>
      <c r="F1742" s="11" t="s">
        <v>940</v>
      </c>
      <c r="G1742" s="11" t="s">
        <v>79</v>
      </c>
      <c r="H1742" s="11">
        <v>4</v>
      </c>
      <c r="I1742" s="11" t="s">
        <v>940</v>
      </c>
      <c r="L1742" s="11" t="s">
        <v>1230</v>
      </c>
      <c r="M1742" s="14" t="s">
        <v>848</v>
      </c>
      <c r="S1742" s="23"/>
      <c r="T1742" s="16">
        <f>S1742</f>
        <v>0</v>
      </c>
      <c r="U1742" s="17" t="str">
        <f t="array" aca="1" ref="U1742" ca="1">IFERROR(
IF(NOT(OR($G1742="OBX",$G1742="OBR")),INDEX(INDIRECT(U$2&amp;"!$A$1:$BJ$500"),MATCH("*"&amp;$G1742&amp;"*",INDIRECT(U$2&amp;"!$B$1:$B$500"),0),MATCH($H1742,INDIRECT(U$2&amp;"!$1:$1"),0)),
IF(OR($G1742="OBX",$G1742="OBR"),INDEX(INDIRECT(U$2&amp;"!$A$1:$BJ$500"),MATCH((("*"&amp;$G1742&amp;"*")&amp;("*"&amp;$I1742&amp;"*")&amp;("*"&amp;$J1742&amp;"*")&amp;("*"&amp;$K1742&amp;"*")),INDIRECT(U$2&amp;"!$B$1:$B$500")&amp;INDIRECT(U$2&amp;"!$E$1:$E$500")&amp;INDIRECT(U$2&amp;"!$G$1:$G$500")&amp;INDIRECT(U$2&amp;"!$F$1:$F$500"),0),MATCH($H1742,INDIRECT(U$2&amp;"!$1:$1"),0)))),
"Not found")</f>
        <v>Not found</v>
      </c>
      <c r="V1742" s="18" t="str">
        <f t="shared" ca="1" si="191"/>
        <v/>
      </c>
    </row>
    <row r="1743" spans="1:22" ht="15" customHeight="1" x14ac:dyDescent="0.25">
      <c r="A1743" s="11">
        <v>1742</v>
      </c>
      <c r="B1743" s="50"/>
      <c r="C1743" s="11" t="s">
        <v>2315</v>
      </c>
      <c r="D1743" s="11" t="s">
        <v>1028</v>
      </c>
      <c r="E1743" s="11" t="s">
        <v>79</v>
      </c>
      <c r="F1743" s="11" t="s">
        <v>940</v>
      </c>
      <c r="G1743" s="11" t="s">
        <v>79</v>
      </c>
      <c r="H1743" s="11">
        <v>11</v>
      </c>
      <c r="I1743" s="11" t="s">
        <v>940</v>
      </c>
      <c r="L1743" s="11" t="s">
        <v>366</v>
      </c>
      <c r="M1743" s="14" t="s">
        <v>366</v>
      </c>
      <c r="S1743" s="23" t="s">
        <v>78</v>
      </c>
      <c r="T1743" s="19" t="str">
        <f>S1743</f>
        <v>F</v>
      </c>
      <c r="U1743" s="17" t="str">
        <f t="array" aca="1" ref="U1743" ca="1">IFERROR(
IF(NOT(OR($G1743="OBX",$G1743="OBR")),INDEX(INDIRECT(U$2&amp;"!$A$1:$BJ$500"),MATCH("*"&amp;$G1743&amp;"*",INDIRECT(U$2&amp;"!$B$1:$B$500"),0),MATCH($H1743,INDIRECT(U$2&amp;"!$1:$1"),0)),
IF(OR($G1743="OBX",$G1743="OBR"),INDEX(INDIRECT(U$2&amp;"!$A$1:$BJ$500"),MATCH((("*"&amp;$G1743&amp;"*")&amp;("*"&amp;$I1743&amp;"*")&amp;("*"&amp;$J1743&amp;"*")&amp;("*"&amp;$K1743&amp;"*")),INDIRECT(U$2&amp;"!$B$1:$B$500")&amp;INDIRECT(U$2&amp;"!$E$1:$E$500")&amp;INDIRECT(U$2&amp;"!$G$1:$G$500")&amp;INDIRECT(U$2&amp;"!$F$1:$F$500"),0),MATCH($H1743,INDIRECT(U$2&amp;"!$1:$1"),0)))),
"Not found")</f>
        <v>Not found</v>
      </c>
      <c r="V1743" s="18" t="str">
        <f t="shared" ca="1" si="191"/>
        <v/>
      </c>
    </row>
    <row r="1744" spans="1:22" ht="15" customHeight="1" x14ac:dyDescent="0.25">
      <c r="A1744" s="11">
        <v>1743</v>
      </c>
      <c r="B1744" s="50"/>
      <c r="C1744" s="11" t="s">
        <v>2315</v>
      </c>
      <c r="D1744" s="11" t="s">
        <v>1028</v>
      </c>
      <c r="E1744" s="11" t="s">
        <v>79</v>
      </c>
      <c r="F1744" s="11" t="s">
        <v>940</v>
      </c>
      <c r="G1744" s="11" t="s">
        <v>79</v>
      </c>
      <c r="H1744" s="11">
        <v>19</v>
      </c>
      <c r="I1744" s="11" t="s">
        <v>940</v>
      </c>
      <c r="L1744" s="11" t="s">
        <v>1230</v>
      </c>
      <c r="M1744" s="14" t="s">
        <v>860</v>
      </c>
      <c r="S1744" s="23"/>
      <c r="T1744" s="16">
        <f>S1744</f>
        <v>0</v>
      </c>
      <c r="U1744" s="17" t="str">
        <f t="array" aca="1" ref="U1744" ca="1">IFERROR(
IF(NOT(OR($G1744="OBX",$G1744="OBR")),INDEX(INDIRECT(U$2&amp;"!$A$1:$BJ$500"),MATCH("*"&amp;$G1744&amp;"*",INDIRECT(U$2&amp;"!$B$1:$B$500"),0),MATCH($H1744,INDIRECT(U$2&amp;"!$1:$1"),0)),
IF(OR($G1744="OBX",$G1744="OBR"),INDEX(INDIRECT(U$2&amp;"!$A$1:$BJ$500"),MATCH((("*"&amp;$G1744&amp;"*")&amp;("*"&amp;$I1744&amp;"*")&amp;("*"&amp;$J1744&amp;"*")&amp;("*"&amp;$K1744&amp;"*")),INDIRECT(U$2&amp;"!$B$1:$B$500")&amp;INDIRECT(U$2&amp;"!$E$1:$E$500")&amp;INDIRECT(U$2&amp;"!$G$1:$G$500")&amp;INDIRECT(U$2&amp;"!$F$1:$F$500"),0),MATCH($H1744,INDIRECT(U$2&amp;"!$1:$1"),0)))),
"Not found")</f>
        <v>Not found</v>
      </c>
      <c r="V1744" s="18" t="str">
        <f t="shared" ca="1" si="191"/>
        <v/>
      </c>
    </row>
    <row r="1745" spans="1:22" ht="15" customHeight="1" x14ac:dyDescent="0.25">
      <c r="A1745" s="11">
        <v>1744</v>
      </c>
      <c r="B1745" s="50"/>
      <c r="C1745" s="11" t="s">
        <v>2315</v>
      </c>
      <c r="D1745" s="11" t="s">
        <v>1028</v>
      </c>
      <c r="E1745" s="11" t="s">
        <v>79</v>
      </c>
      <c r="F1745" s="11" t="s">
        <v>940</v>
      </c>
      <c r="G1745" s="11" t="s">
        <v>79</v>
      </c>
      <c r="H1745" s="11">
        <v>29</v>
      </c>
      <c r="I1745" s="11" t="s">
        <v>940</v>
      </c>
      <c r="L1745" s="2" t="s">
        <v>515</v>
      </c>
      <c r="M1745" s="11" t="s">
        <v>515</v>
      </c>
      <c r="S1745" s="23" t="s">
        <v>520</v>
      </c>
      <c r="T1745" s="19" t="str">
        <f>S1745</f>
        <v>RSLT</v>
      </c>
      <c r="U1745" s="17" t="str">
        <f t="array" aca="1" ref="U1745" ca="1">IFERROR(
IF(NOT(OR($G1745="OBX",$G1745="OBR")),INDEX(INDIRECT(U$2&amp;"!$A$1:$BJ$500"),MATCH("*"&amp;$G1745&amp;"*",INDIRECT(U$2&amp;"!$B$1:$B$500"),0),MATCH($H1745,INDIRECT(U$2&amp;"!$1:$1"),0)),
IF(OR($G1745="OBX",$G1745="OBR"),INDEX(INDIRECT(U$2&amp;"!$A$1:$BJ$500"),MATCH((("*"&amp;$G1745&amp;"*")&amp;("*"&amp;$I1745&amp;"*")&amp;("*"&amp;$J1745&amp;"*")&amp;("*"&amp;$K1745&amp;"*")),INDIRECT(U$2&amp;"!$B$1:$B$500")&amp;INDIRECT(U$2&amp;"!$E$1:$E$500")&amp;INDIRECT(U$2&amp;"!$G$1:$G$500")&amp;INDIRECT(U$2&amp;"!$F$1:$F$500"),0),MATCH($H1745,INDIRECT(U$2&amp;"!$1:$1"),0)))),
"Not found")</f>
        <v>Not found</v>
      </c>
      <c r="V1745" s="18" t="str">
        <f t="shared" ca="1" si="191"/>
        <v/>
      </c>
    </row>
    <row r="1746" spans="1:22" ht="15" customHeight="1" x14ac:dyDescent="0.25">
      <c r="A1746" s="11">
        <v>1745</v>
      </c>
      <c r="B1746" s="50"/>
      <c r="C1746" s="26" t="s">
        <v>2315</v>
      </c>
      <c r="D1746" s="26"/>
      <c r="E1746" s="26" t="s">
        <v>79</v>
      </c>
      <c r="F1746" s="26"/>
      <c r="G1746" s="26"/>
      <c r="H1746" s="26"/>
      <c r="I1746" s="26"/>
      <c r="J1746" s="26"/>
      <c r="K1746" s="26"/>
      <c r="L1746" s="26"/>
      <c r="M1746" s="26" t="s">
        <v>1234</v>
      </c>
      <c r="N1746" s="26"/>
      <c r="O1746" s="26"/>
      <c r="P1746" s="26"/>
      <c r="Q1746" s="26"/>
      <c r="R1746" s="26"/>
      <c r="S1746" s="26"/>
      <c r="T1746" s="27"/>
      <c r="U1746" s="27"/>
      <c r="V1746" s="26"/>
    </row>
    <row r="1747" spans="1:22" ht="15" customHeight="1" x14ac:dyDescent="0.25">
      <c r="A1747" s="11">
        <v>1746</v>
      </c>
      <c r="B1747" s="50"/>
      <c r="C1747" s="11" t="s">
        <v>2315</v>
      </c>
      <c r="D1747" s="11" t="s">
        <v>1028</v>
      </c>
      <c r="E1747" s="11" t="s">
        <v>79</v>
      </c>
      <c r="F1747" s="11" t="s">
        <v>944</v>
      </c>
      <c r="G1747" s="11" t="s">
        <v>79</v>
      </c>
      <c r="H1747" s="11">
        <v>3</v>
      </c>
      <c r="I1747" s="11" t="s">
        <v>944</v>
      </c>
      <c r="L1747" s="11" t="s">
        <v>1234</v>
      </c>
      <c r="M1747" s="14" t="s">
        <v>534</v>
      </c>
      <c r="N1747" s="11" t="s">
        <v>273</v>
      </c>
      <c r="O1747" s="11" t="s">
        <v>613</v>
      </c>
      <c r="P1747" s="11" t="s">
        <v>320</v>
      </c>
      <c r="R1747" s="11"/>
      <c r="S1747" s="23"/>
      <c r="T1747" s="19" t="s">
        <v>2808</v>
      </c>
      <c r="U1747" s="17" t="str">
        <f t="array" aca="1" ref="U1747" ca="1">IFERROR(
IF(NOT(OR($G1747="OBX",$G1747="OBR")),INDEX(INDIRECT(U$2&amp;"!$A$1:$BJ$500"),MATCH("*"&amp;$G1747&amp;"*",INDIRECT(U$2&amp;"!$B$1:$B$500"),0),MATCH($H1747,INDIRECT(U$2&amp;"!$1:$1"),0)),
IF(OR($G1747="OBX",$G1747="OBR"),INDEX(INDIRECT(U$2&amp;"!$A$1:$BJ$500"),MATCH((("*"&amp;$G1747&amp;"*")&amp;("*"&amp;$I1747&amp;"*")&amp;("*"&amp;$J1747&amp;"*")&amp;("*"&amp;$K1747&amp;"*")),INDIRECT(U$2&amp;"!$B$1:$B$500")&amp;INDIRECT(U$2&amp;"!$E$1:$E$500")&amp;INDIRECT(U$2&amp;"!$G$1:$G$500")&amp;INDIRECT(U$2&amp;"!$F$1:$F$500"),0),MATCH($H1747,INDIRECT(U$2&amp;"!$1:$1"),0)))),
"Not found")</f>
        <v>Not found</v>
      </c>
      <c r="V1747" s="18" t="str">
        <f t="shared" ref="V1747:V1754" ca="1" si="192">IF(T1747=U1747,"Match","")</f>
        <v/>
      </c>
    </row>
    <row r="1748" spans="1:22" ht="15" customHeight="1" x14ac:dyDescent="0.25">
      <c r="A1748" s="11">
        <v>1747</v>
      </c>
      <c r="B1748" s="50"/>
      <c r="C1748" s="11" t="s">
        <v>2315</v>
      </c>
      <c r="D1748" s="11" t="s">
        <v>1028</v>
      </c>
      <c r="E1748" s="11" t="s">
        <v>79</v>
      </c>
      <c r="F1748" s="11" t="s">
        <v>944</v>
      </c>
      <c r="G1748" s="11" t="s">
        <v>79</v>
      </c>
      <c r="H1748" s="10">
        <v>5</v>
      </c>
      <c r="I1748" s="11" t="s">
        <v>944</v>
      </c>
      <c r="L1748" s="11" t="s">
        <v>1234</v>
      </c>
      <c r="M1748" s="11" t="s">
        <v>390</v>
      </c>
      <c r="S1748" s="23"/>
      <c r="T1748" s="16">
        <f>S1748</f>
        <v>0</v>
      </c>
      <c r="U1748" s="17" t="str">
        <f t="array" aca="1" ref="U1748" ca="1">IFERROR(
IF(NOT(OR($G1748="OBX",$G1748="OBR")),INDEX(INDIRECT(U$2&amp;"!$A$1:$BJ$500"),MATCH("*"&amp;$G1748&amp;"*",INDIRECT(U$2&amp;"!$B$1:$B$500"),0),MATCH($H1748,INDIRECT(U$2&amp;"!$1:$1"),0)),
IF(OR($G1748="OBX",$G1748="OBR"),INDEX(INDIRECT(U$2&amp;"!$A$1:$BJ$500"),MATCH((("*"&amp;$G1748&amp;"*")&amp;("*"&amp;$I1748&amp;"*")&amp;("*"&amp;$J1748&amp;"*")&amp;("*"&amp;$K1748&amp;"*")),INDIRECT(U$2&amp;"!$B$1:$B$500")&amp;INDIRECT(U$2&amp;"!$E$1:$E$500")&amp;INDIRECT(U$2&amp;"!$G$1:$G$500")&amp;INDIRECT(U$2&amp;"!$F$1:$F$500"),0),MATCH($H1748,INDIRECT(U$2&amp;"!$1:$1"),0)))),
"Not found")</f>
        <v>Not found</v>
      </c>
      <c r="V1748" s="18" t="str">
        <f t="shared" ca="1" si="192"/>
        <v/>
      </c>
    </row>
    <row r="1749" spans="1:22" ht="15" customHeight="1" x14ac:dyDescent="0.25">
      <c r="A1749" s="11">
        <v>1748</v>
      </c>
      <c r="B1749" s="50"/>
      <c r="C1749" s="11" t="s">
        <v>2315</v>
      </c>
      <c r="D1749" s="11" t="s">
        <v>1028</v>
      </c>
      <c r="E1749" s="11" t="s">
        <v>79</v>
      </c>
      <c r="F1749" s="11" t="s">
        <v>944</v>
      </c>
      <c r="G1749" s="11" t="s">
        <v>79</v>
      </c>
      <c r="H1749" s="10">
        <v>6</v>
      </c>
      <c r="I1749" s="11" t="s">
        <v>944</v>
      </c>
      <c r="L1749" s="11" t="s">
        <v>1234</v>
      </c>
      <c r="M1749" s="11" t="s">
        <v>543</v>
      </c>
      <c r="S1749" s="23"/>
      <c r="T1749" s="16">
        <f>S1749</f>
        <v>0</v>
      </c>
      <c r="U1749" s="17" t="str">
        <f t="array" aca="1" ref="U1749" ca="1">IFERROR(
IF(NOT(OR($G1749="OBX",$G1749="OBR")),INDEX(INDIRECT(U$2&amp;"!$A$1:$BJ$500"),MATCH("*"&amp;$G1749&amp;"*",INDIRECT(U$2&amp;"!$B$1:$B$500"),0),MATCH($H1749,INDIRECT(U$2&amp;"!$1:$1"),0)),
IF(OR($G1749="OBX",$G1749="OBR"),INDEX(INDIRECT(U$2&amp;"!$A$1:$BJ$500"),MATCH((("*"&amp;$G1749&amp;"*")&amp;("*"&amp;$I1749&amp;"*")&amp;("*"&amp;$J1749&amp;"*")&amp;("*"&amp;$K1749&amp;"*")),INDIRECT(U$2&amp;"!$B$1:$B$500")&amp;INDIRECT(U$2&amp;"!$E$1:$E$500")&amp;INDIRECT(U$2&amp;"!$G$1:$G$500")&amp;INDIRECT(U$2&amp;"!$F$1:$F$500"),0),MATCH($H1749,INDIRECT(U$2&amp;"!$1:$1"),0)))),
"Not found")</f>
        <v>Not found</v>
      </c>
      <c r="V1749" s="18" t="str">
        <f t="shared" ca="1" si="192"/>
        <v/>
      </c>
    </row>
    <row r="1750" spans="1:22" ht="15" customHeight="1" x14ac:dyDescent="0.25">
      <c r="A1750" s="11">
        <v>1749</v>
      </c>
      <c r="B1750" s="50"/>
      <c r="C1750" s="11" t="s">
        <v>2315</v>
      </c>
      <c r="D1750" s="11" t="s">
        <v>1028</v>
      </c>
      <c r="E1750" s="11" t="s">
        <v>79</v>
      </c>
      <c r="F1750" s="11" t="s">
        <v>944</v>
      </c>
      <c r="G1750" s="11" t="s">
        <v>79</v>
      </c>
      <c r="H1750" s="11">
        <v>2</v>
      </c>
      <c r="I1750" s="11" t="s">
        <v>944</v>
      </c>
      <c r="L1750" s="14" t="s">
        <v>397</v>
      </c>
      <c r="M1750" s="14" t="s">
        <v>397</v>
      </c>
      <c r="S1750" s="23"/>
      <c r="T1750" s="19" t="s">
        <v>415</v>
      </c>
      <c r="U1750" s="17" t="str">
        <f t="array" aca="1" ref="U1750" ca="1">IFERROR(
IF(NOT(OR($G1750="OBX",$G1750="OBR")),INDEX(INDIRECT(U$2&amp;"!$A$1:$BJ$500"),MATCH("*"&amp;$G1750&amp;"*",INDIRECT(U$2&amp;"!$B$1:$B$500"),0),MATCH($H1750,INDIRECT(U$2&amp;"!$1:$1"),0)),
IF(OR($G1750="OBX",$G1750="OBR"),INDEX(INDIRECT(U$2&amp;"!$A$1:$BJ$500"),MATCH((("*"&amp;$G1750&amp;"*")&amp;("*"&amp;$I1750&amp;"*")&amp;("*"&amp;$J1750&amp;"*")&amp;("*"&amp;$K1750&amp;"*")),INDIRECT(U$2&amp;"!$B$1:$B$500")&amp;INDIRECT(U$2&amp;"!$E$1:$E$500")&amp;INDIRECT(U$2&amp;"!$G$1:$G$500")&amp;INDIRECT(U$2&amp;"!$F$1:$F$500"),0),MATCH($H1750,INDIRECT(U$2&amp;"!$1:$1"),0)))),
"Not found")</f>
        <v>Not found</v>
      </c>
      <c r="V1750" s="18" t="str">
        <f t="shared" ca="1" si="192"/>
        <v/>
      </c>
    </row>
    <row r="1751" spans="1:22" ht="15" customHeight="1" x14ac:dyDescent="0.25">
      <c r="A1751" s="11">
        <v>1750</v>
      </c>
      <c r="B1751" s="50"/>
      <c r="C1751" s="11" t="s">
        <v>2315</v>
      </c>
      <c r="D1751" s="11" t="s">
        <v>1028</v>
      </c>
      <c r="E1751" s="11" t="s">
        <v>79</v>
      </c>
      <c r="F1751" s="11" t="s">
        <v>944</v>
      </c>
      <c r="G1751" s="11" t="s">
        <v>79</v>
      </c>
      <c r="H1751" s="11">
        <v>4</v>
      </c>
      <c r="I1751" s="11" t="s">
        <v>944</v>
      </c>
      <c r="L1751" s="11" t="s">
        <v>1234</v>
      </c>
      <c r="M1751" s="14" t="s">
        <v>848</v>
      </c>
      <c r="S1751" s="23"/>
      <c r="T1751" s="16">
        <f>S1751</f>
        <v>0</v>
      </c>
      <c r="U1751" s="17" t="str">
        <f t="array" aca="1" ref="U1751" ca="1">IFERROR(
IF(NOT(OR($G1751="OBX",$G1751="OBR")),INDEX(INDIRECT(U$2&amp;"!$A$1:$BJ$500"),MATCH("*"&amp;$G1751&amp;"*",INDIRECT(U$2&amp;"!$B$1:$B$500"),0),MATCH($H1751,INDIRECT(U$2&amp;"!$1:$1"),0)),
IF(OR($G1751="OBX",$G1751="OBR"),INDEX(INDIRECT(U$2&amp;"!$A$1:$BJ$500"),MATCH((("*"&amp;$G1751&amp;"*")&amp;("*"&amp;$I1751&amp;"*")&amp;("*"&amp;$J1751&amp;"*")&amp;("*"&amp;$K1751&amp;"*")),INDIRECT(U$2&amp;"!$B$1:$B$500")&amp;INDIRECT(U$2&amp;"!$E$1:$E$500")&amp;INDIRECT(U$2&amp;"!$G$1:$G$500")&amp;INDIRECT(U$2&amp;"!$F$1:$F$500"),0),MATCH($H1751,INDIRECT(U$2&amp;"!$1:$1"),0)))),
"Not found")</f>
        <v>Not found</v>
      </c>
      <c r="V1751" s="18" t="str">
        <f t="shared" ca="1" si="192"/>
        <v/>
      </c>
    </row>
    <row r="1752" spans="1:22" ht="15" customHeight="1" x14ac:dyDescent="0.25">
      <c r="A1752" s="11">
        <v>1751</v>
      </c>
      <c r="B1752" s="50"/>
      <c r="C1752" s="11" t="s">
        <v>2315</v>
      </c>
      <c r="D1752" s="11" t="s">
        <v>1028</v>
      </c>
      <c r="E1752" s="11" t="s">
        <v>79</v>
      </c>
      <c r="F1752" s="11" t="s">
        <v>944</v>
      </c>
      <c r="G1752" s="11" t="s">
        <v>79</v>
      </c>
      <c r="H1752" s="11">
        <v>11</v>
      </c>
      <c r="I1752" s="11" t="s">
        <v>944</v>
      </c>
      <c r="L1752" s="11" t="s">
        <v>366</v>
      </c>
      <c r="M1752" s="14" t="s">
        <v>366</v>
      </c>
      <c r="S1752" s="23" t="s">
        <v>78</v>
      </c>
      <c r="T1752" s="19" t="str">
        <f>S1752</f>
        <v>F</v>
      </c>
      <c r="U1752" s="17" t="str">
        <f t="array" aca="1" ref="U1752" ca="1">IFERROR(
IF(NOT(OR($G1752="OBX",$G1752="OBR")),INDEX(INDIRECT(U$2&amp;"!$A$1:$BJ$500"),MATCH("*"&amp;$G1752&amp;"*",INDIRECT(U$2&amp;"!$B$1:$B$500"),0),MATCH($H1752,INDIRECT(U$2&amp;"!$1:$1"),0)),
IF(OR($G1752="OBX",$G1752="OBR"),INDEX(INDIRECT(U$2&amp;"!$A$1:$BJ$500"),MATCH((("*"&amp;$G1752&amp;"*")&amp;("*"&amp;$I1752&amp;"*")&amp;("*"&amp;$J1752&amp;"*")&amp;("*"&amp;$K1752&amp;"*")),INDIRECT(U$2&amp;"!$B$1:$B$500")&amp;INDIRECT(U$2&amp;"!$E$1:$E$500")&amp;INDIRECT(U$2&amp;"!$G$1:$G$500")&amp;INDIRECT(U$2&amp;"!$F$1:$F$500"),0),MATCH($H1752,INDIRECT(U$2&amp;"!$1:$1"),0)))),
"Not found")</f>
        <v>Not found</v>
      </c>
      <c r="V1752" s="18" t="str">
        <f t="shared" ca="1" si="192"/>
        <v/>
      </c>
    </row>
    <row r="1753" spans="1:22" ht="15" customHeight="1" x14ac:dyDescent="0.25">
      <c r="A1753" s="11">
        <v>1752</v>
      </c>
      <c r="B1753" s="50"/>
      <c r="C1753" s="11" t="s">
        <v>2315</v>
      </c>
      <c r="D1753" s="11" t="s">
        <v>1028</v>
      </c>
      <c r="E1753" s="11" t="s">
        <v>79</v>
      </c>
      <c r="F1753" s="11" t="s">
        <v>944</v>
      </c>
      <c r="G1753" s="11" t="s">
        <v>79</v>
      </c>
      <c r="H1753" s="11">
        <v>19</v>
      </c>
      <c r="I1753" s="11" t="s">
        <v>944</v>
      </c>
      <c r="L1753" s="11" t="s">
        <v>1234</v>
      </c>
      <c r="M1753" s="14" t="s">
        <v>860</v>
      </c>
      <c r="S1753" s="23"/>
      <c r="T1753" s="16">
        <f>S1753</f>
        <v>0</v>
      </c>
      <c r="U1753" s="17" t="str">
        <f t="array" aca="1" ref="U1753" ca="1">IFERROR(
IF(NOT(OR($G1753="OBX",$G1753="OBR")),INDEX(INDIRECT(U$2&amp;"!$A$1:$BJ$500"),MATCH("*"&amp;$G1753&amp;"*",INDIRECT(U$2&amp;"!$B$1:$B$500"),0),MATCH($H1753,INDIRECT(U$2&amp;"!$1:$1"),0)),
IF(OR($G1753="OBX",$G1753="OBR"),INDEX(INDIRECT(U$2&amp;"!$A$1:$BJ$500"),MATCH((("*"&amp;$G1753&amp;"*")&amp;("*"&amp;$I1753&amp;"*")&amp;("*"&amp;$J1753&amp;"*")&amp;("*"&amp;$K1753&amp;"*")),INDIRECT(U$2&amp;"!$B$1:$B$500")&amp;INDIRECT(U$2&amp;"!$E$1:$E$500")&amp;INDIRECT(U$2&amp;"!$G$1:$G$500")&amp;INDIRECT(U$2&amp;"!$F$1:$F$500"),0),MATCH($H1753,INDIRECT(U$2&amp;"!$1:$1"),0)))),
"Not found")</f>
        <v>Not found</v>
      </c>
      <c r="V1753" s="18" t="str">
        <f t="shared" ca="1" si="192"/>
        <v/>
      </c>
    </row>
    <row r="1754" spans="1:22" ht="15" customHeight="1" x14ac:dyDescent="0.25">
      <c r="A1754" s="11">
        <v>1753</v>
      </c>
      <c r="B1754" s="50"/>
      <c r="C1754" s="11" t="s">
        <v>2315</v>
      </c>
      <c r="D1754" s="11" t="s">
        <v>1028</v>
      </c>
      <c r="E1754" s="11" t="s">
        <v>79</v>
      </c>
      <c r="F1754" s="11" t="s">
        <v>944</v>
      </c>
      <c r="G1754" s="11" t="s">
        <v>79</v>
      </c>
      <c r="H1754" s="11">
        <v>29</v>
      </c>
      <c r="I1754" s="11" t="s">
        <v>944</v>
      </c>
      <c r="L1754" s="2" t="s">
        <v>515</v>
      </c>
      <c r="M1754" s="11" t="s">
        <v>515</v>
      </c>
      <c r="S1754" s="23"/>
      <c r="T1754" s="19">
        <f>S1754</f>
        <v>0</v>
      </c>
      <c r="U1754" s="17" t="str">
        <f t="array" aca="1" ref="U1754" ca="1">IFERROR(
IF(NOT(OR($G1754="OBX",$G1754="OBR")),INDEX(INDIRECT(U$2&amp;"!$A$1:$BJ$500"),MATCH("*"&amp;$G1754&amp;"*",INDIRECT(U$2&amp;"!$B$1:$B$500"),0),MATCH($H1754,INDIRECT(U$2&amp;"!$1:$1"),0)),
IF(OR($G1754="OBX",$G1754="OBR"),INDEX(INDIRECT(U$2&amp;"!$A$1:$BJ$500"),MATCH((("*"&amp;$G1754&amp;"*")&amp;("*"&amp;$I1754&amp;"*")&amp;("*"&amp;$J1754&amp;"*")&amp;("*"&amp;$K1754&amp;"*")),INDIRECT(U$2&amp;"!$B$1:$B$500")&amp;INDIRECT(U$2&amp;"!$E$1:$E$500")&amp;INDIRECT(U$2&amp;"!$G$1:$G$500")&amp;INDIRECT(U$2&amp;"!$F$1:$F$500"),0),MATCH($H1754,INDIRECT(U$2&amp;"!$1:$1"),0)))),
"Not found")</f>
        <v>Not found</v>
      </c>
      <c r="V1754" s="18" t="str">
        <f t="shared" ca="1" si="192"/>
        <v/>
      </c>
    </row>
    <row r="1755" spans="1:22" ht="15" customHeight="1" x14ac:dyDescent="0.25">
      <c r="A1755" s="11">
        <v>1754</v>
      </c>
      <c r="B1755" s="50"/>
      <c r="C1755" s="1" t="s">
        <v>2316</v>
      </c>
      <c r="D1755" s="1"/>
      <c r="E1755" s="1"/>
      <c r="F1755" s="1"/>
      <c r="G1755" s="1"/>
      <c r="H1755" s="1"/>
      <c r="I1755" s="1"/>
      <c r="J1755" s="1"/>
      <c r="K1755" s="1"/>
      <c r="L1755" s="1"/>
      <c r="M1755" s="1" t="s">
        <v>1427</v>
      </c>
      <c r="N1755" s="1"/>
      <c r="O1755" s="1"/>
      <c r="P1755" s="1"/>
      <c r="Q1755" s="1"/>
      <c r="R1755" s="1"/>
      <c r="S1755" s="1"/>
      <c r="T1755" s="24"/>
      <c r="U1755" s="24"/>
      <c r="V1755" s="1"/>
    </row>
    <row r="1756" spans="1:22" ht="15" customHeight="1" x14ac:dyDescent="0.25">
      <c r="A1756" s="11">
        <v>1755</v>
      </c>
      <c r="B1756" s="50"/>
      <c r="C1756" s="11" t="s">
        <v>2316</v>
      </c>
      <c r="D1756" s="11" t="s">
        <v>256</v>
      </c>
      <c r="E1756" s="11" t="s">
        <v>77</v>
      </c>
      <c r="F1756" s="11" t="s">
        <v>1139</v>
      </c>
      <c r="G1756" s="11" t="s">
        <v>77</v>
      </c>
      <c r="H1756" s="11">
        <v>4</v>
      </c>
      <c r="K1756" s="11" t="s">
        <v>1139</v>
      </c>
      <c r="L1756" s="11" t="s">
        <v>1427</v>
      </c>
      <c r="M1756" s="11" t="s">
        <v>1427</v>
      </c>
      <c r="N1756" s="11" t="s">
        <v>258</v>
      </c>
      <c r="O1756" s="11" t="s">
        <v>613</v>
      </c>
      <c r="P1756" s="11" t="s">
        <v>336</v>
      </c>
      <c r="R1756" s="11" t="s">
        <v>2466</v>
      </c>
      <c r="S1756" s="23"/>
      <c r="T1756" s="16" t="s">
        <v>3047</v>
      </c>
      <c r="U1756" s="17" t="str">
        <f t="array" aca="1" ref="U1756" ca="1">IFERROR(
IF(NOT(OR($G1756="OBX",$G1756="OBR")),INDEX(INDIRECT(U$2&amp;"!$A$1:$BJ$500"),MATCH("*"&amp;$G1756&amp;"*",INDIRECT(U$2&amp;"!$B$1:$B$500"),0),MATCH($H1756,INDIRECT(U$2&amp;"!$1:$1"),0)),
IF(OR($G1756="OBX",$G1756="OBR"),INDEX(INDIRECT(U$2&amp;"!$A$1:$BJ$500"),MATCH((("*"&amp;$G1756&amp;"*")&amp;("*"&amp;$I1756&amp;"*")&amp;("*"&amp;$J1756&amp;"*")&amp;("*"&amp;$K1756&amp;"*")),INDIRECT(U$2&amp;"!$B$1:$B$500")&amp;INDIRECT(U$2&amp;"!$E$1:$E$500")&amp;INDIRECT(U$2&amp;"!$G$1:$G$500")&amp;INDIRECT(U$2&amp;"!$F$1:$F$500"),0),MATCH($H1756,INDIRECT(U$2&amp;"!$1:$1"),0)))),
"Not found")</f>
        <v>Not found</v>
      </c>
      <c r="V1756" s="18" t="str">
        <f ca="1">IF(T1756=U1756,"Match","")</f>
        <v/>
      </c>
    </row>
    <row r="1757" spans="1:22" ht="15" customHeight="1" x14ac:dyDescent="0.25">
      <c r="A1757" s="11">
        <v>1756</v>
      </c>
      <c r="B1757" s="50"/>
      <c r="C1757" s="26" t="s">
        <v>2316</v>
      </c>
      <c r="D1757" s="26"/>
      <c r="E1757" s="26" t="s">
        <v>79</v>
      </c>
      <c r="F1757" s="26"/>
      <c r="G1757" s="26"/>
      <c r="H1757" s="26"/>
      <c r="I1757" s="26"/>
      <c r="J1757" s="26"/>
      <c r="K1757" s="26"/>
      <c r="L1757" s="26"/>
      <c r="M1757" s="26" t="s">
        <v>1430</v>
      </c>
      <c r="N1757" s="26"/>
      <c r="O1757" s="26"/>
      <c r="P1757" s="26"/>
      <c r="Q1757" s="26"/>
      <c r="R1757" s="26"/>
      <c r="S1757" s="26"/>
      <c r="T1757" s="27"/>
      <c r="U1757" s="27"/>
      <c r="V1757" s="26"/>
    </row>
    <row r="1758" spans="1:22" ht="15" customHeight="1" x14ac:dyDescent="0.25">
      <c r="A1758" s="11">
        <v>1757</v>
      </c>
      <c r="B1758" s="50"/>
      <c r="C1758" s="11" t="s">
        <v>2316</v>
      </c>
      <c r="D1758" s="11" t="s">
        <v>1139</v>
      </c>
      <c r="E1758" s="11" t="s">
        <v>79</v>
      </c>
      <c r="F1758" s="11" t="s">
        <v>1142</v>
      </c>
      <c r="G1758" s="11" t="s">
        <v>79</v>
      </c>
      <c r="H1758" s="11">
        <v>3</v>
      </c>
      <c r="I1758" s="11" t="s">
        <v>1142</v>
      </c>
      <c r="L1758" s="11" t="s">
        <v>1430</v>
      </c>
      <c r="M1758" s="14" t="s">
        <v>534</v>
      </c>
      <c r="N1758" s="11" t="s">
        <v>900</v>
      </c>
      <c r="O1758" s="11" t="s">
        <v>2356</v>
      </c>
      <c r="P1758" s="11" t="s">
        <v>336</v>
      </c>
      <c r="R1758" s="11" t="s">
        <v>2736</v>
      </c>
      <c r="S1758" s="23"/>
      <c r="T1758" s="19" t="s">
        <v>2783</v>
      </c>
      <c r="U1758" s="17" t="str">
        <f t="array" aca="1" ref="U1758" ca="1">IFERROR(
IF(NOT(OR($G1758="OBX",$G1758="OBR")),INDEX(INDIRECT(U$2&amp;"!$A$1:$BJ$500"),MATCH("*"&amp;$G1758&amp;"*",INDIRECT(U$2&amp;"!$B$1:$B$500"),0),MATCH($H1758,INDIRECT(U$2&amp;"!$1:$1"),0)),
IF(OR($G1758="OBX",$G1758="OBR"),INDEX(INDIRECT(U$2&amp;"!$A$1:$BJ$500"),MATCH((("*"&amp;$G1758&amp;"*")&amp;("*"&amp;$I1758&amp;"*")&amp;("*"&amp;$J1758&amp;"*")&amp;("*"&amp;$K1758&amp;"*")),INDIRECT(U$2&amp;"!$B$1:$B$500")&amp;INDIRECT(U$2&amp;"!$E$1:$E$500")&amp;INDIRECT(U$2&amp;"!$G$1:$G$500")&amp;INDIRECT(U$2&amp;"!$F$1:$F$500"),0),MATCH($H1758,INDIRECT(U$2&amp;"!$1:$1"),0)))),
"Not found")</f>
        <v>Not found</v>
      </c>
      <c r="V1758" s="18" t="str">
        <f t="shared" ref="V1758:V1764" ca="1" si="193">IF(T1758=U1758,"Match","")</f>
        <v/>
      </c>
    </row>
    <row r="1759" spans="1:22" ht="15" customHeight="1" x14ac:dyDescent="0.25">
      <c r="A1759" s="11">
        <v>1758</v>
      </c>
      <c r="B1759" s="50"/>
      <c r="C1759" s="11" t="s">
        <v>2316</v>
      </c>
      <c r="D1759" s="11" t="s">
        <v>1139</v>
      </c>
      <c r="E1759" s="11" t="s">
        <v>79</v>
      </c>
      <c r="F1759" s="11" t="s">
        <v>1142</v>
      </c>
      <c r="G1759" s="11" t="s">
        <v>79</v>
      </c>
      <c r="H1759" s="10">
        <v>5</v>
      </c>
      <c r="I1759" s="11" t="s">
        <v>1142</v>
      </c>
      <c r="J1759" s="19"/>
      <c r="L1759" s="11" t="s">
        <v>1430</v>
      </c>
      <c r="M1759" s="11" t="s">
        <v>390</v>
      </c>
      <c r="S1759" s="20"/>
      <c r="T1759" s="19" t="str">
        <f t="array" ref="T1759">IFERROR(INDEX(Mappings!$L:$L,MATCH(S1759&amp;$L1759,Mappings!$J:$J&amp;Mappings!$D:$D,0)),"")</f>
        <v/>
      </c>
      <c r="U1759" s="17" t="str">
        <f t="array" aca="1" ref="U1759" ca="1">IFERROR(
IF(NOT(OR($G1759="OBX",$G1759="OBR")),INDEX(INDIRECT(U$2&amp;"!$A$1:$BJ$500"),MATCH("*"&amp;$G1759&amp;"*",INDIRECT(U$2&amp;"!$B$1:$B$500"),0),MATCH($H1759,INDIRECT(U$2&amp;"!$1:$1"),0)),
IF(OR($G1759="OBX",$G1759="OBR"),INDEX(INDIRECT(U$2&amp;"!$A$1:$BJ$500"),MATCH((("*"&amp;$G1759&amp;"*")&amp;("*"&amp;$I1759&amp;"*")&amp;("*"&amp;$J1759&amp;"*")&amp;("*"&amp;$K1759&amp;"*")),INDIRECT(U$2&amp;"!$B$1:$B$500")&amp;INDIRECT(U$2&amp;"!$E$1:$E$500")&amp;INDIRECT(U$2&amp;"!$G$1:$G$500")&amp;INDIRECT(U$2&amp;"!$F$1:$F$500"),0),MATCH($H1759,INDIRECT(U$2&amp;"!$1:$1"),0)))),
"Not found")</f>
        <v>Not found</v>
      </c>
      <c r="V1759" s="18" t="str">
        <f t="shared" ca="1" si="193"/>
        <v/>
      </c>
    </row>
    <row r="1760" spans="1:22" ht="15" customHeight="1" x14ac:dyDescent="0.25">
      <c r="A1760" s="11">
        <v>1759</v>
      </c>
      <c r="B1760" s="50"/>
      <c r="C1760" s="11" t="s">
        <v>2316</v>
      </c>
      <c r="D1760" s="11" t="s">
        <v>1139</v>
      </c>
      <c r="E1760" s="11" t="s">
        <v>79</v>
      </c>
      <c r="F1760" s="11" t="s">
        <v>1142</v>
      </c>
      <c r="G1760" s="11" t="s">
        <v>79</v>
      </c>
      <c r="H1760" s="11">
        <v>2</v>
      </c>
      <c r="I1760" s="11" t="s">
        <v>1142</v>
      </c>
      <c r="L1760" s="14" t="s">
        <v>397</v>
      </c>
      <c r="M1760" s="14" t="s">
        <v>397</v>
      </c>
      <c r="S1760" s="23"/>
      <c r="T1760" s="19" t="s">
        <v>81</v>
      </c>
      <c r="U1760" s="17" t="str">
        <f t="array" aca="1" ref="U1760" ca="1">IFERROR(
IF(NOT(OR($G1760="OBX",$G1760="OBR")),INDEX(INDIRECT(U$2&amp;"!$A$1:$BJ$500"),MATCH("*"&amp;$G1760&amp;"*",INDIRECT(U$2&amp;"!$B$1:$B$500"),0),MATCH($H1760,INDIRECT(U$2&amp;"!$1:$1"),0)),
IF(OR($G1760="OBX",$G1760="OBR"),INDEX(INDIRECT(U$2&amp;"!$A$1:$BJ$500"),MATCH((("*"&amp;$G1760&amp;"*")&amp;("*"&amp;$I1760&amp;"*")&amp;("*"&amp;$J1760&amp;"*")&amp;("*"&amp;$K1760&amp;"*")),INDIRECT(U$2&amp;"!$B$1:$B$500")&amp;INDIRECT(U$2&amp;"!$E$1:$E$500")&amp;INDIRECT(U$2&amp;"!$G$1:$G$500")&amp;INDIRECT(U$2&amp;"!$F$1:$F$500"),0),MATCH($H1760,INDIRECT(U$2&amp;"!$1:$1"),0)))),
"Not found")</f>
        <v>Not found</v>
      </c>
      <c r="V1760" s="18" t="str">
        <f t="shared" ca="1" si="193"/>
        <v/>
      </c>
    </row>
    <row r="1761" spans="1:22" ht="15" customHeight="1" x14ac:dyDescent="0.25">
      <c r="A1761" s="11">
        <v>1760</v>
      </c>
      <c r="B1761" s="50"/>
      <c r="C1761" s="11" t="s">
        <v>2316</v>
      </c>
      <c r="D1761" s="11" t="s">
        <v>1139</v>
      </c>
      <c r="E1761" s="11" t="s">
        <v>79</v>
      </c>
      <c r="F1761" s="11" t="s">
        <v>1142</v>
      </c>
      <c r="G1761" s="11" t="s">
        <v>79</v>
      </c>
      <c r="H1761" s="11">
        <v>4</v>
      </c>
      <c r="I1761" s="11" t="s">
        <v>1142</v>
      </c>
      <c r="L1761" s="11" t="s">
        <v>1430</v>
      </c>
      <c r="M1761" s="14" t="s">
        <v>848</v>
      </c>
      <c r="S1761" s="23"/>
      <c r="T1761" s="16">
        <f>S1761</f>
        <v>0</v>
      </c>
      <c r="U1761" s="17" t="str">
        <f t="array" aca="1" ref="U1761" ca="1">IFERROR(
IF(NOT(OR($G1761="OBX",$G1761="OBR")),INDEX(INDIRECT(U$2&amp;"!$A$1:$BJ$500"),MATCH("*"&amp;$G1761&amp;"*",INDIRECT(U$2&amp;"!$B$1:$B$500"),0),MATCH($H1761,INDIRECT(U$2&amp;"!$1:$1"),0)),
IF(OR($G1761="OBX",$G1761="OBR"),INDEX(INDIRECT(U$2&amp;"!$A$1:$BJ$500"),MATCH((("*"&amp;$G1761&amp;"*")&amp;("*"&amp;$I1761&amp;"*")&amp;("*"&amp;$J1761&amp;"*")&amp;("*"&amp;$K1761&amp;"*")),INDIRECT(U$2&amp;"!$B$1:$B$500")&amp;INDIRECT(U$2&amp;"!$E$1:$E$500")&amp;INDIRECT(U$2&amp;"!$G$1:$G$500")&amp;INDIRECT(U$2&amp;"!$F$1:$F$500"),0),MATCH($H1761,INDIRECT(U$2&amp;"!$1:$1"),0)))),
"Not found")</f>
        <v>Not found</v>
      </c>
      <c r="V1761" s="18" t="str">
        <f t="shared" ca="1" si="193"/>
        <v/>
      </c>
    </row>
    <row r="1762" spans="1:22" ht="15" customHeight="1" x14ac:dyDescent="0.25">
      <c r="A1762" s="11">
        <v>1761</v>
      </c>
      <c r="B1762" s="50"/>
      <c r="C1762" s="11" t="s">
        <v>2316</v>
      </c>
      <c r="D1762" s="11" t="s">
        <v>1139</v>
      </c>
      <c r="E1762" s="11" t="s">
        <v>79</v>
      </c>
      <c r="F1762" s="11" t="s">
        <v>1142</v>
      </c>
      <c r="G1762" s="11" t="s">
        <v>79</v>
      </c>
      <c r="H1762" s="11">
        <v>11</v>
      </c>
      <c r="I1762" s="11" t="s">
        <v>1142</v>
      </c>
      <c r="L1762" s="11" t="s">
        <v>366</v>
      </c>
      <c r="M1762" s="14" t="s">
        <v>366</v>
      </c>
      <c r="S1762" s="23" t="s">
        <v>78</v>
      </c>
      <c r="T1762" s="19" t="str">
        <f>S1762</f>
        <v>F</v>
      </c>
      <c r="U1762" s="17" t="str">
        <f t="array" aca="1" ref="U1762" ca="1">IFERROR(
IF(NOT(OR($G1762="OBX",$G1762="OBR")),INDEX(INDIRECT(U$2&amp;"!$A$1:$BJ$500"),MATCH("*"&amp;$G1762&amp;"*",INDIRECT(U$2&amp;"!$B$1:$B$500"),0),MATCH($H1762,INDIRECT(U$2&amp;"!$1:$1"),0)),
IF(OR($G1762="OBX",$G1762="OBR"),INDEX(INDIRECT(U$2&amp;"!$A$1:$BJ$500"),MATCH((("*"&amp;$G1762&amp;"*")&amp;("*"&amp;$I1762&amp;"*")&amp;("*"&amp;$J1762&amp;"*")&amp;("*"&amp;$K1762&amp;"*")),INDIRECT(U$2&amp;"!$B$1:$B$500")&amp;INDIRECT(U$2&amp;"!$E$1:$E$500")&amp;INDIRECT(U$2&amp;"!$G$1:$G$500")&amp;INDIRECT(U$2&amp;"!$F$1:$F$500"),0),MATCH($H1762,INDIRECT(U$2&amp;"!$1:$1"),0)))),
"Not found")</f>
        <v>Not found</v>
      </c>
      <c r="V1762" s="18" t="str">
        <f t="shared" ca="1" si="193"/>
        <v/>
      </c>
    </row>
    <row r="1763" spans="1:22" ht="15" customHeight="1" x14ac:dyDescent="0.25">
      <c r="A1763" s="11">
        <v>1762</v>
      </c>
      <c r="B1763" s="50"/>
      <c r="C1763" s="11" t="s">
        <v>2316</v>
      </c>
      <c r="D1763" s="11" t="s">
        <v>1139</v>
      </c>
      <c r="E1763" s="11" t="s">
        <v>79</v>
      </c>
      <c r="F1763" s="11" t="s">
        <v>1142</v>
      </c>
      <c r="G1763" s="11" t="s">
        <v>79</v>
      </c>
      <c r="H1763" s="11">
        <v>19</v>
      </c>
      <c r="I1763" s="11" t="s">
        <v>1142</v>
      </c>
      <c r="L1763" s="11" t="s">
        <v>1430</v>
      </c>
      <c r="M1763" s="14" t="s">
        <v>860</v>
      </c>
      <c r="S1763" s="23"/>
      <c r="T1763" s="16">
        <f>S1763</f>
        <v>0</v>
      </c>
      <c r="U1763" s="17" t="str">
        <f t="array" aca="1" ref="U1763" ca="1">IFERROR(
IF(NOT(OR($G1763="OBX",$G1763="OBR")),INDEX(INDIRECT(U$2&amp;"!$A$1:$BJ$500"),MATCH("*"&amp;$G1763&amp;"*",INDIRECT(U$2&amp;"!$B$1:$B$500"),0),MATCH($H1763,INDIRECT(U$2&amp;"!$1:$1"),0)),
IF(OR($G1763="OBX",$G1763="OBR"),INDEX(INDIRECT(U$2&amp;"!$A$1:$BJ$500"),MATCH((("*"&amp;$G1763&amp;"*")&amp;("*"&amp;$I1763&amp;"*")&amp;("*"&amp;$J1763&amp;"*")&amp;("*"&amp;$K1763&amp;"*")),INDIRECT(U$2&amp;"!$B$1:$B$500")&amp;INDIRECT(U$2&amp;"!$E$1:$E$500")&amp;INDIRECT(U$2&amp;"!$G$1:$G$500")&amp;INDIRECT(U$2&amp;"!$F$1:$F$500"),0),MATCH($H1763,INDIRECT(U$2&amp;"!$1:$1"),0)))),
"Not found")</f>
        <v>Not found</v>
      </c>
      <c r="V1763" s="18" t="str">
        <f t="shared" ca="1" si="193"/>
        <v/>
      </c>
    </row>
    <row r="1764" spans="1:22" ht="15" customHeight="1" x14ac:dyDescent="0.25">
      <c r="A1764" s="11">
        <v>1763</v>
      </c>
      <c r="B1764" s="50"/>
      <c r="C1764" s="11" t="s">
        <v>2316</v>
      </c>
      <c r="D1764" s="11" t="s">
        <v>1139</v>
      </c>
      <c r="E1764" s="11" t="s">
        <v>79</v>
      </c>
      <c r="F1764" s="11" t="s">
        <v>1142</v>
      </c>
      <c r="G1764" s="11" t="s">
        <v>79</v>
      </c>
      <c r="H1764" s="11">
        <v>29</v>
      </c>
      <c r="I1764" s="11" t="s">
        <v>1142</v>
      </c>
      <c r="L1764" s="2" t="s">
        <v>515</v>
      </c>
      <c r="M1764" s="11" t="s">
        <v>515</v>
      </c>
      <c r="S1764" s="23" t="s">
        <v>520</v>
      </c>
      <c r="T1764" s="19" t="str">
        <f>S1764</f>
        <v>RSLT</v>
      </c>
      <c r="U1764" s="17" t="str">
        <f t="array" aca="1" ref="U1764" ca="1">IFERROR(
IF(NOT(OR($G1764="OBX",$G1764="OBR")),INDEX(INDIRECT(U$2&amp;"!$A$1:$BJ$500"),MATCH("*"&amp;$G1764&amp;"*",INDIRECT(U$2&amp;"!$B$1:$B$500"),0),MATCH($H1764,INDIRECT(U$2&amp;"!$1:$1"),0)),
IF(OR($G1764="OBX",$G1764="OBR"),INDEX(INDIRECT(U$2&amp;"!$A$1:$BJ$500"),MATCH((("*"&amp;$G1764&amp;"*")&amp;("*"&amp;$I1764&amp;"*")&amp;("*"&amp;$J1764&amp;"*")&amp;("*"&amp;$K1764&amp;"*")),INDIRECT(U$2&amp;"!$B$1:$B$500")&amp;INDIRECT(U$2&amp;"!$E$1:$E$500")&amp;INDIRECT(U$2&amp;"!$G$1:$G$500")&amp;INDIRECT(U$2&amp;"!$F$1:$F$500"),0),MATCH($H1764,INDIRECT(U$2&amp;"!$1:$1"),0)))),
"Not found")</f>
        <v>Not found</v>
      </c>
      <c r="V1764" s="18" t="str">
        <f t="shared" ca="1" si="193"/>
        <v/>
      </c>
    </row>
    <row r="1765" spans="1:22" ht="15" customHeight="1" x14ac:dyDescent="0.25">
      <c r="A1765" s="11">
        <v>1764</v>
      </c>
      <c r="B1765" s="50"/>
      <c r="C1765" s="26" t="s">
        <v>2316</v>
      </c>
      <c r="D1765" s="26"/>
      <c r="E1765" s="26" t="s">
        <v>79</v>
      </c>
      <c r="F1765" s="26"/>
      <c r="G1765" s="26"/>
      <c r="H1765" s="26"/>
      <c r="I1765" s="26"/>
      <c r="J1765" s="26"/>
      <c r="K1765" s="26"/>
      <c r="L1765" s="26"/>
      <c r="M1765" s="26" t="s">
        <v>1428</v>
      </c>
      <c r="N1765" s="26"/>
      <c r="O1765" s="26"/>
      <c r="P1765" s="26"/>
      <c r="Q1765" s="26"/>
      <c r="R1765" s="26"/>
      <c r="S1765" s="26"/>
      <c r="T1765" s="27"/>
      <c r="U1765" s="27"/>
      <c r="V1765" s="26"/>
    </row>
    <row r="1766" spans="1:22" ht="15" customHeight="1" x14ac:dyDescent="0.25">
      <c r="A1766" s="11">
        <v>1765</v>
      </c>
      <c r="B1766" s="50"/>
      <c r="C1766" s="11" t="s">
        <v>2316</v>
      </c>
      <c r="D1766" s="11" t="s">
        <v>1139</v>
      </c>
      <c r="E1766" s="11" t="s">
        <v>79</v>
      </c>
      <c r="F1766" s="11" t="s">
        <v>1140</v>
      </c>
      <c r="G1766" s="11" t="s">
        <v>79</v>
      </c>
      <c r="H1766" s="11">
        <v>3</v>
      </c>
      <c r="I1766" s="11" t="s">
        <v>1140</v>
      </c>
      <c r="L1766" s="11" t="s">
        <v>1428</v>
      </c>
      <c r="M1766" s="14" t="s">
        <v>534</v>
      </c>
      <c r="N1766" s="11" t="s">
        <v>900</v>
      </c>
      <c r="O1766" s="11" t="s">
        <v>2356</v>
      </c>
      <c r="P1766" s="11" t="s">
        <v>336</v>
      </c>
      <c r="R1766" s="11" t="s">
        <v>2737</v>
      </c>
      <c r="S1766" s="23"/>
      <c r="T1766" s="19" t="s">
        <v>2941</v>
      </c>
      <c r="U1766" s="17" t="str">
        <f t="array" aca="1" ref="U1766" ca="1">IFERROR(
IF(NOT(OR($G1766="OBX",$G1766="OBR")),INDEX(INDIRECT(U$2&amp;"!$A$1:$BJ$500"),MATCH("*"&amp;$G1766&amp;"*",INDIRECT(U$2&amp;"!$B$1:$B$500"),0),MATCH($H1766,INDIRECT(U$2&amp;"!$1:$1"),0)),
IF(OR($G1766="OBX",$G1766="OBR"),INDEX(INDIRECT(U$2&amp;"!$A$1:$BJ$500"),MATCH((("*"&amp;$G1766&amp;"*")&amp;("*"&amp;$I1766&amp;"*")&amp;("*"&amp;$J1766&amp;"*")&amp;("*"&amp;$K1766&amp;"*")),INDIRECT(U$2&amp;"!$B$1:$B$500")&amp;INDIRECT(U$2&amp;"!$E$1:$E$500")&amp;INDIRECT(U$2&amp;"!$G$1:$G$500")&amp;INDIRECT(U$2&amp;"!$F$1:$F$500"),0),MATCH($H1766,INDIRECT(U$2&amp;"!$1:$1"),0)))),
"Not found")</f>
        <v>Not found</v>
      </c>
      <c r="V1766" s="18" t="str">
        <f t="shared" ref="V1766:V1772" ca="1" si="194">IF(T1766=U1766,"Match","")</f>
        <v/>
      </c>
    </row>
    <row r="1767" spans="1:22" ht="15" customHeight="1" x14ac:dyDescent="0.25">
      <c r="A1767" s="11">
        <v>1766</v>
      </c>
      <c r="B1767" s="50"/>
      <c r="C1767" s="11" t="s">
        <v>2316</v>
      </c>
      <c r="D1767" s="11" t="s">
        <v>1139</v>
      </c>
      <c r="E1767" s="11" t="s">
        <v>79</v>
      </c>
      <c r="F1767" s="11" t="s">
        <v>1140</v>
      </c>
      <c r="G1767" s="11" t="s">
        <v>79</v>
      </c>
      <c r="H1767" s="10">
        <v>5</v>
      </c>
      <c r="I1767" s="11" t="s">
        <v>1140</v>
      </c>
      <c r="J1767" s="19"/>
      <c r="L1767" s="11" t="s">
        <v>1428</v>
      </c>
      <c r="M1767" s="11" t="s">
        <v>390</v>
      </c>
      <c r="S1767" s="20"/>
      <c r="T1767" s="19" t="str">
        <f t="array" ref="T1767">IFERROR(INDEX(Mappings!$L:$L,MATCH(S1767&amp;$L1767,Mappings!$J:$J&amp;Mappings!$D:$D,0)),"")</f>
        <v/>
      </c>
      <c r="U1767" s="17" t="str">
        <f t="array" aca="1" ref="U1767" ca="1">IFERROR(
IF(NOT(OR($G1767="OBX",$G1767="OBR")),INDEX(INDIRECT(U$2&amp;"!$A$1:$BJ$500"),MATCH("*"&amp;$G1767&amp;"*",INDIRECT(U$2&amp;"!$B$1:$B$500"),0),MATCH($H1767,INDIRECT(U$2&amp;"!$1:$1"),0)),
IF(OR($G1767="OBX",$G1767="OBR"),INDEX(INDIRECT(U$2&amp;"!$A$1:$BJ$500"),MATCH((("*"&amp;$G1767&amp;"*")&amp;("*"&amp;$I1767&amp;"*")&amp;("*"&amp;$J1767&amp;"*")&amp;("*"&amp;$K1767&amp;"*")),INDIRECT(U$2&amp;"!$B$1:$B$500")&amp;INDIRECT(U$2&amp;"!$E$1:$E$500")&amp;INDIRECT(U$2&amp;"!$G$1:$G$500")&amp;INDIRECT(U$2&amp;"!$F$1:$F$500"),0),MATCH($H1767,INDIRECT(U$2&amp;"!$1:$1"),0)))),
"Not found")</f>
        <v>Not found</v>
      </c>
      <c r="V1767" s="18" t="str">
        <f t="shared" ca="1" si="194"/>
        <v/>
      </c>
    </row>
    <row r="1768" spans="1:22" ht="15" customHeight="1" x14ac:dyDescent="0.25">
      <c r="A1768" s="11">
        <v>1767</v>
      </c>
      <c r="B1768" s="50"/>
      <c r="C1768" s="11" t="s">
        <v>2316</v>
      </c>
      <c r="D1768" s="11" t="s">
        <v>1139</v>
      </c>
      <c r="E1768" s="11" t="s">
        <v>79</v>
      </c>
      <c r="F1768" s="11" t="s">
        <v>1140</v>
      </c>
      <c r="G1768" s="11" t="s">
        <v>79</v>
      </c>
      <c r="H1768" s="11">
        <v>2</v>
      </c>
      <c r="I1768" s="11" t="s">
        <v>1140</v>
      </c>
      <c r="L1768" s="14" t="s">
        <v>397</v>
      </c>
      <c r="M1768" s="14" t="s">
        <v>397</v>
      </c>
      <c r="S1768" s="23"/>
      <c r="T1768" s="19" t="s">
        <v>81</v>
      </c>
      <c r="U1768" s="17" t="str">
        <f t="array" aca="1" ref="U1768" ca="1">IFERROR(
IF(NOT(OR($G1768="OBX",$G1768="OBR")),INDEX(INDIRECT(U$2&amp;"!$A$1:$BJ$500"),MATCH("*"&amp;$G1768&amp;"*",INDIRECT(U$2&amp;"!$B$1:$B$500"),0),MATCH($H1768,INDIRECT(U$2&amp;"!$1:$1"),0)),
IF(OR($G1768="OBX",$G1768="OBR"),INDEX(INDIRECT(U$2&amp;"!$A$1:$BJ$500"),MATCH((("*"&amp;$G1768&amp;"*")&amp;("*"&amp;$I1768&amp;"*")&amp;("*"&amp;$J1768&amp;"*")&amp;("*"&amp;$K1768&amp;"*")),INDIRECT(U$2&amp;"!$B$1:$B$500")&amp;INDIRECT(U$2&amp;"!$E$1:$E$500")&amp;INDIRECT(U$2&amp;"!$G$1:$G$500")&amp;INDIRECT(U$2&amp;"!$F$1:$F$500"),0),MATCH($H1768,INDIRECT(U$2&amp;"!$1:$1"),0)))),
"Not found")</f>
        <v>Not found</v>
      </c>
      <c r="V1768" s="18" t="str">
        <f t="shared" ca="1" si="194"/>
        <v/>
      </c>
    </row>
    <row r="1769" spans="1:22" ht="15" customHeight="1" x14ac:dyDescent="0.25">
      <c r="A1769" s="11">
        <v>1768</v>
      </c>
      <c r="B1769" s="50"/>
      <c r="C1769" s="11" t="s">
        <v>2316</v>
      </c>
      <c r="D1769" s="11" t="s">
        <v>1139</v>
      </c>
      <c r="E1769" s="11" t="s">
        <v>79</v>
      </c>
      <c r="F1769" s="11" t="s">
        <v>1140</v>
      </c>
      <c r="G1769" s="11" t="s">
        <v>79</v>
      </c>
      <c r="H1769" s="11">
        <v>4</v>
      </c>
      <c r="I1769" s="11" t="s">
        <v>1140</v>
      </c>
      <c r="L1769" s="11" t="s">
        <v>1428</v>
      </c>
      <c r="M1769" s="14" t="s">
        <v>848</v>
      </c>
      <c r="S1769" s="23"/>
      <c r="T1769" s="16">
        <f>S1769</f>
        <v>0</v>
      </c>
      <c r="U1769" s="17" t="str">
        <f t="array" aca="1" ref="U1769" ca="1">IFERROR(
IF(NOT(OR($G1769="OBX",$G1769="OBR")),INDEX(INDIRECT(U$2&amp;"!$A$1:$BJ$500"),MATCH("*"&amp;$G1769&amp;"*",INDIRECT(U$2&amp;"!$B$1:$B$500"),0),MATCH($H1769,INDIRECT(U$2&amp;"!$1:$1"),0)),
IF(OR($G1769="OBX",$G1769="OBR"),INDEX(INDIRECT(U$2&amp;"!$A$1:$BJ$500"),MATCH((("*"&amp;$G1769&amp;"*")&amp;("*"&amp;$I1769&amp;"*")&amp;("*"&amp;$J1769&amp;"*")&amp;("*"&amp;$K1769&amp;"*")),INDIRECT(U$2&amp;"!$B$1:$B$500")&amp;INDIRECT(U$2&amp;"!$E$1:$E$500")&amp;INDIRECT(U$2&amp;"!$G$1:$G$500")&amp;INDIRECT(U$2&amp;"!$F$1:$F$500"),0),MATCH($H1769,INDIRECT(U$2&amp;"!$1:$1"),0)))),
"Not found")</f>
        <v>Not found</v>
      </c>
      <c r="V1769" s="18" t="str">
        <f t="shared" ca="1" si="194"/>
        <v/>
      </c>
    </row>
    <row r="1770" spans="1:22" ht="15" customHeight="1" x14ac:dyDescent="0.25">
      <c r="A1770" s="11">
        <v>1769</v>
      </c>
      <c r="B1770" s="50"/>
      <c r="C1770" s="11" t="s">
        <v>2316</v>
      </c>
      <c r="D1770" s="11" t="s">
        <v>1139</v>
      </c>
      <c r="E1770" s="11" t="s">
        <v>79</v>
      </c>
      <c r="F1770" s="11" t="s">
        <v>1140</v>
      </c>
      <c r="G1770" s="11" t="s">
        <v>79</v>
      </c>
      <c r="H1770" s="11">
        <v>11</v>
      </c>
      <c r="I1770" s="11" t="s">
        <v>1140</v>
      </c>
      <c r="L1770" s="11" t="s">
        <v>366</v>
      </c>
      <c r="M1770" s="14" t="s">
        <v>366</v>
      </c>
      <c r="S1770" s="23" t="s">
        <v>78</v>
      </c>
      <c r="T1770" s="19" t="str">
        <f>S1770</f>
        <v>F</v>
      </c>
      <c r="U1770" s="17" t="str">
        <f t="array" aca="1" ref="U1770" ca="1">IFERROR(
IF(NOT(OR($G1770="OBX",$G1770="OBR")),INDEX(INDIRECT(U$2&amp;"!$A$1:$BJ$500"),MATCH("*"&amp;$G1770&amp;"*",INDIRECT(U$2&amp;"!$B$1:$B$500"),0),MATCH($H1770,INDIRECT(U$2&amp;"!$1:$1"),0)),
IF(OR($G1770="OBX",$G1770="OBR"),INDEX(INDIRECT(U$2&amp;"!$A$1:$BJ$500"),MATCH((("*"&amp;$G1770&amp;"*")&amp;("*"&amp;$I1770&amp;"*")&amp;("*"&amp;$J1770&amp;"*")&amp;("*"&amp;$K1770&amp;"*")),INDIRECT(U$2&amp;"!$B$1:$B$500")&amp;INDIRECT(U$2&amp;"!$E$1:$E$500")&amp;INDIRECT(U$2&amp;"!$G$1:$G$500")&amp;INDIRECT(U$2&amp;"!$F$1:$F$500"),0),MATCH($H1770,INDIRECT(U$2&amp;"!$1:$1"),0)))),
"Not found")</f>
        <v>Not found</v>
      </c>
      <c r="V1770" s="18" t="str">
        <f t="shared" ca="1" si="194"/>
        <v/>
      </c>
    </row>
    <row r="1771" spans="1:22" ht="15" customHeight="1" x14ac:dyDescent="0.25">
      <c r="A1771" s="11">
        <v>1770</v>
      </c>
      <c r="B1771" s="50"/>
      <c r="C1771" s="11" t="s">
        <v>2316</v>
      </c>
      <c r="D1771" s="11" t="s">
        <v>1139</v>
      </c>
      <c r="E1771" s="11" t="s">
        <v>79</v>
      </c>
      <c r="F1771" s="11" t="s">
        <v>1140</v>
      </c>
      <c r="G1771" s="11" t="s">
        <v>79</v>
      </c>
      <c r="H1771" s="11">
        <v>19</v>
      </c>
      <c r="I1771" s="11" t="s">
        <v>1140</v>
      </c>
      <c r="L1771" s="11" t="s">
        <v>1428</v>
      </c>
      <c r="M1771" s="14" t="s">
        <v>860</v>
      </c>
      <c r="S1771" s="23"/>
      <c r="T1771" s="16">
        <f>S1771</f>
        <v>0</v>
      </c>
      <c r="U1771" s="17" t="str">
        <f t="array" aca="1" ref="U1771" ca="1">IFERROR(
IF(NOT(OR($G1771="OBX",$G1771="OBR")),INDEX(INDIRECT(U$2&amp;"!$A$1:$BJ$500"),MATCH("*"&amp;$G1771&amp;"*",INDIRECT(U$2&amp;"!$B$1:$B$500"),0),MATCH($H1771,INDIRECT(U$2&amp;"!$1:$1"),0)),
IF(OR($G1771="OBX",$G1771="OBR"),INDEX(INDIRECT(U$2&amp;"!$A$1:$BJ$500"),MATCH((("*"&amp;$G1771&amp;"*")&amp;("*"&amp;$I1771&amp;"*")&amp;("*"&amp;$J1771&amp;"*")&amp;("*"&amp;$K1771&amp;"*")),INDIRECT(U$2&amp;"!$B$1:$B$500")&amp;INDIRECT(U$2&amp;"!$E$1:$E$500")&amp;INDIRECT(U$2&amp;"!$G$1:$G$500")&amp;INDIRECT(U$2&amp;"!$F$1:$F$500"),0),MATCH($H1771,INDIRECT(U$2&amp;"!$1:$1"),0)))),
"Not found")</f>
        <v>Not found</v>
      </c>
      <c r="V1771" s="18" t="str">
        <f t="shared" ca="1" si="194"/>
        <v/>
      </c>
    </row>
    <row r="1772" spans="1:22" ht="15" customHeight="1" x14ac:dyDescent="0.25">
      <c r="A1772" s="11">
        <v>1771</v>
      </c>
      <c r="B1772" s="50"/>
      <c r="C1772" s="11" t="s">
        <v>2316</v>
      </c>
      <c r="D1772" s="11" t="s">
        <v>1139</v>
      </c>
      <c r="E1772" s="11" t="s">
        <v>79</v>
      </c>
      <c r="F1772" s="11" t="s">
        <v>1140</v>
      </c>
      <c r="G1772" s="11" t="s">
        <v>79</v>
      </c>
      <c r="H1772" s="11">
        <v>29</v>
      </c>
      <c r="I1772" s="11" t="s">
        <v>1140</v>
      </c>
      <c r="L1772" s="2" t="s">
        <v>515</v>
      </c>
      <c r="M1772" s="11" t="s">
        <v>515</v>
      </c>
      <c r="S1772" s="23" t="s">
        <v>520</v>
      </c>
      <c r="T1772" s="19" t="str">
        <f>S1772</f>
        <v>RSLT</v>
      </c>
      <c r="U1772" s="17" t="str">
        <f t="array" aca="1" ref="U1772" ca="1">IFERROR(
IF(NOT(OR($G1772="OBX",$G1772="OBR")),INDEX(INDIRECT(U$2&amp;"!$A$1:$BJ$500"),MATCH("*"&amp;$G1772&amp;"*",INDIRECT(U$2&amp;"!$B$1:$B$500"),0),MATCH($H1772,INDIRECT(U$2&amp;"!$1:$1"),0)),
IF(OR($G1772="OBX",$G1772="OBR"),INDEX(INDIRECT(U$2&amp;"!$A$1:$BJ$500"),MATCH((("*"&amp;$G1772&amp;"*")&amp;("*"&amp;$I1772&amp;"*")&amp;("*"&amp;$J1772&amp;"*")&amp;("*"&amp;$K1772&amp;"*")),INDIRECT(U$2&amp;"!$B$1:$B$500")&amp;INDIRECT(U$2&amp;"!$E$1:$E$500")&amp;INDIRECT(U$2&amp;"!$G$1:$G$500")&amp;INDIRECT(U$2&amp;"!$F$1:$F$500"),0),MATCH($H1772,INDIRECT(U$2&amp;"!$1:$1"),0)))),
"Not found")</f>
        <v>Not found</v>
      </c>
      <c r="V1772" s="18" t="str">
        <f t="shared" ca="1" si="194"/>
        <v/>
      </c>
    </row>
    <row r="1773" spans="1:22" ht="15" customHeight="1" x14ac:dyDescent="0.25">
      <c r="A1773" s="11">
        <v>1772</v>
      </c>
      <c r="B1773" s="50"/>
      <c r="C1773" s="26" t="s">
        <v>2316</v>
      </c>
      <c r="D1773" s="26"/>
      <c r="E1773" s="26" t="s">
        <v>79</v>
      </c>
      <c r="F1773" s="26"/>
      <c r="G1773" s="26"/>
      <c r="H1773" s="26"/>
      <c r="I1773" s="26"/>
      <c r="J1773" s="26"/>
      <c r="K1773" s="26"/>
      <c r="L1773" s="26"/>
      <c r="M1773" s="26" t="s">
        <v>1429</v>
      </c>
      <c r="N1773" s="26"/>
      <c r="O1773" s="26"/>
      <c r="P1773" s="26"/>
      <c r="Q1773" s="26"/>
      <c r="R1773" s="26"/>
      <c r="S1773" s="26"/>
      <c r="T1773" s="27"/>
      <c r="U1773" s="27"/>
      <c r="V1773" s="26"/>
    </row>
    <row r="1774" spans="1:22" ht="15" customHeight="1" x14ac:dyDescent="0.25">
      <c r="A1774" s="11">
        <v>1773</v>
      </c>
      <c r="B1774" s="50"/>
      <c r="C1774" s="11" t="s">
        <v>2316</v>
      </c>
      <c r="D1774" s="11" t="s">
        <v>1139</v>
      </c>
      <c r="E1774" s="11" t="s">
        <v>79</v>
      </c>
      <c r="F1774" s="29" t="s">
        <v>1141</v>
      </c>
      <c r="G1774" s="11" t="s">
        <v>79</v>
      </c>
      <c r="H1774" s="11">
        <v>3</v>
      </c>
      <c r="I1774" s="11" t="s">
        <v>1141</v>
      </c>
      <c r="L1774" s="11" t="s">
        <v>1429</v>
      </c>
      <c r="M1774" s="14" t="s">
        <v>534</v>
      </c>
      <c r="N1774" s="11" t="s">
        <v>279</v>
      </c>
      <c r="O1774" s="11" t="s">
        <v>2356</v>
      </c>
      <c r="P1774" s="11" t="s">
        <v>336</v>
      </c>
      <c r="R1774" s="11" t="s">
        <v>2467</v>
      </c>
      <c r="S1774" s="23"/>
      <c r="T1774" s="19" t="s">
        <v>2928</v>
      </c>
      <c r="U1774" s="17" t="str">
        <f t="array" aca="1" ref="U1774" ca="1">IFERROR(
IF(NOT(OR($G1774="OBX",$G1774="OBR")),INDEX(INDIRECT(U$2&amp;"!$A$1:$BJ$500"),MATCH("*"&amp;$G1774&amp;"*",INDIRECT(U$2&amp;"!$B$1:$B$500"),0),MATCH($H1774,INDIRECT(U$2&amp;"!$1:$1"),0)),
IF(OR($G1774="OBX",$G1774="OBR"),INDEX(INDIRECT(U$2&amp;"!$A$1:$BJ$500"),MATCH((("*"&amp;$G1774&amp;"*")&amp;("*"&amp;$I1774&amp;"*")&amp;("*"&amp;$J1774&amp;"*")&amp;("*"&amp;$K1774&amp;"*")),INDIRECT(U$2&amp;"!$B$1:$B$500")&amp;INDIRECT(U$2&amp;"!$E$1:$E$500")&amp;INDIRECT(U$2&amp;"!$G$1:$G$500")&amp;INDIRECT(U$2&amp;"!$F$1:$F$500"),0),MATCH($H1774,INDIRECT(U$2&amp;"!$1:$1"),0)))),
"Not found")</f>
        <v>Not found</v>
      </c>
      <c r="V1774" s="18" t="str">
        <f t="shared" ref="V1774:V1780" ca="1" si="195">IF(T1774=U1774,"Match","")</f>
        <v/>
      </c>
    </row>
    <row r="1775" spans="1:22" ht="15" customHeight="1" x14ac:dyDescent="0.25">
      <c r="A1775" s="11">
        <v>1774</v>
      </c>
      <c r="B1775" s="50"/>
      <c r="C1775" s="11" t="s">
        <v>2316</v>
      </c>
      <c r="D1775" s="11" t="s">
        <v>1139</v>
      </c>
      <c r="E1775" s="11" t="s">
        <v>79</v>
      </c>
      <c r="F1775" s="29" t="s">
        <v>1141</v>
      </c>
      <c r="G1775" s="11" t="s">
        <v>79</v>
      </c>
      <c r="H1775" s="10">
        <v>5</v>
      </c>
      <c r="I1775" s="11" t="s">
        <v>1141</v>
      </c>
      <c r="J1775" s="19">
        <f t="array" ref="J1775">IFERROR(INDEX(Mappings!I:I,MATCH(S1775&amp;L1775,Mappings!J:J&amp;Mappings!D:D,0)),"")</f>
        <v>0</v>
      </c>
      <c r="L1775" s="11" t="s">
        <v>1429</v>
      </c>
      <c r="M1775" s="11" t="s">
        <v>390</v>
      </c>
      <c r="S1775" s="23"/>
      <c r="T1775" s="19">
        <f>S1775</f>
        <v>0</v>
      </c>
      <c r="U1775" s="17" t="str">
        <f t="array" aca="1" ref="U1775" ca="1">IFERROR(
IF(NOT(OR($G1775="OBX",$G1775="OBR")),INDEX(INDIRECT(U$2&amp;"!$A$1:$BJ$500"),MATCH("*"&amp;$G1775&amp;"*",INDIRECT(U$2&amp;"!$B$1:$B$500"),0),MATCH($H1775,INDIRECT(U$2&amp;"!$1:$1"),0)),
IF(OR($G1775="OBX",$G1775="OBR"),INDEX(INDIRECT(U$2&amp;"!$A$1:$BJ$500"),MATCH((("*"&amp;$G1775&amp;"*")&amp;("*"&amp;$I1775&amp;"*")&amp;("*"&amp;$J1775&amp;"*")&amp;("*"&amp;$K1775&amp;"*")),INDIRECT(U$2&amp;"!$B$1:$B$500")&amp;INDIRECT(U$2&amp;"!$E$1:$E$500")&amp;INDIRECT(U$2&amp;"!$G$1:$G$500")&amp;INDIRECT(U$2&amp;"!$F$1:$F$500"),0),MATCH($H1775,INDIRECT(U$2&amp;"!$1:$1"),0)))),
"Not found")</f>
        <v>Not found</v>
      </c>
      <c r="V1775" s="18" t="str">
        <f t="shared" ca="1" si="195"/>
        <v/>
      </c>
    </row>
    <row r="1776" spans="1:22" ht="15" customHeight="1" x14ac:dyDescent="0.25">
      <c r="A1776" s="11">
        <v>1775</v>
      </c>
      <c r="B1776" s="50"/>
      <c r="C1776" s="11" t="s">
        <v>2316</v>
      </c>
      <c r="D1776" s="11" t="s">
        <v>1139</v>
      </c>
      <c r="E1776" s="11" t="s">
        <v>79</v>
      </c>
      <c r="F1776" s="29" t="s">
        <v>1141</v>
      </c>
      <c r="G1776" s="11" t="s">
        <v>79</v>
      </c>
      <c r="H1776" s="11">
        <v>2</v>
      </c>
      <c r="I1776" s="11" t="s">
        <v>1141</v>
      </c>
      <c r="L1776" s="14" t="s">
        <v>397</v>
      </c>
      <c r="M1776" s="14" t="s">
        <v>397</v>
      </c>
      <c r="S1776" s="23"/>
      <c r="T1776" s="19" t="s">
        <v>422</v>
      </c>
      <c r="U1776" s="17" t="str">
        <f t="array" aca="1" ref="U1776" ca="1">IFERROR(
IF(NOT(OR($G1776="OBX",$G1776="OBR")),INDEX(INDIRECT(U$2&amp;"!$A$1:$BJ$500"),MATCH("*"&amp;$G1776&amp;"*",INDIRECT(U$2&amp;"!$B$1:$B$500"),0),MATCH($H1776,INDIRECT(U$2&amp;"!$1:$1"),0)),
IF(OR($G1776="OBX",$G1776="OBR"),INDEX(INDIRECT(U$2&amp;"!$A$1:$BJ$500"),MATCH((("*"&amp;$G1776&amp;"*")&amp;("*"&amp;$I1776&amp;"*")&amp;("*"&amp;$J1776&amp;"*")&amp;("*"&amp;$K1776&amp;"*")),INDIRECT(U$2&amp;"!$B$1:$B$500")&amp;INDIRECT(U$2&amp;"!$E$1:$E$500")&amp;INDIRECT(U$2&amp;"!$G$1:$G$500")&amp;INDIRECT(U$2&amp;"!$F$1:$F$500"),0),MATCH($H1776,INDIRECT(U$2&amp;"!$1:$1"),0)))),
"Not found")</f>
        <v>Not found</v>
      </c>
      <c r="V1776" s="18" t="str">
        <f t="shared" ca="1" si="195"/>
        <v/>
      </c>
    </row>
    <row r="1777" spans="1:22" ht="15" customHeight="1" x14ac:dyDescent="0.25">
      <c r="A1777" s="11">
        <v>1776</v>
      </c>
      <c r="B1777" s="50"/>
      <c r="C1777" s="11" t="s">
        <v>2316</v>
      </c>
      <c r="D1777" s="11" t="s">
        <v>1139</v>
      </c>
      <c r="E1777" s="11" t="s">
        <v>79</v>
      </c>
      <c r="F1777" s="29" t="s">
        <v>1141</v>
      </c>
      <c r="G1777" s="11" t="s">
        <v>79</v>
      </c>
      <c r="H1777" s="11">
        <v>4</v>
      </c>
      <c r="I1777" s="11" t="s">
        <v>1141</v>
      </c>
      <c r="L1777" s="11" t="s">
        <v>1429</v>
      </c>
      <c r="M1777" s="14" t="s">
        <v>848</v>
      </c>
      <c r="S1777" s="23"/>
      <c r="T1777" s="16">
        <f>S1777</f>
        <v>0</v>
      </c>
      <c r="U1777" s="17" t="str">
        <f t="array" aca="1" ref="U1777" ca="1">IFERROR(
IF(NOT(OR($G1777="OBX",$G1777="OBR")),INDEX(INDIRECT(U$2&amp;"!$A$1:$BJ$500"),MATCH("*"&amp;$G1777&amp;"*",INDIRECT(U$2&amp;"!$B$1:$B$500"),0),MATCH($H1777,INDIRECT(U$2&amp;"!$1:$1"),0)),
IF(OR($G1777="OBX",$G1777="OBR"),INDEX(INDIRECT(U$2&amp;"!$A$1:$BJ$500"),MATCH((("*"&amp;$G1777&amp;"*")&amp;("*"&amp;$I1777&amp;"*")&amp;("*"&amp;$J1777&amp;"*")&amp;("*"&amp;$K1777&amp;"*")),INDIRECT(U$2&amp;"!$B$1:$B$500")&amp;INDIRECT(U$2&amp;"!$E$1:$E$500")&amp;INDIRECT(U$2&amp;"!$G$1:$G$500")&amp;INDIRECT(U$2&amp;"!$F$1:$F$500"),0),MATCH($H1777,INDIRECT(U$2&amp;"!$1:$1"),0)))),
"Not found")</f>
        <v>Not found</v>
      </c>
      <c r="V1777" s="18" t="str">
        <f t="shared" ca="1" si="195"/>
        <v/>
      </c>
    </row>
    <row r="1778" spans="1:22" ht="15" customHeight="1" x14ac:dyDescent="0.25">
      <c r="A1778" s="11">
        <v>1777</v>
      </c>
      <c r="B1778" s="50"/>
      <c r="C1778" s="11" t="s">
        <v>2316</v>
      </c>
      <c r="D1778" s="11" t="s">
        <v>1139</v>
      </c>
      <c r="E1778" s="11" t="s">
        <v>79</v>
      </c>
      <c r="F1778" s="29" t="s">
        <v>1141</v>
      </c>
      <c r="G1778" s="11" t="s">
        <v>79</v>
      </c>
      <c r="H1778" s="11">
        <v>11</v>
      </c>
      <c r="I1778" s="11" t="s">
        <v>1141</v>
      </c>
      <c r="L1778" s="11" t="s">
        <v>366</v>
      </c>
      <c r="M1778" s="14" t="s">
        <v>366</v>
      </c>
      <c r="S1778" s="23" t="s">
        <v>78</v>
      </c>
      <c r="T1778" s="19" t="str">
        <f>S1778</f>
        <v>F</v>
      </c>
      <c r="U1778" s="17" t="str">
        <f t="array" aca="1" ref="U1778" ca="1">IFERROR(
IF(NOT(OR($G1778="OBX",$G1778="OBR")),INDEX(INDIRECT(U$2&amp;"!$A$1:$BJ$500"),MATCH("*"&amp;$G1778&amp;"*",INDIRECT(U$2&amp;"!$B$1:$B$500"),0),MATCH($H1778,INDIRECT(U$2&amp;"!$1:$1"),0)),
IF(OR($G1778="OBX",$G1778="OBR"),INDEX(INDIRECT(U$2&amp;"!$A$1:$BJ$500"),MATCH((("*"&amp;$G1778&amp;"*")&amp;("*"&amp;$I1778&amp;"*")&amp;("*"&amp;$J1778&amp;"*")&amp;("*"&amp;$K1778&amp;"*")),INDIRECT(U$2&amp;"!$B$1:$B$500")&amp;INDIRECT(U$2&amp;"!$E$1:$E$500")&amp;INDIRECT(U$2&amp;"!$G$1:$G$500")&amp;INDIRECT(U$2&amp;"!$F$1:$F$500"),0),MATCH($H1778,INDIRECT(U$2&amp;"!$1:$1"),0)))),
"Not found")</f>
        <v>Not found</v>
      </c>
      <c r="V1778" s="18" t="str">
        <f t="shared" ca="1" si="195"/>
        <v/>
      </c>
    </row>
    <row r="1779" spans="1:22" ht="15" customHeight="1" x14ac:dyDescent="0.25">
      <c r="A1779" s="11">
        <v>1778</v>
      </c>
      <c r="B1779" s="50"/>
      <c r="C1779" s="11" t="s">
        <v>2316</v>
      </c>
      <c r="D1779" s="11" t="s">
        <v>1139</v>
      </c>
      <c r="E1779" s="11" t="s">
        <v>79</v>
      </c>
      <c r="F1779" s="29" t="s">
        <v>1141</v>
      </c>
      <c r="G1779" s="11" t="s">
        <v>79</v>
      </c>
      <c r="H1779" s="11">
        <v>19</v>
      </c>
      <c r="I1779" s="11" t="s">
        <v>1141</v>
      </c>
      <c r="L1779" s="11" t="s">
        <v>1429</v>
      </c>
      <c r="M1779" s="14" t="s">
        <v>860</v>
      </c>
      <c r="S1779" s="23"/>
      <c r="T1779" s="16">
        <f>S1779</f>
        <v>0</v>
      </c>
      <c r="U1779" s="17" t="str">
        <f t="array" aca="1" ref="U1779" ca="1">IFERROR(
IF(NOT(OR($G1779="OBX",$G1779="OBR")),INDEX(INDIRECT(U$2&amp;"!$A$1:$BJ$500"),MATCH("*"&amp;$G1779&amp;"*",INDIRECT(U$2&amp;"!$B$1:$B$500"),0),MATCH($H1779,INDIRECT(U$2&amp;"!$1:$1"),0)),
IF(OR($G1779="OBX",$G1779="OBR"),INDEX(INDIRECT(U$2&amp;"!$A$1:$BJ$500"),MATCH((("*"&amp;$G1779&amp;"*")&amp;("*"&amp;$I1779&amp;"*")&amp;("*"&amp;$J1779&amp;"*")&amp;("*"&amp;$K1779&amp;"*")),INDIRECT(U$2&amp;"!$B$1:$B$500")&amp;INDIRECT(U$2&amp;"!$E$1:$E$500")&amp;INDIRECT(U$2&amp;"!$G$1:$G$500")&amp;INDIRECT(U$2&amp;"!$F$1:$F$500"),0),MATCH($H1779,INDIRECT(U$2&amp;"!$1:$1"),0)))),
"Not found")</f>
        <v>Not found</v>
      </c>
      <c r="V1779" s="18" t="str">
        <f t="shared" ca="1" si="195"/>
        <v/>
      </c>
    </row>
    <row r="1780" spans="1:22" ht="15" customHeight="1" x14ac:dyDescent="0.25">
      <c r="A1780" s="11">
        <v>1779</v>
      </c>
      <c r="B1780" s="50"/>
      <c r="C1780" s="11" t="s">
        <v>2316</v>
      </c>
      <c r="D1780" s="11" t="s">
        <v>1139</v>
      </c>
      <c r="E1780" s="11" t="s">
        <v>79</v>
      </c>
      <c r="F1780" s="29" t="s">
        <v>1141</v>
      </c>
      <c r="G1780" s="11" t="s">
        <v>79</v>
      </c>
      <c r="H1780" s="11">
        <v>29</v>
      </c>
      <c r="I1780" s="11" t="s">
        <v>1141</v>
      </c>
      <c r="L1780" s="2" t="s">
        <v>515</v>
      </c>
      <c r="M1780" s="11" t="s">
        <v>515</v>
      </c>
      <c r="S1780" s="23"/>
      <c r="T1780" s="19">
        <f>S1780</f>
        <v>0</v>
      </c>
      <c r="U1780" s="17" t="str">
        <f t="array" aca="1" ref="U1780" ca="1">IFERROR(
IF(NOT(OR($G1780="OBX",$G1780="OBR")),INDEX(INDIRECT(U$2&amp;"!$A$1:$BJ$500"),MATCH("*"&amp;$G1780&amp;"*",INDIRECT(U$2&amp;"!$B$1:$B$500"),0),MATCH($H1780,INDIRECT(U$2&amp;"!$1:$1"),0)),
IF(OR($G1780="OBX",$G1780="OBR"),INDEX(INDIRECT(U$2&amp;"!$A$1:$BJ$500"),MATCH((("*"&amp;$G1780&amp;"*")&amp;("*"&amp;$I1780&amp;"*")&amp;("*"&amp;$J1780&amp;"*")&amp;("*"&amp;$K1780&amp;"*")),INDIRECT(U$2&amp;"!$B$1:$B$500")&amp;INDIRECT(U$2&amp;"!$E$1:$E$500")&amp;INDIRECT(U$2&amp;"!$G$1:$G$500")&amp;INDIRECT(U$2&amp;"!$F$1:$F$500"),0),MATCH($H1780,INDIRECT(U$2&amp;"!$1:$1"),0)))),
"Not found")</f>
        <v>Not found</v>
      </c>
      <c r="V1780" s="18" t="str">
        <f t="shared" ca="1" si="195"/>
        <v/>
      </c>
    </row>
    <row r="1781" spans="1:22" ht="15" customHeight="1" x14ac:dyDescent="0.25">
      <c r="A1781" s="11">
        <v>1780</v>
      </c>
      <c r="B1781" s="50"/>
      <c r="C1781" s="26" t="s">
        <v>2316</v>
      </c>
      <c r="D1781" s="26"/>
      <c r="E1781" s="26" t="s">
        <v>79</v>
      </c>
      <c r="F1781" s="26"/>
      <c r="G1781" s="26"/>
      <c r="H1781" s="26"/>
      <c r="I1781" s="26"/>
      <c r="J1781" s="26"/>
      <c r="K1781" s="26"/>
      <c r="L1781" s="26"/>
      <c r="M1781" s="26" t="s">
        <v>1241</v>
      </c>
      <c r="N1781" s="26"/>
      <c r="O1781" s="26"/>
      <c r="P1781" s="26"/>
      <c r="Q1781" s="26"/>
      <c r="R1781" s="26"/>
      <c r="S1781" s="26"/>
      <c r="T1781" s="27"/>
      <c r="U1781" s="27"/>
      <c r="V1781" s="26"/>
    </row>
    <row r="1782" spans="1:22" ht="15" customHeight="1" x14ac:dyDescent="0.25">
      <c r="A1782" s="11">
        <v>1781</v>
      </c>
      <c r="B1782" s="50"/>
      <c r="C1782" s="11" t="s">
        <v>2316</v>
      </c>
      <c r="D1782" s="11" t="s">
        <v>1139</v>
      </c>
      <c r="E1782" s="11" t="s">
        <v>79</v>
      </c>
      <c r="F1782" s="11" t="s">
        <v>952</v>
      </c>
      <c r="G1782" s="11" t="s">
        <v>79</v>
      </c>
      <c r="H1782" s="11">
        <v>3</v>
      </c>
      <c r="I1782" s="11" t="s">
        <v>952</v>
      </c>
      <c r="L1782" s="11" t="s">
        <v>1241</v>
      </c>
      <c r="M1782" s="14" t="s">
        <v>534</v>
      </c>
      <c r="N1782" s="11" t="s">
        <v>273</v>
      </c>
      <c r="O1782" s="11" t="s">
        <v>2357</v>
      </c>
      <c r="P1782" s="11" t="s">
        <v>320</v>
      </c>
      <c r="R1782" s="11"/>
      <c r="S1782" s="23"/>
      <c r="T1782" s="19" t="s">
        <v>2809</v>
      </c>
      <c r="U1782" s="17" t="str">
        <f t="array" aca="1" ref="U1782" ca="1">IFERROR(
IF(NOT(OR($G1782="OBX",$G1782="OBR")),INDEX(INDIRECT(U$2&amp;"!$A$1:$BJ$500"),MATCH("*"&amp;$G1782&amp;"*",INDIRECT(U$2&amp;"!$B$1:$B$500"),0),MATCH($H1782,INDIRECT(U$2&amp;"!$1:$1"),0)),
IF(OR($G1782="OBX",$G1782="OBR"),INDEX(INDIRECT(U$2&amp;"!$A$1:$BJ$500"),MATCH((("*"&amp;$G1782&amp;"*")&amp;("*"&amp;$I1782&amp;"*")&amp;("*"&amp;$J1782&amp;"*")&amp;("*"&amp;$K1782&amp;"*")),INDIRECT(U$2&amp;"!$B$1:$B$500")&amp;INDIRECT(U$2&amp;"!$E$1:$E$500")&amp;INDIRECT(U$2&amp;"!$G$1:$G$500")&amp;INDIRECT(U$2&amp;"!$F$1:$F$500"),0),MATCH($H1782,INDIRECT(U$2&amp;"!$1:$1"),0)))),
"Not found")</f>
        <v>Not found</v>
      </c>
      <c r="V1782" s="18" t="str">
        <f t="shared" ref="V1782:V1789" ca="1" si="196">IF(T1782=U1782,"Match","")</f>
        <v/>
      </c>
    </row>
    <row r="1783" spans="1:22" ht="15" customHeight="1" x14ac:dyDescent="0.25">
      <c r="A1783" s="11">
        <v>1782</v>
      </c>
      <c r="B1783" s="50"/>
      <c r="C1783" s="11" t="s">
        <v>2316</v>
      </c>
      <c r="D1783" s="11" t="s">
        <v>1139</v>
      </c>
      <c r="E1783" s="11" t="s">
        <v>79</v>
      </c>
      <c r="F1783" s="11" t="s">
        <v>952</v>
      </c>
      <c r="G1783" s="11" t="s">
        <v>79</v>
      </c>
      <c r="H1783" s="10">
        <v>5</v>
      </c>
      <c r="I1783" s="11" t="s">
        <v>952</v>
      </c>
      <c r="L1783" s="11" t="s">
        <v>1241</v>
      </c>
      <c r="M1783" s="11" t="s">
        <v>390</v>
      </c>
      <c r="S1783" s="23"/>
      <c r="T1783" s="16">
        <f>S1783</f>
        <v>0</v>
      </c>
      <c r="U1783" s="17" t="str">
        <f t="array" aca="1" ref="U1783" ca="1">IFERROR(
IF(NOT(OR($G1783="OBX",$G1783="OBR")),INDEX(INDIRECT(U$2&amp;"!$A$1:$BJ$500"),MATCH("*"&amp;$G1783&amp;"*",INDIRECT(U$2&amp;"!$B$1:$B$500"),0),MATCH($H1783,INDIRECT(U$2&amp;"!$1:$1"),0)),
IF(OR($G1783="OBX",$G1783="OBR"),INDEX(INDIRECT(U$2&amp;"!$A$1:$BJ$500"),MATCH((("*"&amp;$G1783&amp;"*")&amp;("*"&amp;$I1783&amp;"*")&amp;("*"&amp;$J1783&amp;"*")&amp;("*"&amp;$K1783&amp;"*")),INDIRECT(U$2&amp;"!$B$1:$B$500")&amp;INDIRECT(U$2&amp;"!$E$1:$E$500")&amp;INDIRECT(U$2&amp;"!$G$1:$G$500")&amp;INDIRECT(U$2&amp;"!$F$1:$F$500"),0),MATCH($H1783,INDIRECT(U$2&amp;"!$1:$1"),0)))),
"Not found")</f>
        <v>Not found</v>
      </c>
      <c r="V1783" s="18" t="str">
        <f t="shared" ca="1" si="196"/>
        <v/>
      </c>
    </row>
    <row r="1784" spans="1:22" ht="15" customHeight="1" x14ac:dyDescent="0.25">
      <c r="A1784" s="11">
        <v>1783</v>
      </c>
      <c r="B1784" s="50"/>
      <c r="C1784" s="11" t="s">
        <v>2316</v>
      </c>
      <c r="D1784" s="11" t="s">
        <v>1139</v>
      </c>
      <c r="E1784" s="11" t="s">
        <v>79</v>
      </c>
      <c r="F1784" s="11" t="s">
        <v>952</v>
      </c>
      <c r="G1784" s="11" t="s">
        <v>79</v>
      </c>
      <c r="H1784" s="10">
        <v>6</v>
      </c>
      <c r="I1784" s="11" t="s">
        <v>952</v>
      </c>
      <c r="L1784" s="11" t="s">
        <v>1241</v>
      </c>
      <c r="M1784" s="11" t="s">
        <v>543</v>
      </c>
      <c r="S1784" s="23"/>
      <c r="T1784" s="16">
        <f>S1784</f>
        <v>0</v>
      </c>
      <c r="U1784" s="17" t="str">
        <f t="array" aca="1" ref="U1784" ca="1">IFERROR(
IF(NOT(OR($G1784="OBX",$G1784="OBR")),INDEX(INDIRECT(U$2&amp;"!$A$1:$BJ$500"),MATCH("*"&amp;$G1784&amp;"*",INDIRECT(U$2&amp;"!$B$1:$B$500"),0),MATCH($H1784,INDIRECT(U$2&amp;"!$1:$1"),0)),
IF(OR($G1784="OBX",$G1784="OBR"),INDEX(INDIRECT(U$2&amp;"!$A$1:$BJ$500"),MATCH((("*"&amp;$G1784&amp;"*")&amp;("*"&amp;$I1784&amp;"*")&amp;("*"&amp;$J1784&amp;"*")&amp;("*"&amp;$K1784&amp;"*")),INDIRECT(U$2&amp;"!$B$1:$B$500")&amp;INDIRECT(U$2&amp;"!$E$1:$E$500")&amp;INDIRECT(U$2&amp;"!$G$1:$G$500")&amp;INDIRECT(U$2&amp;"!$F$1:$F$500"),0),MATCH($H1784,INDIRECT(U$2&amp;"!$1:$1"),0)))),
"Not found")</f>
        <v>Not found</v>
      </c>
      <c r="V1784" s="18" t="str">
        <f t="shared" ca="1" si="196"/>
        <v/>
      </c>
    </row>
    <row r="1785" spans="1:22" ht="15" customHeight="1" x14ac:dyDescent="0.25">
      <c r="A1785" s="11">
        <v>1784</v>
      </c>
      <c r="B1785" s="50"/>
      <c r="C1785" s="11" t="s">
        <v>2316</v>
      </c>
      <c r="D1785" s="11" t="s">
        <v>1139</v>
      </c>
      <c r="E1785" s="11" t="s">
        <v>79</v>
      </c>
      <c r="F1785" s="11" t="s">
        <v>952</v>
      </c>
      <c r="G1785" s="11" t="s">
        <v>79</v>
      </c>
      <c r="H1785" s="11">
        <v>2</v>
      </c>
      <c r="I1785" s="11" t="s">
        <v>952</v>
      </c>
      <c r="L1785" s="14" t="s">
        <v>397</v>
      </c>
      <c r="M1785" s="14" t="s">
        <v>397</v>
      </c>
      <c r="S1785" s="23"/>
      <c r="T1785" s="19" t="s">
        <v>415</v>
      </c>
      <c r="U1785" s="17" t="str">
        <f t="array" aca="1" ref="U1785" ca="1">IFERROR(
IF(NOT(OR($G1785="OBX",$G1785="OBR")),INDEX(INDIRECT(U$2&amp;"!$A$1:$BJ$500"),MATCH("*"&amp;$G1785&amp;"*",INDIRECT(U$2&amp;"!$B$1:$B$500"),0),MATCH($H1785,INDIRECT(U$2&amp;"!$1:$1"),0)),
IF(OR($G1785="OBX",$G1785="OBR"),INDEX(INDIRECT(U$2&amp;"!$A$1:$BJ$500"),MATCH((("*"&amp;$G1785&amp;"*")&amp;("*"&amp;$I1785&amp;"*")&amp;("*"&amp;$J1785&amp;"*")&amp;("*"&amp;$K1785&amp;"*")),INDIRECT(U$2&amp;"!$B$1:$B$500")&amp;INDIRECT(U$2&amp;"!$E$1:$E$500")&amp;INDIRECT(U$2&amp;"!$G$1:$G$500")&amp;INDIRECT(U$2&amp;"!$F$1:$F$500"),0),MATCH($H1785,INDIRECT(U$2&amp;"!$1:$1"),0)))),
"Not found")</f>
        <v>Not found</v>
      </c>
      <c r="V1785" s="18" t="str">
        <f t="shared" ca="1" si="196"/>
        <v/>
      </c>
    </row>
    <row r="1786" spans="1:22" ht="15" customHeight="1" x14ac:dyDescent="0.25">
      <c r="A1786" s="11">
        <v>1785</v>
      </c>
      <c r="B1786" s="50"/>
      <c r="C1786" s="11" t="s">
        <v>2316</v>
      </c>
      <c r="D1786" s="11" t="s">
        <v>1139</v>
      </c>
      <c r="E1786" s="11" t="s">
        <v>79</v>
      </c>
      <c r="F1786" s="11" t="s">
        <v>952</v>
      </c>
      <c r="G1786" s="11" t="s">
        <v>79</v>
      </c>
      <c r="H1786" s="11">
        <v>4</v>
      </c>
      <c r="I1786" s="11" t="s">
        <v>952</v>
      </c>
      <c r="L1786" s="11" t="s">
        <v>1241</v>
      </c>
      <c r="M1786" s="14" t="s">
        <v>848</v>
      </c>
      <c r="S1786" s="23"/>
      <c r="T1786" s="16">
        <f>S1786</f>
        <v>0</v>
      </c>
      <c r="U1786" s="17" t="str">
        <f t="array" aca="1" ref="U1786" ca="1">IFERROR(
IF(NOT(OR($G1786="OBX",$G1786="OBR")),INDEX(INDIRECT(U$2&amp;"!$A$1:$BJ$500"),MATCH("*"&amp;$G1786&amp;"*",INDIRECT(U$2&amp;"!$B$1:$B$500"),0),MATCH($H1786,INDIRECT(U$2&amp;"!$1:$1"),0)),
IF(OR($G1786="OBX",$G1786="OBR"),INDEX(INDIRECT(U$2&amp;"!$A$1:$BJ$500"),MATCH((("*"&amp;$G1786&amp;"*")&amp;("*"&amp;$I1786&amp;"*")&amp;("*"&amp;$J1786&amp;"*")&amp;("*"&amp;$K1786&amp;"*")),INDIRECT(U$2&amp;"!$B$1:$B$500")&amp;INDIRECT(U$2&amp;"!$E$1:$E$500")&amp;INDIRECT(U$2&amp;"!$G$1:$G$500")&amp;INDIRECT(U$2&amp;"!$F$1:$F$500"),0),MATCH($H1786,INDIRECT(U$2&amp;"!$1:$1"),0)))),
"Not found")</f>
        <v>Not found</v>
      </c>
      <c r="V1786" s="18" t="str">
        <f t="shared" ca="1" si="196"/>
        <v/>
      </c>
    </row>
    <row r="1787" spans="1:22" ht="15" customHeight="1" x14ac:dyDescent="0.25">
      <c r="A1787" s="11">
        <v>1786</v>
      </c>
      <c r="B1787" s="50"/>
      <c r="C1787" s="11" t="s">
        <v>2316</v>
      </c>
      <c r="D1787" s="11" t="s">
        <v>1139</v>
      </c>
      <c r="E1787" s="11" t="s">
        <v>79</v>
      </c>
      <c r="F1787" s="11" t="s">
        <v>952</v>
      </c>
      <c r="G1787" s="11" t="s">
        <v>79</v>
      </c>
      <c r="H1787" s="11">
        <v>11</v>
      </c>
      <c r="I1787" s="11" t="s">
        <v>952</v>
      </c>
      <c r="L1787" s="11" t="s">
        <v>366</v>
      </c>
      <c r="M1787" s="14" t="s">
        <v>366</v>
      </c>
      <c r="S1787" s="23" t="s">
        <v>78</v>
      </c>
      <c r="T1787" s="19" t="str">
        <f>S1787</f>
        <v>F</v>
      </c>
      <c r="U1787" s="17" t="str">
        <f t="array" aca="1" ref="U1787" ca="1">IFERROR(
IF(NOT(OR($G1787="OBX",$G1787="OBR")),INDEX(INDIRECT(U$2&amp;"!$A$1:$BJ$500"),MATCH("*"&amp;$G1787&amp;"*",INDIRECT(U$2&amp;"!$B$1:$B$500"),0),MATCH($H1787,INDIRECT(U$2&amp;"!$1:$1"),0)),
IF(OR($G1787="OBX",$G1787="OBR"),INDEX(INDIRECT(U$2&amp;"!$A$1:$BJ$500"),MATCH((("*"&amp;$G1787&amp;"*")&amp;("*"&amp;$I1787&amp;"*")&amp;("*"&amp;$J1787&amp;"*")&amp;("*"&amp;$K1787&amp;"*")),INDIRECT(U$2&amp;"!$B$1:$B$500")&amp;INDIRECT(U$2&amp;"!$E$1:$E$500")&amp;INDIRECT(U$2&amp;"!$G$1:$G$500")&amp;INDIRECT(U$2&amp;"!$F$1:$F$500"),0),MATCH($H1787,INDIRECT(U$2&amp;"!$1:$1"),0)))),
"Not found")</f>
        <v>Not found</v>
      </c>
      <c r="V1787" s="18" t="str">
        <f t="shared" ca="1" si="196"/>
        <v/>
      </c>
    </row>
    <row r="1788" spans="1:22" ht="15" customHeight="1" x14ac:dyDescent="0.25">
      <c r="A1788" s="11">
        <v>1787</v>
      </c>
      <c r="B1788" s="50"/>
      <c r="C1788" s="11" t="s">
        <v>2316</v>
      </c>
      <c r="D1788" s="11" t="s">
        <v>1139</v>
      </c>
      <c r="E1788" s="11" t="s">
        <v>79</v>
      </c>
      <c r="F1788" s="11" t="s">
        <v>952</v>
      </c>
      <c r="G1788" s="11" t="s">
        <v>79</v>
      </c>
      <c r="H1788" s="11">
        <v>19</v>
      </c>
      <c r="I1788" s="11" t="s">
        <v>952</v>
      </c>
      <c r="L1788" s="11" t="s">
        <v>1241</v>
      </c>
      <c r="M1788" s="14" t="s">
        <v>860</v>
      </c>
      <c r="S1788" s="23"/>
      <c r="T1788" s="16">
        <f>S1788</f>
        <v>0</v>
      </c>
      <c r="U1788" s="17" t="str">
        <f t="array" aca="1" ref="U1788" ca="1">IFERROR(
IF(NOT(OR($G1788="OBX",$G1788="OBR")),INDEX(INDIRECT(U$2&amp;"!$A$1:$BJ$500"),MATCH("*"&amp;$G1788&amp;"*",INDIRECT(U$2&amp;"!$B$1:$B$500"),0),MATCH($H1788,INDIRECT(U$2&amp;"!$1:$1"),0)),
IF(OR($G1788="OBX",$G1788="OBR"),INDEX(INDIRECT(U$2&amp;"!$A$1:$BJ$500"),MATCH((("*"&amp;$G1788&amp;"*")&amp;("*"&amp;$I1788&amp;"*")&amp;("*"&amp;$J1788&amp;"*")&amp;("*"&amp;$K1788&amp;"*")),INDIRECT(U$2&amp;"!$B$1:$B$500")&amp;INDIRECT(U$2&amp;"!$E$1:$E$500")&amp;INDIRECT(U$2&amp;"!$G$1:$G$500")&amp;INDIRECT(U$2&amp;"!$F$1:$F$500"),0),MATCH($H1788,INDIRECT(U$2&amp;"!$1:$1"),0)))),
"Not found")</f>
        <v>Not found</v>
      </c>
      <c r="V1788" s="18" t="str">
        <f t="shared" ca="1" si="196"/>
        <v/>
      </c>
    </row>
    <row r="1789" spans="1:22" ht="15" customHeight="1" x14ac:dyDescent="0.25">
      <c r="A1789" s="11">
        <v>1788</v>
      </c>
      <c r="B1789" s="50"/>
      <c r="C1789" s="11" t="s">
        <v>2316</v>
      </c>
      <c r="D1789" s="11" t="s">
        <v>1139</v>
      </c>
      <c r="E1789" s="11" t="s">
        <v>79</v>
      </c>
      <c r="F1789" s="11" t="s">
        <v>952</v>
      </c>
      <c r="G1789" s="11" t="s">
        <v>79</v>
      </c>
      <c r="H1789" s="11">
        <v>29</v>
      </c>
      <c r="I1789" s="11" t="s">
        <v>952</v>
      </c>
      <c r="L1789" s="2" t="s">
        <v>515</v>
      </c>
      <c r="M1789" s="11" t="s">
        <v>515</v>
      </c>
      <c r="S1789" s="23" t="s">
        <v>520</v>
      </c>
      <c r="T1789" s="19" t="str">
        <f>S1789</f>
        <v>RSLT</v>
      </c>
      <c r="U1789" s="17" t="str">
        <f t="array" aca="1" ref="U1789" ca="1">IFERROR(
IF(NOT(OR($G1789="OBX",$G1789="OBR")),INDEX(INDIRECT(U$2&amp;"!$A$1:$BJ$500"),MATCH("*"&amp;$G1789&amp;"*",INDIRECT(U$2&amp;"!$B$1:$B$500"),0),MATCH($H1789,INDIRECT(U$2&amp;"!$1:$1"),0)),
IF(OR($G1789="OBX",$G1789="OBR"),INDEX(INDIRECT(U$2&amp;"!$A$1:$BJ$500"),MATCH((("*"&amp;$G1789&amp;"*")&amp;("*"&amp;$I1789&amp;"*")&amp;("*"&amp;$J1789&amp;"*")&amp;("*"&amp;$K1789&amp;"*")),INDIRECT(U$2&amp;"!$B$1:$B$500")&amp;INDIRECT(U$2&amp;"!$E$1:$E$500")&amp;INDIRECT(U$2&amp;"!$G$1:$G$500")&amp;INDIRECT(U$2&amp;"!$F$1:$F$500"),0),MATCH($H1789,INDIRECT(U$2&amp;"!$1:$1"),0)))),
"Not found")</f>
        <v>Not found</v>
      </c>
      <c r="V1789" s="18" t="str">
        <f t="shared" ca="1" si="196"/>
        <v/>
      </c>
    </row>
    <row r="1790" spans="1:22" ht="15" customHeight="1" x14ac:dyDescent="0.25">
      <c r="A1790" s="11">
        <v>1789</v>
      </c>
      <c r="B1790" s="50"/>
      <c r="C1790" s="26" t="s">
        <v>2316</v>
      </c>
      <c r="D1790" s="26"/>
      <c r="E1790" s="26" t="s">
        <v>79</v>
      </c>
      <c r="F1790" s="26"/>
      <c r="G1790" s="26"/>
      <c r="H1790" s="26"/>
      <c r="I1790" s="26"/>
      <c r="J1790" s="26"/>
      <c r="K1790" s="26"/>
      <c r="L1790" s="26"/>
      <c r="M1790" s="26" t="s">
        <v>1244</v>
      </c>
      <c r="N1790" s="26"/>
      <c r="O1790" s="26"/>
      <c r="P1790" s="26"/>
      <c r="Q1790" s="26"/>
      <c r="R1790" s="26"/>
      <c r="S1790" s="26"/>
      <c r="T1790" s="27"/>
      <c r="U1790" s="27"/>
      <c r="V1790" s="26"/>
    </row>
    <row r="1791" spans="1:22" ht="15" customHeight="1" x14ac:dyDescent="0.25">
      <c r="A1791" s="11">
        <v>1790</v>
      </c>
      <c r="B1791" s="50"/>
      <c r="C1791" s="11" t="s">
        <v>2316</v>
      </c>
      <c r="D1791" s="11" t="s">
        <v>1139</v>
      </c>
      <c r="E1791" s="11" t="s">
        <v>79</v>
      </c>
      <c r="F1791" s="11" t="s">
        <v>955</v>
      </c>
      <c r="G1791" s="11" t="s">
        <v>79</v>
      </c>
      <c r="H1791" s="11">
        <v>3</v>
      </c>
      <c r="I1791" s="11" t="s">
        <v>955</v>
      </c>
      <c r="L1791" s="11" t="s">
        <v>1244</v>
      </c>
      <c r="M1791" s="14" t="s">
        <v>534</v>
      </c>
      <c r="N1791" s="11" t="s">
        <v>273</v>
      </c>
      <c r="O1791" s="11" t="s">
        <v>2357</v>
      </c>
      <c r="P1791" s="11" t="s">
        <v>320</v>
      </c>
      <c r="R1791" s="11"/>
      <c r="S1791" s="23"/>
      <c r="T1791" s="19" t="s">
        <v>2871</v>
      </c>
      <c r="U1791" s="17" t="str">
        <f t="array" aca="1" ref="U1791" ca="1">IFERROR(
IF(NOT(OR($G1791="OBX",$G1791="OBR")),INDEX(INDIRECT(U$2&amp;"!$A$1:$BJ$500"),MATCH("*"&amp;$G1791&amp;"*",INDIRECT(U$2&amp;"!$B$1:$B$500"),0),MATCH($H1791,INDIRECT(U$2&amp;"!$1:$1"),0)),
IF(OR($G1791="OBX",$G1791="OBR"),INDEX(INDIRECT(U$2&amp;"!$A$1:$BJ$500"),MATCH((("*"&amp;$G1791&amp;"*")&amp;("*"&amp;$I1791&amp;"*")&amp;("*"&amp;$J1791&amp;"*")&amp;("*"&amp;$K1791&amp;"*")),INDIRECT(U$2&amp;"!$B$1:$B$500")&amp;INDIRECT(U$2&amp;"!$E$1:$E$500")&amp;INDIRECT(U$2&amp;"!$G$1:$G$500")&amp;INDIRECT(U$2&amp;"!$F$1:$F$500"),0),MATCH($H1791,INDIRECT(U$2&amp;"!$1:$1"),0)))),
"Not found")</f>
        <v>Not found</v>
      </c>
      <c r="V1791" s="18" t="str">
        <f t="shared" ref="V1791:V1798" ca="1" si="197">IF(T1791=U1791,"Match","")</f>
        <v/>
      </c>
    </row>
    <row r="1792" spans="1:22" ht="15" customHeight="1" x14ac:dyDescent="0.25">
      <c r="A1792" s="11">
        <v>1791</v>
      </c>
      <c r="B1792" s="50"/>
      <c r="C1792" s="11" t="s">
        <v>2316</v>
      </c>
      <c r="D1792" s="11" t="s">
        <v>1139</v>
      </c>
      <c r="E1792" s="11" t="s">
        <v>79</v>
      </c>
      <c r="F1792" s="11" t="s">
        <v>955</v>
      </c>
      <c r="G1792" s="11" t="s">
        <v>79</v>
      </c>
      <c r="H1792" s="10">
        <v>5</v>
      </c>
      <c r="I1792" s="11" t="s">
        <v>955</v>
      </c>
      <c r="L1792" s="11" t="s">
        <v>1244</v>
      </c>
      <c r="M1792" s="11" t="s">
        <v>390</v>
      </c>
      <c r="S1792" s="23"/>
      <c r="T1792" s="16">
        <f>S1792</f>
        <v>0</v>
      </c>
      <c r="U1792" s="17" t="str">
        <f t="array" aca="1" ref="U1792" ca="1">IFERROR(
IF(NOT(OR($G1792="OBX",$G1792="OBR")),INDEX(INDIRECT(U$2&amp;"!$A$1:$BJ$500"),MATCH("*"&amp;$G1792&amp;"*",INDIRECT(U$2&amp;"!$B$1:$B$500"),0),MATCH($H1792,INDIRECT(U$2&amp;"!$1:$1"),0)),
IF(OR($G1792="OBX",$G1792="OBR"),INDEX(INDIRECT(U$2&amp;"!$A$1:$BJ$500"),MATCH((("*"&amp;$G1792&amp;"*")&amp;("*"&amp;$I1792&amp;"*")&amp;("*"&amp;$J1792&amp;"*")&amp;("*"&amp;$K1792&amp;"*")),INDIRECT(U$2&amp;"!$B$1:$B$500")&amp;INDIRECT(U$2&amp;"!$E$1:$E$500")&amp;INDIRECT(U$2&amp;"!$G$1:$G$500")&amp;INDIRECT(U$2&amp;"!$F$1:$F$500"),0),MATCH($H1792,INDIRECT(U$2&amp;"!$1:$1"),0)))),
"Not found")</f>
        <v>Not found</v>
      </c>
      <c r="V1792" s="18" t="str">
        <f t="shared" ca="1" si="197"/>
        <v/>
      </c>
    </row>
    <row r="1793" spans="1:22" ht="15" customHeight="1" x14ac:dyDescent="0.25">
      <c r="A1793" s="11">
        <v>1792</v>
      </c>
      <c r="B1793" s="50"/>
      <c r="C1793" s="11" t="s">
        <v>2316</v>
      </c>
      <c r="D1793" s="11" t="s">
        <v>1139</v>
      </c>
      <c r="E1793" s="11" t="s">
        <v>79</v>
      </c>
      <c r="F1793" s="11" t="s">
        <v>955</v>
      </c>
      <c r="G1793" s="11" t="s">
        <v>79</v>
      </c>
      <c r="H1793" s="10">
        <v>6</v>
      </c>
      <c r="I1793" s="11" t="s">
        <v>955</v>
      </c>
      <c r="L1793" s="11" t="s">
        <v>1244</v>
      </c>
      <c r="M1793" s="11" t="s">
        <v>543</v>
      </c>
      <c r="S1793" s="23"/>
      <c r="T1793" s="16">
        <f>S1793</f>
        <v>0</v>
      </c>
      <c r="U1793" s="17" t="str">
        <f t="array" aca="1" ref="U1793" ca="1">IFERROR(
IF(NOT(OR($G1793="OBX",$G1793="OBR")),INDEX(INDIRECT(U$2&amp;"!$A$1:$BJ$500"),MATCH("*"&amp;$G1793&amp;"*",INDIRECT(U$2&amp;"!$B$1:$B$500"),0),MATCH($H1793,INDIRECT(U$2&amp;"!$1:$1"),0)),
IF(OR($G1793="OBX",$G1793="OBR"),INDEX(INDIRECT(U$2&amp;"!$A$1:$BJ$500"),MATCH((("*"&amp;$G1793&amp;"*")&amp;("*"&amp;$I1793&amp;"*")&amp;("*"&amp;$J1793&amp;"*")&amp;("*"&amp;$K1793&amp;"*")),INDIRECT(U$2&amp;"!$B$1:$B$500")&amp;INDIRECT(U$2&amp;"!$E$1:$E$500")&amp;INDIRECT(U$2&amp;"!$G$1:$G$500")&amp;INDIRECT(U$2&amp;"!$F$1:$F$500"),0),MATCH($H1793,INDIRECT(U$2&amp;"!$1:$1"),0)))),
"Not found")</f>
        <v>Not found</v>
      </c>
      <c r="V1793" s="18" t="str">
        <f t="shared" ca="1" si="197"/>
        <v/>
      </c>
    </row>
    <row r="1794" spans="1:22" ht="15" customHeight="1" x14ac:dyDescent="0.25">
      <c r="A1794" s="11">
        <v>1793</v>
      </c>
      <c r="B1794" s="50"/>
      <c r="C1794" s="11" t="s">
        <v>2316</v>
      </c>
      <c r="D1794" s="11" t="s">
        <v>1139</v>
      </c>
      <c r="E1794" s="11" t="s">
        <v>79</v>
      </c>
      <c r="F1794" s="11" t="s">
        <v>955</v>
      </c>
      <c r="G1794" s="11" t="s">
        <v>79</v>
      </c>
      <c r="H1794" s="11">
        <v>2</v>
      </c>
      <c r="I1794" s="11" t="s">
        <v>955</v>
      </c>
      <c r="L1794" s="14" t="s">
        <v>397</v>
      </c>
      <c r="M1794" s="14" t="s">
        <v>397</v>
      </c>
      <c r="S1794" s="23"/>
      <c r="T1794" s="19" t="s">
        <v>415</v>
      </c>
      <c r="U1794" s="17" t="str">
        <f t="array" aca="1" ref="U1794" ca="1">IFERROR(
IF(NOT(OR($G1794="OBX",$G1794="OBR")),INDEX(INDIRECT(U$2&amp;"!$A$1:$BJ$500"),MATCH("*"&amp;$G1794&amp;"*",INDIRECT(U$2&amp;"!$B$1:$B$500"),0),MATCH($H1794,INDIRECT(U$2&amp;"!$1:$1"),0)),
IF(OR($G1794="OBX",$G1794="OBR"),INDEX(INDIRECT(U$2&amp;"!$A$1:$BJ$500"),MATCH((("*"&amp;$G1794&amp;"*")&amp;("*"&amp;$I1794&amp;"*")&amp;("*"&amp;$J1794&amp;"*")&amp;("*"&amp;$K1794&amp;"*")),INDIRECT(U$2&amp;"!$B$1:$B$500")&amp;INDIRECT(U$2&amp;"!$E$1:$E$500")&amp;INDIRECT(U$2&amp;"!$G$1:$G$500")&amp;INDIRECT(U$2&amp;"!$F$1:$F$500"),0),MATCH($H1794,INDIRECT(U$2&amp;"!$1:$1"),0)))),
"Not found")</f>
        <v>Not found</v>
      </c>
      <c r="V1794" s="18" t="str">
        <f t="shared" ca="1" si="197"/>
        <v/>
      </c>
    </row>
    <row r="1795" spans="1:22" ht="15" customHeight="1" x14ac:dyDescent="0.25">
      <c r="A1795" s="11">
        <v>1794</v>
      </c>
      <c r="B1795" s="50"/>
      <c r="C1795" s="11" t="s">
        <v>2316</v>
      </c>
      <c r="D1795" s="11" t="s">
        <v>1139</v>
      </c>
      <c r="E1795" s="11" t="s">
        <v>79</v>
      </c>
      <c r="F1795" s="11" t="s">
        <v>955</v>
      </c>
      <c r="G1795" s="11" t="s">
        <v>79</v>
      </c>
      <c r="H1795" s="11">
        <v>4</v>
      </c>
      <c r="I1795" s="11" t="s">
        <v>955</v>
      </c>
      <c r="L1795" s="11" t="s">
        <v>1244</v>
      </c>
      <c r="M1795" s="14" t="s">
        <v>848</v>
      </c>
      <c r="S1795" s="23"/>
      <c r="T1795" s="16">
        <f>S1795</f>
        <v>0</v>
      </c>
      <c r="U1795" s="17" t="str">
        <f t="array" aca="1" ref="U1795" ca="1">IFERROR(
IF(NOT(OR($G1795="OBX",$G1795="OBR")),INDEX(INDIRECT(U$2&amp;"!$A$1:$BJ$500"),MATCH("*"&amp;$G1795&amp;"*",INDIRECT(U$2&amp;"!$B$1:$B$500"),0),MATCH($H1795,INDIRECT(U$2&amp;"!$1:$1"),0)),
IF(OR($G1795="OBX",$G1795="OBR"),INDEX(INDIRECT(U$2&amp;"!$A$1:$BJ$500"),MATCH((("*"&amp;$G1795&amp;"*")&amp;("*"&amp;$I1795&amp;"*")&amp;("*"&amp;$J1795&amp;"*")&amp;("*"&amp;$K1795&amp;"*")),INDIRECT(U$2&amp;"!$B$1:$B$500")&amp;INDIRECT(U$2&amp;"!$E$1:$E$500")&amp;INDIRECT(U$2&amp;"!$G$1:$G$500")&amp;INDIRECT(U$2&amp;"!$F$1:$F$500"),0),MATCH($H1795,INDIRECT(U$2&amp;"!$1:$1"),0)))),
"Not found")</f>
        <v>Not found</v>
      </c>
      <c r="V1795" s="18" t="str">
        <f t="shared" ca="1" si="197"/>
        <v/>
      </c>
    </row>
    <row r="1796" spans="1:22" ht="15" customHeight="1" x14ac:dyDescent="0.25">
      <c r="A1796" s="11">
        <v>1795</v>
      </c>
      <c r="B1796" s="50"/>
      <c r="C1796" s="11" t="s">
        <v>2316</v>
      </c>
      <c r="D1796" s="11" t="s">
        <v>1139</v>
      </c>
      <c r="E1796" s="11" t="s">
        <v>79</v>
      </c>
      <c r="F1796" s="11" t="s">
        <v>955</v>
      </c>
      <c r="G1796" s="11" t="s">
        <v>79</v>
      </c>
      <c r="H1796" s="11">
        <v>11</v>
      </c>
      <c r="I1796" s="11" t="s">
        <v>955</v>
      </c>
      <c r="L1796" s="11" t="s">
        <v>366</v>
      </c>
      <c r="M1796" s="14" t="s">
        <v>366</v>
      </c>
      <c r="S1796" s="23" t="s">
        <v>78</v>
      </c>
      <c r="T1796" s="19" t="str">
        <f>S1796</f>
        <v>F</v>
      </c>
      <c r="U1796" s="17" t="str">
        <f t="array" aca="1" ref="U1796" ca="1">IFERROR(
IF(NOT(OR($G1796="OBX",$G1796="OBR")),INDEX(INDIRECT(U$2&amp;"!$A$1:$BJ$500"),MATCH("*"&amp;$G1796&amp;"*",INDIRECT(U$2&amp;"!$B$1:$B$500"),0),MATCH($H1796,INDIRECT(U$2&amp;"!$1:$1"),0)),
IF(OR($G1796="OBX",$G1796="OBR"),INDEX(INDIRECT(U$2&amp;"!$A$1:$BJ$500"),MATCH((("*"&amp;$G1796&amp;"*")&amp;("*"&amp;$I1796&amp;"*")&amp;("*"&amp;$J1796&amp;"*")&amp;("*"&amp;$K1796&amp;"*")),INDIRECT(U$2&amp;"!$B$1:$B$500")&amp;INDIRECT(U$2&amp;"!$E$1:$E$500")&amp;INDIRECT(U$2&amp;"!$G$1:$G$500")&amp;INDIRECT(U$2&amp;"!$F$1:$F$500"),0),MATCH($H1796,INDIRECT(U$2&amp;"!$1:$1"),0)))),
"Not found")</f>
        <v>Not found</v>
      </c>
      <c r="V1796" s="18" t="str">
        <f t="shared" ca="1" si="197"/>
        <v/>
      </c>
    </row>
    <row r="1797" spans="1:22" ht="15" customHeight="1" x14ac:dyDescent="0.25">
      <c r="A1797" s="11">
        <v>1796</v>
      </c>
      <c r="B1797" s="50"/>
      <c r="C1797" s="11" t="s">
        <v>2316</v>
      </c>
      <c r="D1797" s="11" t="s">
        <v>1139</v>
      </c>
      <c r="E1797" s="11" t="s">
        <v>79</v>
      </c>
      <c r="F1797" s="11" t="s">
        <v>955</v>
      </c>
      <c r="G1797" s="11" t="s">
        <v>79</v>
      </c>
      <c r="H1797" s="11">
        <v>19</v>
      </c>
      <c r="I1797" s="11" t="s">
        <v>955</v>
      </c>
      <c r="L1797" s="11" t="s">
        <v>1244</v>
      </c>
      <c r="M1797" s="14" t="s">
        <v>860</v>
      </c>
      <c r="S1797" s="23"/>
      <c r="T1797" s="16">
        <f>S1797</f>
        <v>0</v>
      </c>
      <c r="U1797" s="17" t="str">
        <f t="array" aca="1" ref="U1797" ca="1">IFERROR(
IF(NOT(OR($G1797="OBX",$G1797="OBR")),INDEX(INDIRECT(U$2&amp;"!$A$1:$BJ$500"),MATCH("*"&amp;$G1797&amp;"*",INDIRECT(U$2&amp;"!$B$1:$B$500"),0),MATCH($H1797,INDIRECT(U$2&amp;"!$1:$1"),0)),
IF(OR($G1797="OBX",$G1797="OBR"),INDEX(INDIRECT(U$2&amp;"!$A$1:$BJ$500"),MATCH((("*"&amp;$G1797&amp;"*")&amp;("*"&amp;$I1797&amp;"*")&amp;("*"&amp;$J1797&amp;"*")&amp;("*"&amp;$K1797&amp;"*")),INDIRECT(U$2&amp;"!$B$1:$B$500")&amp;INDIRECT(U$2&amp;"!$E$1:$E$500")&amp;INDIRECT(U$2&amp;"!$G$1:$G$500")&amp;INDIRECT(U$2&amp;"!$F$1:$F$500"),0),MATCH($H1797,INDIRECT(U$2&amp;"!$1:$1"),0)))),
"Not found")</f>
        <v>Not found</v>
      </c>
      <c r="V1797" s="18" t="str">
        <f t="shared" ca="1" si="197"/>
        <v/>
      </c>
    </row>
    <row r="1798" spans="1:22" ht="15" customHeight="1" x14ac:dyDescent="0.25">
      <c r="A1798" s="11">
        <v>1797</v>
      </c>
      <c r="B1798" s="50"/>
      <c r="C1798" s="11" t="s">
        <v>2316</v>
      </c>
      <c r="D1798" s="11" t="s">
        <v>1139</v>
      </c>
      <c r="E1798" s="11" t="s">
        <v>79</v>
      </c>
      <c r="F1798" s="11" t="s">
        <v>955</v>
      </c>
      <c r="G1798" s="11" t="s">
        <v>79</v>
      </c>
      <c r="H1798" s="11">
        <v>29</v>
      </c>
      <c r="I1798" s="11" t="s">
        <v>955</v>
      </c>
      <c r="L1798" s="2" t="s">
        <v>515</v>
      </c>
      <c r="M1798" s="11" t="s">
        <v>515</v>
      </c>
      <c r="S1798" s="23"/>
      <c r="T1798" s="19">
        <f>S1798</f>
        <v>0</v>
      </c>
      <c r="U1798" s="17" t="str">
        <f t="array" aca="1" ref="U1798" ca="1">IFERROR(
IF(NOT(OR($G1798="OBX",$G1798="OBR")),INDEX(INDIRECT(U$2&amp;"!$A$1:$BJ$500"),MATCH("*"&amp;$G1798&amp;"*",INDIRECT(U$2&amp;"!$B$1:$B$500"),0),MATCH($H1798,INDIRECT(U$2&amp;"!$1:$1"),0)),
IF(OR($G1798="OBX",$G1798="OBR"),INDEX(INDIRECT(U$2&amp;"!$A$1:$BJ$500"),MATCH((("*"&amp;$G1798&amp;"*")&amp;("*"&amp;$I1798&amp;"*")&amp;("*"&amp;$J1798&amp;"*")&amp;("*"&amp;$K1798&amp;"*")),INDIRECT(U$2&amp;"!$B$1:$B$500")&amp;INDIRECT(U$2&amp;"!$E$1:$E$500")&amp;INDIRECT(U$2&amp;"!$G$1:$G$500")&amp;INDIRECT(U$2&amp;"!$F$1:$F$500"),0),MATCH($H1798,INDIRECT(U$2&amp;"!$1:$1"),0)))),
"Not found")</f>
        <v>Not found</v>
      </c>
      <c r="V1798" s="18" t="str">
        <f t="shared" ca="1" si="197"/>
        <v/>
      </c>
    </row>
    <row r="1799" spans="1:22" ht="15" customHeight="1" x14ac:dyDescent="0.25">
      <c r="A1799" s="11">
        <v>1798</v>
      </c>
      <c r="B1799" s="50"/>
      <c r="C1799" s="26" t="s">
        <v>2316</v>
      </c>
      <c r="D1799" s="26"/>
      <c r="E1799" s="26" t="s">
        <v>79</v>
      </c>
      <c r="F1799" s="26"/>
      <c r="G1799" s="26"/>
      <c r="H1799" s="26"/>
      <c r="I1799" s="26"/>
      <c r="J1799" s="26"/>
      <c r="K1799" s="26"/>
      <c r="L1799" s="26"/>
      <c r="M1799" s="26" t="s">
        <v>1453</v>
      </c>
      <c r="N1799" s="26"/>
      <c r="O1799" s="26"/>
      <c r="P1799" s="26"/>
      <c r="Q1799" s="26"/>
      <c r="R1799" s="26"/>
      <c r="S1799" s="26"/>
      <c r="T1799" s="27"/>
      <c r="U1799" s="27"/>
      <c r="V1799" s="26"/>
    </row>
    <row r="1800" spans="1:22" ht="15" customHeight="1" x14ac:dyDescent="0.25">
      <c r="A1800" s="11">
        <v>1799</v>
      </c>
      <c r="B1800" s="50"/>
      <c r="C1800" s="11" t="s">
        <v>2316</v>
      </c>
      <c r="D1800" s="11" t="s">
        <v>1139</v>
      </c>
      <c r="E1800" s="11" t="s">
        <v>79</v>
      </c>
      <c r="F1800" s="11" t="s">
        <v>1165</v>
      </c>
      <c r="G1800" s="11" t="s">
        <v>79</v>
      </c>
      <c r="H1800" s="11">
        <v>3</v>
      </c>
      <c r="I1800" s="11" t="s">
        <v>1165</v>
      </c>
      <c r="L1800" s="11" t="s">
        <v>1453</v>
      </c>
      <c r="M1800" s="14" t="s">
        <v>534</v>
      </c>
      <c r="N1800" s="11" t="s">
        <v>273</v>
      </c>
      <c r="O1800" s="11" t="s">
        <v>2357</v>
      </c>
      <c r="P1800" s="11" t="s">
        <v>320</v>
      </c>
      <c r="R1800" s="11"/>
      <c r="S1800" s="23"/>
      <c r="T1800" s="19" t="s">
        <v>2822</v>
      </c>
      <c r="U1800" s="17" t="str">
        <f t="array" aca="1" ref="U1800" ca="1">IFERROR(
IF(NOT(OR($G1800="OBX",$G1800="OBR")),INDEX(INDIRECT(U$2&amp;"!$A$1:$BJ$500"),MATCH("*"&amp;$G1800&amp;"*",INDIRECT(U$2&amp;"!$B$1:$B$500"),0),MATCH($H1800,INDIRECT(U$2&amp;"!$1:$1"),0)),
IF(OR($G1800="OBX",$G1800="OBR"),INDEX(INDIRECT(U$2&amp;"!$A$1:$BJ$500"),MATCH((("*"&amp;$G1800&amp;"*")&amp;("*"&amp;$I1800&amp;"*")&amp;("*"&amp;$J1800&amp;"*")&amp;("*"&amp;$K1800&amp;"*")),INDIRECT(U$2&amp;"!$B$1:$B$500")&amp;INDIRECT(U$2&amp;"!$E$1:$E$500")&amp;INDIRECT(U$2&amp;"!$G$1:$G$500")&amp;INDIRECT(U$2&amp;"!$F$1:$F$500"),0),MATCH($H1800,INDIRECT(U$2&amp;"!$1:$1"),0)))),
"Not found")</f>
        <v>Not found</v>
      </c>
      <c r="V1800" s="18" t="str">
        <f t="shared" ref="V1800:V1807" ca="1" si="198">IF(T1800=U1800,"Match","")</f>
        <v/>
      </c>
    </row>
    <row r="1801" spans="1:22" ht="15" customHeight="1" x14ac:dyDescent="0.25">
      <c r="A1801" s="11">
        <v>1800</v>
      </c>
      <c r="B1801" s="50"/>
      <c r="C1801" s="11" t="s">
        <v>2316</v>
      </c>
      <c r="D1801" s="11" t="s">
        <v>1139</v>
      </c>
      <c r="E1801" s="11" t="s">
        <v>79</v>
      </c>
      <c r="F1801" s="11" t="s">
        <v>1165</v>
      </c>
      <c r="G1801" s="11" t="s">
        <v>79</v>
      </c>
      <c r="H1801" s="10">
        <v>5</v>
      </c>
      <c r="I1801" s="11" t="s">
        <v>1165</v>
      </c>
      <c r="L1801" s="11" t="s">
        <v>1453</v>
      </c>
      <c r="M1801" s="11" t="s">
        <v>390</v>
      </c>
      <c r="S1801" s="23"/>
      <c r="T1801" s="16">
        <f>S1801</f>
        <v>0</v>
      </c>
      <c r="U1801" s="17" t="str">
        <f t="array" aca="1" ref="U1801" ca="1">IFERROR(
IF(NOT(OR($G1801="OBX",$G1801="OBR")),INDEX(INDIRECT(U$2&amp;"!$A$1:$BJ$500"),MATCH("*"&amp;$G1801&amp;"*",INDIRECT(U$2&amp;"!$B$1:$B$500"),0),MATCH($H1801,INDIRECT(U$2&amp;"!$1:$1"),0)),
IF(OR($G1801="OBX",$G1801="OBR"),INDEX(INDIRECT(U$2&amp;"!$A$1:$BJ$500"),MATCH((("*"&amp;$G1801&amp;"*")&amp;("*"&amp;$I1801&amp;"*")&amp;("*"&amp;$J1801&amp;"*")&amp;("*"&amp;$K1801&amp;"*")),INDIRECT(U$2&amp;"!$B$1:$B$500")&amp;INDIRECT(U$2&amp;"!$E$1:$E$500")&amp;INDIRECT(U$2&amp;"!$G$1:$G$500")&amp;INDIRECT(U$2&amp;"!$F$1:$F$500"),0),MATCH($H1801,INDIRECT(U$2&amp;"!$1:$1"),0)))),
"Not found")</f>
        <v>Not found</v>
      </c>
      <c r="V1801" s="18" t="str">
        <f t="shared" ca="1" si="198"/>
        <v/>
      </c>
    </row>
    <row r="1802" spans="1:22" ht="15" customHeight="1" x14ac:dyDescent="0.25">
      <c r="A1802" s="11">
        <v>1801</v>
      </c>
      <c r="B1802" s="50"/>
      <c r="C1802" s="11" t="s">
        <v>2316</v>
      </c>
      <c r="D1802" s="11" t="s">
        <v>1139</v>
      </c>
      <c r="E1802" s="11" t="s">
        <v>79</v>
      </c>
      <c r="F1802" s="11" t="s">
        <v>1165</v>
      </c>
      <c r="G1802" s="11" t="s">
        <v>79</v>
      </c>
      <c r="H1802" s="10">
        <v>6</v>
      </c>
      <c r="I1802" s="11" t="s">
        <v>1165</v>
      </c>
      <c r="L1802" s="11" t="s">
        <v>1453</v>
      </c>
      <c r="M1802" s="11" t="s">
        <v>543</v>
      </c>
      <c r="S1802" s="23"/>
      <c r="T1802" s="16">
        <f>S1802</f>
        <v>0</v>
      </c>
      <c r="U1802" s="17" t="str">
        <f t="array" aca="1" ref="U1802" ca="1">IFERROR(
IF(NOT(OR($G1802="OBX",$G1802="OBR")),INDEX(INDIRECT(U$2&amp;"!$A$1:$BJ$500"),MATCH("*"&amp;$G1802&amp;"*",INDIRECT(U$2&amp;"!$B$1:$B$500"),0),MATCH($H1802,INDIRECT(U$2&amp;"!$1:$1"),0)),
IF(OR($G1802="OBX",$G1802="OBR"),INDEX(INDIRECT(U$2&amp;"!$A$1:$BJ$500"),MATCH((("*"&amp;$G1802&amp;"*")&amp;("*"&amp;$I1802&amp;"*")&amp;("*"&amp;$J1802&amp;"*")&amp;("*"&amp;$K1802&amp;"*")),INDIRECT(U$2&amp;"!$B$1:$B$500")&amp;INDIRECT(U$2&amp;"!$E$1:$E$500")&amp;INDIRECT(U$2&amp;"!$G$1:$G$500")&amp;INDIRECT(U$2&amp;"!$F$1:$F$500"),0),MATCH($H1802,INDIRECT(U$2&amp;"!$1:$1"),0)))),
"Not found")</f>
        <v>Not found</v>
      </c>
      <c r="V1802" s="18" t="str">
        <f t="shared" ca="1" si="198"/>
        <v/>
      </c>
    </row>
    <row r="1803" spans="1:22" ht="15" customHeight="1" x14ac:dyDescent="0.25">
      <c r="A1803" s="11">
        <v>1802</v>
      </c>
      <c r="B1803" s="50"/>
      <c r="C1803" s="11" t="s">
        <v>2316</v>
      </c>
      <c r="D1803" s="11" t="s">
        <v>1139</v>
      </c>
      <c r="E1803" s="11" t="s">
        <v>79</v>
      </c>
      <c r="F1803" s="11" t="s">
        <v>1165</v>
      </c>
      <c r="G1803" s="11" t="s">
        <v>79</v>
      </c>
      <c r="H1803" s="11">
        <v>2</v>
      </c>
      <c r="I1803" s="11" t="s">
        <v>1165</v>
      </c>
      <c r="L1803" s="14" t="s">
        <v>397</v>
      </c>
      <c r="M1803" s="14" t="s">
        <v>397</v>
      </c>
      <c r="S1803" s="23"/>
      <c r="T1803" s="19" t="s">
        <v>415</v>
      </c>
      <c r="U1803" s="17" t="str">
        <f t="array" aca="1" ref="U1803" ca="1">IFERROR(
IF(NOT(OR($G1803="OBX",$G1803="OBR")),INDEX(INDIRECT(U$2&amp;"!$A$1:$BJ$500"),MATCH("*"&amp;$G1803&amp;"*",INDIRECT(U$2&amp;"!$B$1:$B$500"),0),MATCH($H1803,INDIRECT(U$2&amp;"!$1:$1"),0)),
IF(OR($G1803="OBX",$G1803="OBR"),INDEX(INDIRECT(U$2&amp;"!$A$1:$BJ$500"),MATCH((("*"&amp;$G1803&amp;"*")&amp;("*"&amp;$I1803&amp;"*")&amp;("*"&amp;$J1803&amp;"*")&amp;("*"&amp;$K1803&amp;"*")),INDIRECT(U$2&amp;"!$B$1:$B$500")&amp;INDIRECT(U$2&amp;"!$E$1:$E$500")&amp;INDIRECT(U$2&amp;"!$G$1:$G$500")&amp;INDIRECT(U$2&amp;"!$F$1:$F$500"),0),MATCH($H1803,INDIRECT(U$2&amp;"!$1:$1"),0)))),
"Not found")</f>
        <v>Not found</v>
      </c>
      <c r="V1803" s="18" t="str">
        <f t="shared" ca="1" si="198"/>
        <v/>
      </c>
    </row>
    <row r="1804" spans="1:22" ht="15" customHeight="1" x14ac:dyDescent="0.25">
      <c r="A1804" s="11">
        <v>1803</v>
      </c>
      <c r="B1804" s="50"/>
      <c r="C1804" s="11" t="s">
        <v>2316</v>
      </c>
      <c r="D1804" s="11" t="s">
        <v>1139</v>
      </c>
      <c r="E1804" s="11" t="s">
        <v>79</v>
      </c>
      <c r="F1804" s="11" t="s">
        <v>1165</v>
      </c>
      <c r="G1804" s="11" t="s">
        <v>79</v>
      </c>
      <c r="H1804" s="11">
        <v>4</v>
      </c>
      <c r="I1804" s="11" t="s">
        <v>1165</v>
      </c>
      <c r="L1804" s="11" t="s">
        <v>1453</v>
      </c>
      <c r="M1804" s="14" t="s">
        <v>848</v>
      </c>
      <c r="S1804" s="23"/>
      <c r="T1804" s="16">
        <f>S1804</f>
        <v>0</v>
      </c>
      <c r="U1804" s="17" t="str">
        <f t="array" aca="1" ref="U1804" ca="1">IFERROR(
IF(NOT(OR($G1804="OBX",$G1804="OBR")),INDEX(INDIRECT(U$2&amp;"!$A$1:$BJ$500"),MATCH("*"&amp;$G1804&amp;"*",INDIRECT(U$2&amp;"!$B$1:$B$500"),0),MATCH($H1804,INDIRECT(U$2&amp;"!$1:$1"),0)),
IF(OR($G1804="OBX",$G1804="OBR"),INDEX(INDIRECT(U$2&amp;"!$A$1:$BJ$500"),MATCH((("*"&amp;$G1804&amp;"*")&amp;("*"&amp;$I1804&amp;"*")&amp;("*"&amp;$J1804&amp;"*")&amp;("*"&amp;$K1804&amp;"*")),INDIRECT(U$2&amp;"!$B$1:$B$500")&amp;INDIRECT(U$2&amp;"!$E$1:$E$500")&amp;INDIRECT(U$2&amp;"!$G$1:$G$500")&amp;INDIRECT(U$2&amp;"!$F$1:$F$500"),0),MATCH($H1804,INDIRECT(U$2&amp;"!$1:$1"),0)))),
"Not found")</f>
        <v>Not found</v>
      </c>
      <c r="V1804" s="18" t="str">
        <f t="shared" ca="1" si="198"/>
        <v/>
      </c>
    </row>
    <row r="1805" spans="1:22" ht="15" customHeight="1" x14ac:dyDescent="0.25">
      <c r="A1805" s="11">
        <v>1804</v>
      </c>
      <c r="B1805" s="50"/>
      <c r="C1805" s="11" t="s">
        <v>2316</v>
      </c>
      <c r="D1805" s="11" t="s">
        <v>1139</v>
      </c>
      <c r="E1805" s="11" t="s">
        <v>79</v>
      </c>
      <c r="F1805" s="11" t="s">
        <v>1165</v>
      </c>
      <c r="G1805" s="11" t="s">
        <v>79</v>
      </c>
      <c r="H1805" s="11">
        <v>11</v>
      </c>
      <c r="I1805" s="11" t="s">
        <v>1165</v>
      </c>
      <c r="L1805" s="11" t="s">
        <v>366</v>
      </c>
      <c r="M1805" s="14" t="s">
        <v>366</v>
      </c>
      <c r="S1805" s="23" t="s">
        <v>78</v>
      </c>
      <c r="T1805" s="19" t="str">
        <f>S1805</f>
        <v>F</v>
      </c>
      <c r="U1805" s="17" t="str">
        <f t="array" aca="1" ref="U1805" ca="1">IFERROR(
IF(NOT(OR($G1805="OBX",$G1805="OBR")),INDEX(INDIRECT(U$2&amp;"!$A$1:$BJ$500"),MATCH("*"&amp;$G1805&amp;"*",INDIRECT(U$2&amp;"!$B$1:$B$500"),0),MATCH($H1805,INDIRECT(U$2&amp;"!$1:$1"),0)),
IF(OR($G1805="OBX",$G1805="OBR"),INDEX(INDIRECT(U$2&amp;"!$A$1:$BJ$500"),MATCH((("*"&amp;$G1805&amp;"*")&amp;("*"&amp;$I1805&amp;"*")&amp;("*"&amp;$J1805&amp;"*")&amp;("*"&amp;$K1805&amp;"*")),INDIRECT(U$2&amp;"!$B$1:$B$500")&amp;INDIRECT(U$2&amp;"!$E$1:$E$500")&amp;INDIRECT(U$2&amp;"!$G$1:$G$500")&amp;INDIRECT(U$2&amp;"!$F$1:$F$500"),0),MATCH($H1805,INDIRECT(U$2&amp;"!$1:$1"),0)))),
"Not found")</f>
        <v>Not found</v>
      </c>
      <c r="V1805" s="18" t="str">
        <f t="shared" ca="1" si="198"/>
        <v/>
      </c>
    </row>
    <row r="1806" spans="1:22" ht="15" customHeight="1" x14ac:dyDescent="0.25">
      <c r="A1806" s="11">
        <v>1805</v>
      </c>
      <c r="B1806" s="50"/>
      <c r="C1806" s="11" t="s">
        <v>2316</v>
      </c>
      <c r="D1806" s="11" t="s">
        <v>1139</v>
      </c>
      <c r="E1806" s="11" t="s">
        <v>79</v>
      </c>
      <c r="F1806" s="11" t="s">
        <v>1165</v>
      </c>
      <c r="G1806" s="11" t="s">
        <v>79</v>
      </c>
      <c r="H1806" s="11">
        <v>19</v>
      </c>
      <c r="I1806" s="11" t="s">
        <v>1165</v>
      </c>
      <c r="L1806" s="11" t="s">
        <v>1453</v>
      </c>
      <c r="M1806" s="14" t="s">
        <v>860</v>
      </c>
      <c r="S1806" s="23"/>
      <c r="T1806" s="16">
        <f>S1806</f>
        <v>0</v>
      </c>
      <c r="U1806" s="17" t="str">
        <f t="array" aca="1" ref="U1806" ca="1">IFERROR(
IF(NOT(OR($G1806="OBX",$G1806="OBR")),INDEX(INDIRECT(U$2&amp;"!$A$1:$BJ$500"),MATCH("*"&amp;$G1806&amp;"*",INDIRECT(U$2&amp;"!$B$1:$B$500"),0),MATCH($H1806,INDIRECT(U$2&amp;"!$1:$1"),0)),
IF(OR($G1806="OBX",$G1806="OBR"),INDEX(INDIRECT(U$2&amp;"!$A$1:$BJ$500"),MATCH((("*"&amp;$G1806&amp;"*")&amp;("*"&amp;$I1806&amp;"*")&amp;("*"&amp;$J1806&amp;"*")&amp;("*"&amp;$K1806&amp;"*")),INDIRECT(U$2&amp;"!$B$1:$B$500")&amp;INDIRECT(U$2&amp;"!$E$1:$E$500")&amp;INDIRECT(U$2&amp;"!$G$1:$G$500")&amp;INDIRECT(U$2&amp;"!$F$1:$F$500"),0),MATCH($H1806,INDIRECT(U$2&amp;"!$1:$1"),0)))),
"Not found")</f>
        <v>Not found</v>
      </c>
      <c r="V1806" s="18" t="str">
        <f t="shared" ca="1" si="198"/>
        <v/>
      </c>
    </row>
    <row r="1807" spans="1:22" ht="15" customHeight="1" x14ac:dyDescent="0.25">
      <c r="A1807" s="11">
        <v>1806</v>
      </c>
      <c r="B1807" s="50"/>
      <c r="C1807" s="11" t="s">
        <v>2316</v>
      </c>
      <c r="D1807" s="11" t="s">
        <v>1139</v>
      </c>
      <c r="E1807" s="11" t="s">
        <v>79</v>
      </c>
      <c r="F1807" s="11" t="s">
        <v>1165</v>
      </c>
      <c r="G1807" s="11" t="s">
        <v>79</v>
      </c>
      <c r="H1807" s="11">
        <v>29</v>
      </c>
      <c r="I1807" s="11" t="s">
        <v>1165</v>
      </c>
      <c r="L1807" s="2" t="s">
        <v>515</v>
      </c>
      <c r="M1807" s="11" t="s">
        <v>515</v>
      </c>
      <c r="S1807" s="23" t="s">
        <v>520</v>
      </c>
      <c r="T1807" s="19" t="str">
        <f>S1807</f>
        <v>RSLT</v>
      </c>
      <c r="U1807" s="17" t="str">
        <f t="array" aca="1" ref="U1807" ca="1">IFERROR(
IF(NOT(OR($G1807="OBX",$G1807="OBR")),INDEX(INDIRECT(U$2&amp;"!$A$1:$BJ$500"),MATCH("*"&amp;$G1807&amp;"*",INDIRECT(U$2&amp;"!$B$1:$B$500"),0),MATCH($H1807,INDIRECT(U$2&amp;"!$1:$1"),0)),
IF(OR($G1807="OBX",$G1807="OBR"),INDEX(INDIRECT(U$2&amp;"!$A$1:$BJ$500"),MATCH((("*"&amp;$G1807&amp;"*")&amp;("*"&amp;$I1807&amp;"*")&amp;("*"&amp;$J1807&amp;"*")&amp;("*"&amp;$K1807&amp;"*")),INDIRECT(U$2&amp;"!$B$1:$B$500")&amp;INDIRECT(U$2&amp;"!$E$1:$E$500")&amp;INDIRECT(U$2&amp;"!$G$1:$G$500")&amp;INDIRECT(U$2&amp;"!$F$1:$F$500"),0),MATCH($H1807,INDIRECT(U$2&amp;"!$1:$1"),0)))),
"Not found")</f>
        <v>Not found</v>
      </c>
      <c r="V1807" s="18" t="str">
        <f t="shared" ca="1" si="198"/>
        <v/>
      </c>
    </row>
    <row r="1808" spans="1:22" ht="15" customHeight="1" x14ac:dyDescent="0.25">
      <c r="A1808" s="11">
        <v>1807</v>
      </c>
      <c r="B1808" s="50"/>
      <c r="C1808" s="26" t="s">
        <v>2316</v>
      </c>
      <c r="D1808" s="26"/>
      <c r="E1808" s="26" t="s">
        <v>79</v>
      </c>
      <c r="F1808" s="26"/>
      <c r="G1808" s="26"/>
      <c r="H1808" s="26"/>
      <c r="I1808" s="26"/>
      <c r="J1808" s="26"/>
      <c r="K1808" s="26"/>
      <c r="L1808" s="26"/>
      <c r="M1808" s="26" t="s">
        <v>1456</v>
      </c>
      <c r="N1808" s="26"/>
      <c r="O1808" s="26"/>
      <c r="P1808" s="26"/>
      <c r="Q1808" s="26"/>
      <c r="R1808" s="26"/>
      <c r="S1808" s="26"/>
      <c r="T1808" s="27"/>
      <c r="U1808" s="27"/>
      <c r="V1808" s="26"/>
    </row>
    <row r="1809" spans="1:22" ht="15" customHeight="1" x14ac:dyDescent="0.25">
      <c r="A1809" s="11">
        <v>1808</v>
      </c>
      <c r="B1809" s="50"/>
      <c r="C1809" s="11" t="s">
        <v>2316</v>
      </c>
      <c r="D1809" s="11" t="s">
        <v>1139</v>
      </c>
      <c r="E1809" s="11" t="s">
        <v>79</v>
      </c>
      <c r="F1809" s="11" t="s">
        <v>1168</v>
      </c>
      <c r="G1809" s="11" t="s">
        <v>79</v>
      </c>
      <c r="H1809" s="11">
        <v>3</v>
      </c>
      <c r="I1809" s="11" t="s">
        <v>1168</v>
      </c>
      <c r="L1809" s="11" t="s">
        <v>1456</v>
      </c>
      <c r="M1809" s="14" t="s">
        <v>534</v>
      </c>
      <c r="N1809" s="11" t="s">
        <v>273</v>
      </c>
      <c r="O1809" s="11" t="s">
        <v>2357</v>
      </c>
      <c r="P1809" s="11" t="s">
        <v>320</v>
      </c>
      <c r="R1809" s="11"/>
      <c r="S1809" s="23"/>
      <c r="T1809" s="19" t="s">
        <v>2823</v>
      </c>
      <c r="U1809" s="17" t="str">
        <f t="array" aca="1" ref="U1809" ca="1">IFERROR(
IF(NOT(OR($G1809="OBX",$G1809="OBR")),INDEX(INDIRECT(U$2&amp;"!$A$1:$BJ$500"),MATCH("*"&amp;$G1809&amp;"*",INDIRECT(U$2&amp;"!$B$1:$B$500"),0),MATCH($H1809,INDIRECT(U$2&amp;"!$1:$1"),0)),
IF(OR($G1809="OBX",$G1809="OBR"),INDEX(INDIRECT(U$2&amp;"!$A$1:$BJ$500"),MATCH((("*"&amp;$G1809&amp;"*")&amp;("*"&amp;$I1809&amp;"*")&amp;("*"&amp;$J1809&amp;"*")&amp;("*"&amp;$K1809&amp;"*")),INDIRECT(U$2&amp;"!$B$1:$B$500")&amp;INDIRECT(U$2&amp;"!$E$1:$E$500")&amp;INDIRECT(U$2&amp;"!$G$1:$G$500")&amp;INDIRECT(U$2&amp;"!$F$1:$F$500"),0),MATCH($H1809,INDIRECT(U$2&amp;"!$1:$1"),0)))),
"Not found")</f>
        <v>Not found</v>
      </c>
      <c r="V1809" s="18" t="str">
        <f t="shared" ref="V1809:V1816" ca="1" si="199">IF(T1809=U1809,"Match","")</f>
        <v/>
      </c>
    </row>
    <row r="1810" spans="1:22" ht="15" customHeight="1" x14ac:dyDescent="0.25">
      <c r="A1810" s="11">
        <v>1809</v>
      </c>
      <c r="B1810" s="50"/>
      <c r="C1810" s="11" t="s">
        <v>2316</v>
      </c>
      <c r="D1810" s="11" t="s">
        <v>1139</v>
      </c>
      <c r="E1810" s="11" t="s">
        <v>79</v>
      </c>
      <c r="F1810" s="11" t="s">
        <v>1168</v>
      </c>
      <c r="G1810" s="11" t="s">
        <v>79</v>
      </c>
      <c r="H1810" s="10">
        <v>5</v>
      </c>
      <c r="I1810" s="11" t="s">
        <v>1168</v>
      </c>
      <c r="L1810" s="11" t="s">
        <v>1456</v>
      </c>
      <c r="M1810" s="11" t="s">
        <v>390</v>
      </c>
      <c r="S1810" s="23"/>
      <c r="T1810" s="16">
        <f>S1810</f>
        <v>0</v>
      </c>
      <c r="U1810" s="17" t="str">
        <f t="array" aca="1" ref="U1810" ca="1">IFERROR(
IF(NOT(OR($G1810="OBX",$G1810="OBR")),INDEX(INDIRECT(U$2&amp;"!$A$1:$BJ$500"),MATCH("*"&amp;$G1810&amp;"*",INDIRECT(U$2&amp;"!$B$1:$B$500"),0),MATCH($H1810,INDIRECT(U$2&amp;"!$1:$1"),0)),
IF(OR($G1810="OBX",$G1810="OBR"),INDEX(INDIRECT(U$2&amp;"!$A$1:$BJ$500"),MATCH((("*"&amp;$G1810&amp;"*")&amp;("*"&amp;$I1810&amp;"*")&amp;("*"&amp;$J1810&amp;"*")&amp;("*"&amp;$K1810&amp;"*")),INDIRECT(U$2&amp;"!$B$1:$B$500")&amp;INDIRECT(U$2&amp;"!$E$1:$E$500")&amp;INDIRECT(U$2&amp;"!$G$1:$G$500")&amp;INDIRECT(U$2&amp;"!$F$1:$F$500"),0),MATCH($H1810,INDIRECT(U$2&amp;"!$1:$1"),0)))),
"Not found")</f>
        <v>Not found</v>
      </c>
      <c r="V1810" s="18" t="str">
        <f t="shared" ca="1" si="199"/>
        <v/>
      </c>
    </row>
    <row r="1811" spans="1:22" ht="15" customHeight="1" x14ac:dyDescent="0.25">
      <c r="A1811" s="11">
        <v>1810</v>
      </c>
      <c r="B1811" s="50"/>
      <c r="C1811" s="11" t="s">
        <v>2316</v>
      </c>
      <c r="D1811" s="11" t="s">
        <v>1139</v>
      </c>
      <c r="E1811" s="11" t="s">
        <v>79</v>
      </c>
      <c r="F1811" s="11" t="s">
        <v>1168</v>
      </c>
      <c r="G1811" s="11" t="s">
        <v>79</v>
      </c>
      <c r="H1811" s="10">
        <v>6</v>
      </c>
      <c r="I1811" s="11" t="s">
        <v>1168</v>
      </c>
      <c r="L1811" s="11" t="s">
        <v>1456</v>
      </c>
      <c r="M1811" s="11" t="s">
        <v>543</v>
      </c>
      <c r="S1811" s="23"/>
      <c r="T1811" s="16">
        <f>S1811</f>
        <v>0</v>
      </c>
      <c r="U1811" s="17" t="str">
        <f t="array" aca="1" ref="U1811" ca="1">IFERROR(
IF(NOT(OR($G1811="OBX",$G1811="OBR")),INDEX(INDIRECT(U$2&amp;"!$A$1:$BJ$500"),MATCH("*"&amp;$G1811&amp;"*",INDIRECT(U$2&amp;"!$B$1:$B$500"),0),MATCH($H1811,INDIRECT(U$2&amp;"!$1:$1"),0)),
IF(OR($G1811="OBX",$G1811="OBR"),INDEX(INDIRECT(U$2&amp;"!$A$1:$BJ$500"),MATCH((("*"&amp;$G1811&amp;"*")&amp;("*"&amp;$I1811&amp;"*")&amp;("*"&amp;$J1811&amp;"*")&amp;("*"&amp;$K1811&amp;"*")),INDIRECT(U$2&amp;"!$B$1:$B$500")&amp;INDIRECT(U$2&amp;"!$E$1:$E$500")&amp;INDIRECT(U$2&amp;"!$G$1:$G$500")&amp;INDIRECT(U$2&amp;"!$F$1:$F$500"),0),MATCH($H1811,INDIRECT(U$2&amp;"!$1:$1"),0)))),
"Not found")</f>
        <v>Not found</v>
      </c>
      <c r="V1811" s="18" t="str">
        <f t="shared" ca="1" si="199"/>
        <v/>
      </c>
    </row>
    <row r="1812" spans="1:22" ht="15" customHeight="1" x14ac:dyDescent="0.25">
      <c r="A1812" s="11">
        <v>1811</v>
      </c>
      <c r="B1812" s="50"/>
      <c r="C1812" s="11" t="s">
        <v>2316</v>
      </c>
      <c r="D1812" s="11" t="s">
        <v>1139</v>
      </c>
      <c r="E1812" s="11" t="s">
        <v>79</v>
      </c>
      <c r="F1812" s="11" t="s">
        <v>1168</v>
      </c>
      <c r="G1812" s="11" t="s">
        <v>79</v>
      </c>
      <c r="H1812" s="11">
        <v>2</v>
      </c>
      <c r="I1812" s="11" t="s">
        <v>1168</v>
      </c>
      <c r="L1812" s="14" t="s">
        <v>397</v>
      </c>
      <c r="M1812" s="14" t="s">
        <v>397</v>
      </c>
      <c r="S1812" s="23"/>
      <c r="T1812" s="19" t="s">
        <v>415</v>
      </c>
      <c r="U1812" s="17" t="str">
        <f t="array" aca="1" ref="U1812" ca="1">IFERROR(
IF(NOT(OR($G1812="OBX",$G1812="OBR")),INDEX(INDIRECT(U$2&amp;"!$A$1:$BJ$500"),MATCH("*"&amp;$G1812&amp;"*",INDIRECT(U$2&amp;"!$B$1:$B$500"),0),MATCH($H1812,INDIRECT(U$2&amp;"!$1:$1"),0)),
IF(OR($G1812="OBX",$G1812="OBR"),INDEX(INDIRECT(U$2&amp;"!$A$1:$BJ$500"),MATCH((("*"&amp;$G1812&amp;"*")&amp;("*"&amp;$I1812&amp;"*")&amp;("*"&amp;$J1812&amp;"*")&amp;("*"&amp;$K1812&amp;"*")),INDIRECT(U$2&amp;"!$B$1:$B$500")&amp;INDIRECT(U$2&amp;"!$E$1:$E$500")&amp;INDIRECT(U$2&amp;"!$G$1:$G$500")&amp;INDIRECT(U$2&amp;"!$F$1:$F$500"),0),MATCH($H1812,INDIRECT(U$2&amp;"!$1:$1"),0)))),
"Not found")</f>
        <v>Not found</v>
      </c>
      <c r="V1812" s="18" t="str">
        <f t="shared" ca="1" si="199"/>
        <v/>
      </c>
    </row>
    <row r="1813" spans="1:22" ht="15" customHeight="1" x14ac:dyDescent="0.25">
      <c r="A1813" s="11">
        <v>1812</v>
      </c>
      <c r="B1813" s="50"/>
      <c r="C1813" s="11" t="s">
        <v>2316</v>
      </c>
      <c r="D1813" s="11" t="s">
        <v>1139</v>
      </c>
      <c r="E1813" s="11" t="s">
        <v>79</v>
      </c>
      <c r="F1813" s="11" t="s">
        <v>1168</v>
      </c>
      <c r="G1813" s="11" t="s">
        <v>79</v>
      </c>
      <c r="H1813" s="11">
        <v>4</v>
      </c>
      <c r="I1813" s="11" t="s">
        <v>1168</v>
      </c>
      <c r="L1813" s="11" t="s">
        <v>1456</v>
      </c>
      <c r="M1813" s="14" t="s">
        <v>848</v>
      </c>
      <c r="S1813" s="23"/>
      <c r="T1813" s="16">
        <f>S1813</f>
        <v>0</v>
      </c>
      <c r="U1813" s="17" t="str">
        <f t="array" aca="1" ref="U1813" ca="1">IFERROR(
IF(NOT(OR($G1813="OBX",$G1813="OBR")),INDEX(INDIRECT(U$2&amp;"!$A$1:$BJ$500"),MATCH("*"&amp;$G1813&amp;"*",INDIRECT(U$2&amp;"!$B$1:$B$500"),0),MATCH($H1813,INDIRECT(U$2&amp;"!$1:$1"),0)),
IF(OR($G1813="OBX",$G1813="OBR"),INDEX(INDIRECT(U$2&amp;"!$A$1:$BJ$500"),MATCH((("*"&amp;$G1813&amp;"*")&amp;("*"&amp;$I1813&amp;"*")&amp;("*"&amp;$J1813&amp;"*")&amp;("*"&amp;$K1813&amp;"*")),INDIRECT(U$2&amp;"!$B$1:$B$500")&amp;INDIRECT(U$2&amp;"!$E$1:$E$500")&amp;INDIRECT(U$2&amp;"!$G$1:$G$500")&amp;INDIRECT(U$2&amp;"!$F$1:$F$500"),0),MATCH($H1813,INDIRECT(U$2&amp;"!$1:$1"),0)))),
"Not found")</f>
        <v>Not found</v>
      </c>
      <c r="V1813" s="18" t="str">
        <f t="shared" ca="1" si="199"/>
        <v/>
      </c>
    </row>
    <row r="1814" spans="1:22" ht="15" customHeight="1" x14ac:dyDescent="0.25">
      <c r="A1814" s="11">
        <v>1813</v>
      </c>
      <c r="B1814" s="50"/>
      <c r="C1814" s="11" t="s">
        <v>2316</v>
      </c>
      <c r="D1814" s="11" t="s">
        <v>1139</v>
      </c>
      <c r="E1814" s="11" t="s">
        <v>79</v>
      </c>
      <c r="F1814" s="11" t="s">
        <v>1168</v>
      </c>
      <c r="G1814" s="11" t="s">
        <v>79</v>
      </c>
      <c r="H1814" s="11">
        <v>11</v>
      </c>
      <c r="I1814" s="11" t="s">
        <v>1168</v>
      </c>
      <c r="L1814" s="11" t="s">
        <v>366</v>
      </c>
      <c r="M1814" s="14" t="s">
        <v>366</v>
      </c>
      <c r="S1814" s="23" t="s">
        <v>78</v>
      </c>
      <c r="T1814" s="19" t="str">
        <f>S1814</f>
        <v>F</v>
      </c>
      <c r="U1814" s="17" t="str">
        <f t="array" aca="1" ref="U1814" ca="1">IFERROR(
IF(NOT(OR($G1814="OBX",$G1814="OBR")),INDEX(INDIRECT(U$2&amp;"!$A$1:$BJ$500"),MATCH("*"&amp;$G1814&amp;"*",INDIRECT(U$2&amp;"!$B$1:$B$500"),0),MATCH($H1814,INDIRECT(U$2&amp;"!$1:$1"),0)),
IF(OR($G1814="OBX",$G1814="OBR"),INDEX(INDIRECT(U$2&amp;"!$A$1:$BJ$500"),MATCH((("*"&amp;$G1814&amp;"*")&amp;("*"&amp;$I1814&amp;"*")&amp;("*"&amp;$J1814&amp;"*")&amp;("*"&amp;$K1814&amp;"*")),INDIRECT(U$2&amp;"!$B$1:$B$500")&amp;INDIRECT(U$2&amp;"!$E$1:$E$500")&amp;INDIRECT(U$2&amp;"!$G$1:$G$500")&amp;INDIRECT(U$2&amp;"!$F$1:$F$500"),0),MATCH($H1814,INDIRECT(U$2&amp;"!$1:$1"),0)))),
"Not found")</f>
        <v>Not found</v>
      </c>
      <c r="V1814" s="18" t="str">
        <f t="shared" ca="1" si="199"/>
        <v/>
      </c>
    </row>
    <row r="1815" spans="1:22" ht="15" customHeight="1" x14ac:dyDescent="0.25">
      <c r="A1815" s="11">
        <v>1814</v>
      </c>
      <c r="B1815" s="50"/>
      <c r="C1815" s="11" t="s">
        <v>2316</v>
      </c>
      <c r="D1815" s="11" t="s">
        <v>1139</v>
      </c>
      <c r="E1815" s="11" t="s">
        <v>79</v>
      </c>
      <c r="F1815" s="11" t="s">
        <v>1168</v>
      </c>
      <c r="G1815" s="11" t="s">
        <v>79</v>
      </c>
      <c r="H1815" s="11">
        <v>19</v>
      </c>
      <c r="I1815" s="11" t="s">
        <v>1168</v>
      </c>
      <c r="L1815" s="11" t="s">
        <v>1456</v>
      </c>
      <c r="M1815" s="14" t="s">
        <v>860</v>
      </c>
      <c r="S1815" s="23"/>
      <c r="T1815" s="16">
        <f>S1815</f>
        <v>0</v>
      </c>
      <c r="U1815" s="17" t="str">
        <f t="array" aca="1" ref="U1815" ca="1">IFERROR(
IF(NOT(OR($G1815="OBX",$G1815="OBR")),INDEX(INDIRECT(U$2&amp;"!$A$1:$BJ$500"),MATCH("*"&amp;$G1815&amp;"*",INDIRECT(U$2&amp;"!$B$1:$B$500"),0),MATCH($H1815,INDIRECT(U$2&amp;"!$1:$1"),0)),
IF(OR($G1815="OBX",$G1815="OBR"),INDEX(INDIRECT(U$2&amp;"!$A$1:$BJ$500"),MATCH((("*"&amp;$G1815&amp;"*")&amp;("*"&amp;$I1815&amp;"*")&amp;("*"&amp;$J1815&amp;"*")&amp;("*"&amp;$K1815&amp;"*")),INDIRECT(U$2&amp;"!$B$1:$B$500")&amp;INDIRECT(U$2&amp;"!$E$1:$E$500")&amp;INDIRECT(U$2&amp;"!$G$1:$G$500")&amp;INDIRECT(U$2&amp;"!$F$1:$F$500"),0),MATCH($H1815,INDIRECT(U$2&amp;"!$1:$1"),0)))),
"Not found")</f>
        <v>Not found</v>
      </c>
      <c r="V1815" s="18" t="str">
        <f t="shared" ca="1" si="199"/>
        <v/>
      </c>
    </row>
    <row r="1816" spans="1:22" ht="15" customHeight="1" x14ac:dyDescent="0.25">
      <c r="A1816" s="11">
        <v>1815</v>
      </c>
      <c r="B1816" s="50"/>
      <c r="C1816" s="11" t="s">
        <v>2316</v>
      </c>
      <c r="D1816" s="11" t="s">
        <v>1139</v>
      </c>
      <c r="E1816" s="11" t="s">
        <v>79</v>
      </c>
      <c r="F1816" s="11" t="s">
        <v>1168</v>
      </c>
      <c r="G1816" s="11" t="s">
        <v>79</v>
      </c>
      <c r="H1816" s="11">
        <v>29</v>
      </c>
      <c r="I1816" s="11" t="s">
        <v>1168</v>
      </c>
      <c r="L1816" s="2" t="s">
        <v>515</v>
      </c>
      <c r="M1816" s="11" t="s">
        <v>515</v>
      </c>
      <c r="S1816" s="23"/>
      <c r="T1816" s="19">
        <f>S1816</f>
        <v>0</v>
      </c>
      <c r="U1816" s="17" t="str">
        <f t="array" aca="1" ref="U1816" ca="1">IFERROR(
IF(NOT(OR($G1816="OBX",$G1816="OBR")),INDEX(INDIRECT(U$2&amp;"!$A$1:$BJ$500"),MATCH("*"&amp;$G1816&amp;"*",INDIRECT(U$2&amp;"!$B$1:$B$500"),0),MATCH($H1816,INDIRECT(U$2&amp;"!$1:$1"),0)),
IF(OR($G1816="OBX",$G1816="OBR"),INDEX(INDIRECT(U$2&amp;"!$A$1:$BJ$500"),MATCH((("*"&amp;$G1816&amp;"*")&amp;("*"&amp;$I1816&amp;"*")&amp;("*"&amp;$J1816&amp;"*")&amp;("*"&amp;$K1816&amp;"*")),INDIRECT(U$2&amp;"!$B$1:$B$500")&amp;INDIRECT(U$2&amp;"!$E$1:$E$500")&amp;INDIRECT(U$2&amp;"!$G$1:$G$500")&amp;INDIRECT(U$2&amp;"!$F$1:$F$500"),0),MATCH($H1816,INDIRECT(U$2&amp;"!$1:$1"),0)))),
"Not found")</f>
        <v>Not found</v>
      </c>
      <c r="V1816" s="18" t="str">
        <f t="shared" ca="1" si="199"/>
        <v/>
      </c>
    </row>
    <row r="1817" spans="1:22" ht="15" customHeight="1" x14ac:dyDescent="0.25">
      <c r="A1817" s="11">
        <v>1816</v>
      </c>
      <c r="B1817" s="50"/>
      <c r="C1817" s="26" t="s">
        <v>2316</v>
      </c>
      <c r="D1817" s="26"/>
      <c r="E1817" s="26" t="s">
        <v>79</v>
      </c>
      <c r="F1817" s="26"/>
      <c r="G1817" s="26"/>
      <c r="H1817" s="26"/>
      <c r="I1817" s="26"/>
      <c r="J1817" s="26"/>
      <c r="K1817" s="26"/>
      <c r="L1817" s="26"/>
      <c r="M1817" s="26" t="s">
        <v>1455</v>
      </c>
      <c r="N1817" s="26"/>
      <c r="O1817" s="26"/>
      <c r="P1817" s="26"/>
      <c r="Q1817" s="26"/>
      <c r="R1817" s="26"/>
      <c r="S1817" s="26"/>
      <c r="T1817" s="27"/>
      <c r="U1817" s="27"/>
      <c r="V1817" s="26"/>
    </row>
    <row r="1818" spans="1:22" ht="15" customHeight="1" x14ac:dyDescent="0.25">
      <c r="A1818" s="11">
        <v>1817</v>
      </c>
      <c r="B1818" s="50"/>
      <c r="C1818" s="11" t="s">
        <v>2316</v>
      </c>
      <c r="D1818" s="11" t="s">
        <v>1139</v>
      </c>
      <c r="E1818" s="11" t="s">
        <v>79</v>
      </c>
      <c r="F1818" s="11" t="s">
        <v>1167</v>
      </c>
      <c r="G1818" s="11" t="s">
        <v>79</v>
      </c>
      <c r="H1818" s="11">
        <v>3</v>
      </c>
      <c r="I1818" s="11" t="s">
        <v>1167</v>
      </c>
      <c r="L1818" s="11" t="s">
        <v>1455</v>
      </c>
      <c r="M1818" s="14" t="s">
        <v>534</v>
      </c>
      <c r="N1818" s="11" t="s">
        <v>273</v>
      </c>
      <c r="O1818" s="11" t="s">
        <v>2357</v>
      </c>
      <c r="P1818" s="11" t="s">
        <v>320</v>
      </c>
      <c r="R1818" s="11"/>
      <c r="S1818" s="23"/>
      <c r="T1818" s="19" t="s">
        <v>2824</v>
      </c>
      <c r="U1818" s="17" t="str">
        <f t="array" aca="1" ref="U1818" ca="1">IFERROR(
IF(NOT(OR($G1818="OBX",$G1818="OBR")),INDEX(INDIRECT(U$2&amp;"!$A$1:$BJ$500"),MATCH("*"&amp;$G1818&amp;"*",INDIRECT(U$2&amp;"!$B$1:$B$500"),0),MATCH($H1818,INDIRECT(U$2&amp;"!$1:$1"),0)),
IF(OR($G1818="OBX",$G1818="OBR"),INDEX(INDIRECT(U$2&amp;"!$A$1:$BJ$500"),MATCH((("*"&amp;$G1818&amp;"*")&amp;("*"&amp;$I1818&amp;"*")&amp;("*"&amp;$J1818&amp;"*")&amp;("*"&amp;$K1818&amp;"*")),INDIRECT(U$2&amp;"!$B$1:$B$500")&amp;INDIRECT(U$2&amp;"!$E$1:$E$500")&amp;INDIRECT(U$2&amp;"!$G$1:$G$500")&amp;INDIRECT(U$2&amp;"!$F$1:$F$500"),0),MATCH($H1818,INDIRECT(U$2&amp;"!$1:$1"),0)))),
"Not found")</f>
        <v>Not found</v>
      </c>
      <c r="V1818" s="18" t="str">
        <f t="shared" ref="V1818:V1825" ca="1" si="200">IF(T1818=U1818,"Match","")</f>
        <v/>
      </c>
    </row>
    <row r="1819" spans="1:22" ht="15" customHeight="1" x14ac:dyDescent="0.25">
      <c r="A1819" s="11">
        <v>1818</v>
      </c>
      <c r="B1819" s="50"/>
      <c r="C1819" s="11" t="s">
        <v>2316</v>
      </c>
      <c r="D1819" s="11" t="s">
        <v>1139</v>
      </c>
      <c r="E1819" s="11" t="s">
        <v>79</v>
      </c>
      <c r="F1819" s="11" t="s">
        <v>1167</v>
      </c>
      <c r="G1819" s="11" t="s">
        <v>79</v>
      </c>
      <c r="H1819" s="10">
        <v>5</v>
      </c>
      <c r="I1819" s="11" t="s">
        <v>1167</v>
      </c>
      <c r="L1819" s="11" t="s">
        <v>1455</v>
      </c>
      <c r="M1819" s="11" t="s">
        <v>390</v>
      </c>
      <c r="S1819" s="23"/>
      <c r="T1819" s="16">
        <f>S1819</f>
        <v>0</v>
      </c>
      <c r="U1819" s="17" t="str">
        <f t="array" aca="1" ref="U1819" ca="1">IFERROR(
IF(NOT(OR($G1819="OBX",$G1819="OBR")),INDEX(INDIRECT(U$2&amp;"!$A$1:$BJ$500"),MATCH("*"&amp;$G1819&amp;"*",INDIRECT(U$2&amp;"!$B$1:$B$500"),0),MATCH($H1819,INDIRECT(U$2&amp;"!$1:$1"),0)),
IF(OR($G1819="OBX",$G1819="OBR"),INDEX(INDIRECT(U$2&amp;"!$A$1:$BJ$500"),MATCH((("*"&amp;$G1819&amp;"*")&amp;("*"&amp;$I1819&amp;"*")&amp;("*"&amp;$J1819&amp;"*")&amp;("*"&amp;$K1819&amp;"*")),INDIRECT(U$2&amp;"!$B$1:$B$500")&amp;INDIRECT(U$2&amp;"!$E$1:$E$500")&amp;INDIRECT(U$2&amp;"!$G$1:$G$500")&amp;INDIRECT(U$2&amp;"!$F$1:$F$500"),0),MATCH($H1819,INDIRECT(U$2&amp;"!$1:$1"),0)))),
"Not found")</f>
        <v>Not found</v>
      </c>
      <c r="V1819" s="18" t="str">
        <f t="shared" ca="1" si="200"/>
        <v/>
      </c>
    </row>
    <row r="1820" spans="1:22" ht="15" customHeight="1" x14ac:dyDescent="0.25">
      <c r="A1820" s="11">
        <v>1819</v>
      </c>
      <c r="B1820" s="50"/>
      <c r="C1820" s="11" t="s">
        <v>2316</v>
      </c>
      <c r="D1820" s="11" t="s">
        <v>1139</v>
      </c>
      <c r="E1820" s="11" t="s">
        <v>79</v>
      </c>
      <c r="F1820" s="11" t="s">
        <v>1167</v>
      </c>
      <c r="G1820" s="11" t="s">
        <v>79</v>
      </c>
      <c r="H1820" s="10">
        <v>6</v>
      </c>
      <c r="I1820" s="11" t="s">
        <v>1167</v>
      </c>
      <c r="L1820" s="11" t="s">
        <v>1455</v>
      </c>
      <c r="M1820" s="11" t="s">
        <v>543</v>
      </c>
      <c r="S1820" s="23"/>
      <c r="T1820" s="16">
        <f>S1820</f>
        <v>0</v>
      </c>
      <c r="U1820" s="17" t="str">
        <f t="array" aca="1" ref="U1820" ca="1">IFERROR(
IF(NOT(OR($G1820="OBX",$G1820="OBR")),INDEX(INDIRECT(U$2&amp;"!$A$1:$BJ$500"),MATCH("*"&amp;$G1820&amp;"*",INDIRECT(U$2&amp;"!$B$1:$B$500"),0),MATCH($H1820,INDIRECT(U$2&amp;"!$1:$1"),0)),
IF(OR($G1820="OBX",$G1820="OBR"),INDEX(INDIRECT(U$2&amp;"!$A$1:$BJ$500"),MATCH((("*"&amp;$G1820&amp;"*")&amp;("*"&amp;$I1820&amp;"*")&amp;("*"&amp;$J1820&amp;"*")&amp;("*"&amp;$K1820&amp;"*")),INDIRECT(U$2&amp;"!$B$1:$B$500")&amp;INDIRECT(U$2&amp;"!$E$1:$E$500")&amp;INDIRECT(U$2&amp;"!$G$1:$G$500")&amp;INDIRECT(U$2&amp;"!$F$1:$F$500"),0),MATCH($H1820,INDIRECT(U$2&amp;"!$1:$1"),0)))),
"Not found")</f>
        <v>Not found</v>
      </c>
      <c r="V1820" s="18" t="str">
        <f t="shared" ca="1" si="200"/>
        <v/>
      </c>
    </row>
    <row r="1821" spans="1:22" ht="15" customHeight="1" x14ac:dyDescent="0.25">
      <c r="A1821" s="11">
        <v>1820</v>
      </c>
      <c r="B1821" s="50"/>
      <c r="C1821" s="11" t="s">
        <v>2316</v>
      </c>
      <c r="D1821" s="11" t="s">
        <v>1139</v>
      </c>
      <c r="E1821" s="11" t="s">
        <v>79</v>
      </c>
      <c r="F1821" s="11" t="s">
        <v>1167</v>
      </c>
      <c r="G1821" s="11" t="s">
        <v>79</v>
      </c>
      <c r="H1821" s="11">
        <v>2</v>
      </c>
      <c r="I1821" s="11" t="s">
        <v>1167</v>
      </c>
      <c r="L1821" s="14" t="s">
        <v>397</v>
      </c>
      <c r="M1821" s="14" t="s">
        <v>397</v>
      </c>
      <c r="S1821" s="23"/>
      <c r="T1821" s="19" t="s">
        <v>415</v>
      </c>
      <c r="U1821" s="17" t="str">
        <f t="array" aca="1" ref="U1821" ca="1">IFERROR(
IF(NOT(OR($G1821="OBX",$G1821="OBR")),INDEX(INDIRECT(U$2&amp;"!$A$1:$BJ$500"),MATCH("*"&amp;$G1821&amp;"*",INDIRECT(U$2&amp;"!$B$1:$B$500"),0),MATCH($H1821,INDIRECT(U$2&amp;"!$1:$1"),0)),
IF(OR($G1821="OBX",$G1821="OBR"),INDEX(INDIRECT(U$2&amp;"!$A$1:$BJ$500"),MATCH((("*"&amp;$G1821&amp;"*")&amp;("*"&amp;$I1821&amp;"*")&amp;("*"&amp;$J1821&amp;"*")&amp;("*"&amp;$K1821&amp;"*")),INDIRECT(U$2&amp;"!$B$1:$B$500")&amp;INDIRECT(U$2&amp;"!$E$1:$E$500")&amp;INDIRECT(U$2&amp;"!$G$1:$G$500")&amp;INDIRECT(U$2&amp;"!$F$1:$F$500"),0),MATCH($H1821,INDIRECT(U$2&amp;"!$1:$1"),0)))),
"Not found")</f>
        <v>Not found</v>
      </c>
      <c r="V1821" s="18" t="str">
        <f t="shared" ca="1" si="200"/>
        <v/>
      </c>
    </row>
    <row r="1822" spans="1:22" ht="15" customHeight="1" x14ac:dyDescent="0.25">
      <c r="A1822" s="11">
        <v>1821</v>
      </c>
      <c r="B1822" s="50"/>
      <c r="C1822" s="11" t="s">
        <v>2316</v>
      </c>
      <c r="D1822" s="11" t="s">
        <v>1139</v>
      </c>
      <c r="E1822" s="11" t="s">
        <v>79</v>
      </c>
      <c r="F1822" s="11" t="s">
        <v>1167</v>
      </c>
      <c r="G1822" s="11" t="s">
        <v>79</v>
      </c>
      <c r="H1822" s="11">
        <v>4</v>
      </c>
      <c r="I1822" s="11" t="s">
        <v>1167</v>
      </c>
      <c r="L1822" s="11" t="s">
        <v>1455</v>
      </c>
      <c r="M1822" s="14" t="s">
        <v>848</v>
      </c>
      <c r="S1822" s="23"/>
      <c r="T1822" s="16">
        <f>S1822</f>
        <v>0</v>
      </c>
      <c r="U1822" s="17" t="str">
        <f t="array" aca="1" ref="U1822" ca="1">IFERROR(
IF(NOT(OR($G1822="OBX",$G1822="OBR")),INDEX(INDIRECT(U$2&amp;"!$A$1:$BJ$500"),MATCH("*"&amp;$G1822&amp;"*",INDIRECT(U$2&amp;"!$B$1:$B$500"),0),MATCH($H1822,INDIRECT(U$2&amp;"!$1:$1"),0)),
IF(OR($G1822="OBX",$G1822="OBR"),INDEX(INDIRECT(U$2&amp;"!$A$1:$BJ$500"),MATCH((("*"&amp;$G1822&amp;"*")&amp;("*"&amp;$I1822&amp;"*")&amp;("*"&amp;$J1822&amp;"*")&amp;("*"&amp;$K1822&amp;"*")),INDIRECT(U$2&amp;"!$B$1:$B$500")&amp;INDIRECT(U$2&amp;"!$E$1:$E$500")&amp;INDIRECT(U$2&amp;"!$G$1:$G$500")&amp;INDIRECT(U$2&amp;"!$F$1:$F$500"),0),MATCH($H1822,INDIRECT(U$2&amp;"!$1:$1"),0)))),
"Not found")</f>
        <v>Not found</v>
      </c>
      <c r="V1822" s="18" t="str">
        <f t="shared" ca="1" si="200"/>
        <v/>
      </c>
    </row>
    <row r="1823" spans="1:22" ht="15" customHeight="1" x14ac:dyDescent="0.25">
      <c r="A1823" s="11">
        <v>1822</v>
      </c>
      <c r="B1823" s="50"/>
      <c r="C1823" s="11" t="s">
        <v>2316</v>
      </c>
      <c r="D1823" s="11" t="s">
        <v>1139</v>
      </c>
      <c r="E1823" s="11" t="s">
        <v>79</v>
      </c>
      <c r="F1823" s="11" t="s">
        <v>1167</v>
      </c>
      <c r="G1823" s="11" t="s">
        <v>79</v>
      </c>
      <c r="H1823" s="11">
        <v>11</v>
      </c>
      <c r="I1823" s="11" t="s">
        <v>1167</v>
      </c>
      <c r="L1823" s="11" t="s">
        <v>366</v>
      </c>
      <c r="M1823" s="14" t="s">
        <v>366</v>
      </c>
      <c r="S1823" s="23" t="s">
        <v>78</v>
      </c>
      <c r="T1823" s="19" t="str">
        <f>S1823</f>
        <v>F</v>
      </c>
      <c r="U1823" s="17" t="str">
        <f t="array" aca="1" ref="U1823" ca="1">IFERROR(
IF(NOT(OR($G1823="OBX",$G1823="OBR")),INDEX(INDIRECT(U$2&amp;"!$A$1:$BJ$500"),MATCH("*"&amp;$G1823&amp;"*",INDIRECT(U$2&amp;"!$B$1:$B$500"),0),MATCH($H1823,INDIRECT(U$2&amp;"!$1:$1"),0)),
IF(OR($G1823="OBX",$G1823="OBR"),INDEX(INDIRECT(U$2&amp;"!$A$1:$BJ$500"),MATCH((("*"&amp;$G1823&amp;"*")&amp;("*"&amp;$I1823&amp;"*")&amp;("*"&amp;$J1823&amp;"*")&amp;("*"&amp;$K1823&amp;"*")),INDIRECT(U$2&amp;"!$B$1:$B$500")&amp;INDIRECT(U$2&amp;"!$E$1:$E$500")&amp;INDIRECT(U$2&amp;"!$G$1:$G$500")&amp;INDIRECT(U$2&amp;"!$F$1:$F$500"),0),MATCH($H1823,INDIRECT(U$2&amp;"!$1:$1"),0)))),
"Not found")</f>
        <v>Not found</v>
      </c>
      <c r="V1823" s="18" t="str">
        <f t="shared" ca="1" si="200"/>
        <v/>
      </c>
    </row>
    <row r="1824" spans="1:22" ht="15" customHeight="1" x14ac:dyDescent="0.25">
      <c r="A1824" s="11">
        <v>1823</v>
      </c>
      <c r="B1824" s="50"/>
      <c r="C1824" s="11" t="s">
        <v>2316</v>
      </c>
      <c r="D1824" s="11" t="s">
        <v>1139</v>
      </c>
      <c r="E1824" s="11" t="s">
        <v>79</v>
      </c>
      <c r="F1824" s="11" t="s">
        <v>1167</v>
      </c>
      <c r="G1824" s="11" t="s">
        <v>79</v>
      </c>
      <c r="H1824" s="11">
        <v>19</v>
      </c>
      <c r="I1824" s="11" t="s">
        <v>1167</v>
      </c>
      <c r="L1824" s="11" t="s">
        <v>1455</v>
      </c>
      <c r="M1824" s="14" t="s">
        <v>860</v>
      </c>
      <c r="S1824" s="23"/>
      <c r="T1824" s="16">
        <f>S1824</f>
        <v>0</v>
      </c>
      <c r="U1824" s="17" t="str">
        <f t="array" aca="1" ref="U1824" ca="1">IFERROR(
IF(NOT(OR($G1824="OBX",$G1824="OBR")),INDEX(INDIRECT(U$2&amp;"!$A$1:$BJ$500"),MATCH("*"&amp;$G1824&amp;"*",INDIRECT(U$2&amp;"!$B$1:$B$500"),0),MATCH($H1824,INDIRECT(U$2&amp;"!$1:$1"),0)),
IF(OR($G1824="OBX",$G1824="OBR"),INDEX(INDIRECT(U$2&amp;"!$A$1:$BJ$500"),MATCH((("*"&amp;$G1824&amp;"*")&amp;("*"&amp;$I1824&amp;"*")&amp;("*"&amp;$J1824&amp;"*")&amp;("*"&amp;$K1824&amp;"*")),INDIRECT(U$2&amp;"!$B$1:$B$500")&amp;INDIRECT(U$2&amp;"!$E$1:$E$500")&amp;INDIRECT(U$2&amp;"!$G$1:$G$500")&amp;INDIRECT(U$2&amp;"!$F$1:$F$500"),0),MATCH($H1824,INDIRECT(U$2&amp;"!$1:$1"),0)))),
"Not found")</f>
        <v>Not found</v>
      </c>
      <c r="V1824" s="18" t="str">
        <f t="shared" ca="1" si="200"/>
        <v/>
      </c>
    </row>
    <row r="1825" spans="1:22" ht="15" customHeight="1" x14ac:dyDescent="0.25">
      <c r="A1825" s="11">
        <v>1824</v>
      </c>
      <c r="B1825" s="50"/>
      <c r="C1825" s="11" t="s">
        <v>2316</v>
      </c>
      <c r="D1825" s="11" t="s">
        <v>1139</v>
      </c>
      <c r="E1825" s="11" t="s">
        <v>79</v>
      </c>
      <c r="F1825" s="11" t="s">
        <v>1167</v>
      </c>
      <c r="G1825" s="11" t="s">
        <v>79</v>
      </c>
      <c r="H1825" s="11">
        <v>29</v>
      </c>
      <c r="I1825" s="11" t="s">
        <v>1167</v>
      </c>
      <c r="L1825" s="2" t="s">
        <v>515</v>
      </c>
      <c r="M1825" s="11" t="s">
        <v>515</v>
      </c>
      <c r="S1825" s="23"/>
      <c r="T1825" s="19">
        <f>S1825</f>
        <v>0</v>
      </c>
      <c r="U1825" s="17" t="str">
        <f t="array" aca="1" ref="U1825" ca="1">IFERROR(
IF(NOT(OR($G1825="OBX",$G1825="OBR")),INDEX(INDIRECT(U$2&amp;"!$A$1:$BJ$500"),MATCH("*"&amp;$G1825&amp;"*",INDIRECT(U$2&amp;"!$B$1:$B$500"),0),MATCH($H1825,INDIRECT(U$2&amp;"!$1:$1"),0)),
IF(OR($G1825="OBX",$G1825="OBR"),INDEX(INDIRECT(U$2&amp;"!$A$1:$BJ$500"),MATCH((("*"&amp;$G1825&amp;"*")&amp;("*"&amp;$I1825&amp;"*")&amp;("*"&amp;$J1825&amp;"*")&amp;("*"&amp;$K1825&amp;"*")),INDIRECT(U$2&amp;"!$B$1:$B$500")&amp;INDIRECT(U$2&amp;"!$E$1:$E$500")&amp;INDIRECT(U$2&amp;"!$G$1:$G$500")&amp;INDIRECT(U$2&amp;"!$F$1:$F$500"),0),MATCH($H1825,INDIRECT(U$2&amp;"!$1:$1"),0)))),
"Not found")</f>
        <v>Not found</v>
      </c>
      <c r="V1825" s="18" t="str">
        <f t="shared" ca="1" si="200"/>
        <v/>
      </c>
    </row>
    <row r="1826" spans="1:22" ht="15" customHeight="1" x14ac:dyDescent="0.25">
      <c r="A1826" s="11">
        <v>1825</v>
      </c>
      <c r="B1826" s="50"/>
      <c r="C1826" s="26" t="s">
        <v>2316</v>
      </c>
      <c r="D1826" s="26"/>
      <c r="E1826" s="26" t="s">
        <v>79</v>
      </c>
      <c r="F1826" s="26"/>
      <c r="G1826" s="26"/>
      <c r="H1826" s="26"/>
      <c r="I1826" s="26"/>
      <c r="J1826" s="26"/>
      <c r="K1826" s="26"/>
      <c r="L1826" s="26"/>
      <c r="M1826" s="26" t="s">
        <v>1454</v>
      </c>
      <c r="N1826" s="26"/>
      <c r="O1826" s="26"/>
      <c r="P1826" s="26"/>
      <c r="Q1826" s="26"/>
      <c r="R1826" s="26"/>
      <c r="S1826" s="26"/>
      <c r="T1826" s="27"/>
      <c r="U1826" s="27"/>
      <c r="V1826" s="26"/>
    </row>
    <row r="1827" spans="1:22" ht="15" customHeight="1" x14ac:dyDescent="0.25">
      <c r="A1827" s="11">
        <v>1826</v>
      </c>
      <c r="B1827" s="50"/>
      <c r="C1827" s="11" t="s">
        <v>2316</v>
      </c>
      <c r="D1827" s="11" t="s">
        <v>1139</v>
      </c>
      <c r="E1827" s="11" t="s">
        <v>79</v>
      </c>
      <c r="F1827" s="11" t="s">
        <v>1166</v>
      </c>
      <c r="G1827" s="11" t="s">
        <v>79</v>
      </c>
      <c r="H1827" s="11">
        <v>3</v>
      </c>
      <c r="I1827" s="11" t="s">
        <v>1166</v>
      </c>
      <c r="L1827" s="11" t="s">
        <v>1454</v>
      </c>
      <c r="M1827" s="14" t="s">
        <v>534</v>
      </c>
      <c r="N1827" s="11" t="s">
        <v>273</v>
      </c>
      <c r="O1827" s="11" t="s">
        <v>2357</v>
      </c>
      <c r="P1827" s="11" t="s">
        <v>320</v>
      </c>
      <c r="R1827" s="11"/>
      <c r="S1827" s="23"/>
      <c r="T1827" s="19" t="s">
        <v>2825</v>
      </c>
      <c r="U1827" s="17" t="str">
        <f t="array" aca="1" ref="U1827" ca="1">IFERROR(
IF(NOT(OR($G1827="OBX",$G1827="OBR")),INDEX(INDIRECT(U$2&amp;"!$A$1:$BJ$500"),MATCH("*"&amp;$G1827&amp;"*",INDIRECT(U$2&amp;"!$B$1:$B$500"),0),MATCH($H1827,INDIRECT(U$2&amp;"!$1:$1"),0)),
IF(OR($G1827="OBX",$G1827="OBR"),INDEX(INDIRECT(U$2&amp;"!$A$1:$BJ$500"),MATCH((("*"&amp;$G1827&amp;"*")&amp;("*"&amp;$I1827&amp;"*")&amp;("*"&amp;$J1827&amp;"*")&amp;("*"&amp;$K1827&amp;"*")),INDIRECT(U$2&amp;"!$B$1:$B$500")&amp;INDIRECT(U$2&amp;"!$E$1:$E$500")&amp;INDIRECT(U$2&amp;"!$G$1:$G$500")&amp;INDIRECT(U$2&amp;"!$F$1:$F$500"),0),MATCH($H1827,INDIRECT(U$2&amp;"!$1:$1"),0)))),
"Not found")</f>
        <v>Not found</v>
      </c>
      <c r="V1827" s="18" t="str">
        <f t="shared" ref="V1827:V1834" ca="1" si="201">IF(T1827=U1827,"Match","")</f>
        <v/>
      </c>
    </row>
    <row r="1828" spans="1:22" ht="15" customHeight="1" x14ac:dyDescent="0.25">
      <c r="A1828" s="11">
        <v>1827</v>
      </c>
      <c r="B1828" s="50"/>
      <c r="C1828" s="11" t="s">
        <v>2316</v>
      </c>
      <c r="D1828" s="11" t="s">
        <v>1139</v>
      </c>
      <c r="E1828" s="11" t="s">
        <v>79</v>
      </c>
      <c r="F1828" s="11" t="s">
        <v>1166</v>
      </c>
      <c r="G1828" s="11" t="s">
        <v>79</v>
      </c>
      <c r="H1828" s="10">
        <v>5</v>
      </c>
      <c r="I1828" s="11" t="s">
        <v>1166</v>
      </c>
      <c r="L1828" s="11" t="s">
        <v>1454</v>
      </c>
      <c r="M1828" s="11" t="s">
        <v>390</v>
      </c>
      <c r="S1828" s="23"/>
      <c r="T1828" s="16">
        <f>S1828</f>
        <v>0</v>
      </c>
      <c r="U1828" s="17" t="str">
        <f t="array" aca="1" ref="U1828" ca="1">IFERROR(
IF(NOT(OR($G1828="OBX",$G1828="OBR")),INDEX(INDIRECT(U$2&amp;"!$A$1:$BJ$500"),MATCH("*"&amp;$G1828&amp;"*",INDIRECT(U$2&amp;"!$B$1:$B$500"),0),MATCH($H1828,INDIRECT(U$2&amp;"!$1:$1"),0)),
IF(OR($G1828="OBX",$G1828="OBR"),INDEX(INDIRECT(U$2&amp;"!$A$1:$BJ$500"),MATCH((("*"&amp;$G1828&amp;"*")&amp;("*"&amp;$I1828&amp;"*")&amp;("*"&amp;$J1828&amp;"*")&amp;("*"&amp;$K1828&amp;"*")),INDIRECT(U$2&amp;"!$B$1:$B$500")&amp;INDIRECT(U$2&amp;"!$E$1:$E$500")&amp;INDIRECT(U$2&amp;"!$G$1:$G$500")&amp;INDIRECT(U$2&amp;"!$F$1:$F$500"),0),MATCH($H1828,INDIRECT(U$2&amp;"!$1:$1"),0)))),
"Not found")</f>
        <v>Not found</v>
      </c>
      <c r="V1828" s="18" t="str">
        <f t="shared" ca="1" si="201"/>
        <v/>
      </c>
    </row>
    <row r="1829" spans="1:22" ht="15" customHeight="1" x14ac:dyDescent="0.25">
      <c r="A1829" s="11">
        <v>1828</v>
      </c>
      <c r="B1829" s="50"/>
      <c r="C1829" s="11" t="s">
        <v>2316</v>
      </c>
      <c r="D1829" s="11" t="s">
        <v>1139</v>
      </c>
      <c r="E1829" s="11" t="s">
        <v>79</v>
      </c>
      <c r="F1829" s="11" t="s">
        <v>1166</v>
      </c>
      <c r="G1829" s="11" t="s">
        <v>79</v>
      </c>
      <c r="H1829" s="10">
        <v>6</v>
      </c>
      <c r="I1829" s="11" t="s">
        <v>1166</v>
      </c>
      <c r="L1829" s="11" t="s">
        <v>1454</v>
      </c>
      <c r="M1829" s="11" t="s">
        <v>543</v>
      </c>
      <c r="S1829" s="23"/>
      <c r="T1829" s="16">
        <f>S1829</f>
        <v>0</v>
      </c>
      <c r="U1829" s="17" t="str">
        <f t="array" aca="1" ref="U1829" ca="1">IFERROR(
IF(NOT(OR($G1829="OBX",$G1829="OBR")),INDEX(INDIRECT(U$2&amp;"!$A$1:$BJ$500"),MATCH("*"&amp;$G1829&amp;"*",INDIRECT(U$2&amp;"!$B$1:$B$500"),0),MATCH($H1829,INDIRECT(U$2&amp;"!$1:$1"),0)),
IF(OR($G1829="OBX",$G1829="OBR"),INDEX(INDIRECT(U$2&amp;"!$A$1:$BJ$500"),MATCH((("*"&amp;$G1829&amp;"*")&amp;("*"&amp;$I1829&amp;"*")&amp;("*"&amp;$J1829&amp;"*")&amp;("*"&amp;$K1829&amp;"*")),INDIRECT(U$2&amp;"!$B$1:$B$500")&amp;INDIRECT(U$2&amp;"!$E$1:$E$500")&amp;INDIRECT(U$2&amp;"!$G$1:$G$500")&amp;INDIRECT(U$2&amp;"!$F$1:$F$500"),0),MATCH($H1829,INDIRECT(U$2&amp;"!$1:$1"),0)))),
"Not found")</f>
        <v>Not found</v>
      </c>
      <c r="V1829" s="18" t="str">
        <f t="shared" ca="1" si="201"/>
        <v/>
      </c>
    </row>
    <row r="1830" spans="1:22" ht="15" customHeight="1" x14ac:dyDescent="0.25">
      <c r="A1830" s="11">
        <v>1829</v>
      </c>
      <c r="B1830" s="50"/>
      <c r="C1830" s="11" t="s">
        <v>2316</v>
      </c>
      <c r="D1830" s="11" t="s">
        <v>1139</v>
      </c>
      <c r="E1830" s="11" t="s">
        <v>79</v>
      </c>
      <c r="F1830" s="11" t="s">
        <v>1166</v>
      </c>
      <c r="G1830" s="11" t="s">
        <v>79</v>
      </c>
      <c r="H1830" s="11">
        <v>2</v>
      </c>
      <c r="I1830" s="11" t="s">
        <v>1166</v>
      </c>
      <c r="L1830" s="14" t="s">
        <v>397</v>
      </c>
      <c r="M1830" s="14" t="s">
        <v>397</v>
      </c>
      <c r="S1830" s="23"/>
      <c r="T1830" s="19" t="s">
        <v>415</v>
      </c>
      <c r="U1830" s="17" t="str">
        <f t="array" aca="1" ref="U1830" ca="1">IFERROR(
IF(NOT(OR($G1830="OBX",$G1830="OBR")),INDEX(INDIRECT(U$2&amp;"!$A$1:$BJ$500"),MATCH("*"&amp;$G1830&amp;"*",INDIRECT(U$2&amp;"!$B$1:$B$500"),0),MATCH($H1830,INDIRECT(U$2&amp;"!$1:$1"),0)),
IF(OR($G1830="OBX",$G1830="OBR"),INDEX(INDIRECT(U$2&amp;"!$A$1:$BJ$500"),MATCH((("*"&amp;$G1830&amp;"*")&amp;("*"&amp;$I1830&amp;"*")&amp;("*"&amp;$J1830&amp;"*")&amp;("*"&amp;$K1830&amp;"*")),INDIRECT(U$2&amp;"!$B$1:$B$500")&amp;INDIRECT(U$2&amp;"!$E$1:$E$500")&amp;INDIRECT(U$2&amp;"!$G$1:$G$500")&amp;INDIRECT(U$2&amp;"!$F$1:$F$500"),0),MATCH($H1830,INDIRECT(U$2&amp;"!$1:$1"),0)))),
"Not found")</f>
        <v>Not found</v>
      </c>
      <c r="V1830" s="18" t="str">
        <f t="shared" ca="1" si="201"/>
        <v/>
      </c>
    </row>
    <row r="1831" spans="1:22" ht="15" customHeight="1" x14ac:dyDescent="0.25">
      <c r="A1831" s="11">
        <v>1830</v>
      </c>
      <c r="B1831" s="50"/>
      <c r="C1831" s="11" t="s">
        <v>2316</v>
      </c>
      <c r="D1831" s="11" t="s">
        <v>1139</v>
      </c>
      <c r="E1831" s="11" t="s">
        <v>79</v>
      </c>
      <c r="F1831" s="11" t="s">
        <v>1166</v>
      </c>
      <c r="G1831" s="11" t="s">
        <v>79</v>
      </c>
      <c r="H1831" s="11">
        <v>4</v>
      </c>
      <c r="I1831" s="11" t="s">
        <v>1166</v>
      </c>
      <c r="L1831" s="11" t="s">
        <v>1454</v>
      </c>
      <c r="M1831" s="14" t="s">
        <v>848</v>
      </c>
      <c r="S1831" s="23"/>
      <c r="T1831" s="16">
        <f>S1831</f>
        <v>0</v>
      </c>
      <c r="U1831" s="17" t="str">
        <f t="array" aca="1" ref="U1831" ca="1">IFERROR(
IF(NOT(OR($G1831="OBX",$G1831="OBR")),INDEX(INDIRECT(U$2&amp;"!$A$1:$BJ$500"),MATCH("*"&amp;$G1831&amp;"*",INDIRECT(U$2&amp;"!$B$1:$B$500"),0),MATCH($H1831,INDIRECT(U$2&amp;"!$1:$1"),0)),
IF(OR($G1831="OBX",$G1831="OBR"),INDEX(INDIRECT(U$2&amp;"!$A$1:$BJ$500"),MATCH((("*"&amp;$G1831&amp;"*")&amp;("*"&amp;$I1831&amp;"*")&amp;("*"&amp;$J1831&amp;"*")&amp;("*"&amp;$K1831&amp;"*")),INDIRECT(U$2&amp;"!$B$1:$B$500")&amp;INDIRECT(U$2&amp;"!$E$1:$E$500")&amp;INDIRECT(U$2&amp;"!$G$1:$G$500")&amp;INDIRECT(U$2&amp;"!$F$1:$F$500"),0),MATCH($H1831,INDIRECT(U$2&amp;"!$1:$1"),0)))),
"Not found")</f>
        <v>Not found</v>
      </c>
      <c r="V1831" s="18" t="str">
        <f t="shared" ca="1" si="201"/>
        <v/>
      </c>
    </row>
    <row r="1832" spans="1:22" ht="15" customHeight="1" x14ac:dyDescent="0.25">
      <c r="A1832" s="11">
        <v>1831</v>
      </c>
      <c r="B1832" s="50"/>
      <c r="C1832" s="11" t="s">
        <v>2316</v>
      </c>
      <c r="D1832" s="11" t="s">
        <v>1139</v>
      </c>
      <c r="E1832" s="11" t="s">
        <v>79</v>
      </c>
      <c r="F1832" s="11" t="s">
        <v>1166</v>
      </c>
      <c r="G1832" s="11" t="s">
        <v>79</v>
      </c>
      <c r="H1832" s="11">
        <v>11</v>
      </c>
      <c r="I1832" s="11" t="s">
        <v>1166</v>
      </c>
      <c r="L1832" s="11" t="s">
        <v>366</v>
      </c>
      <c r="M1832" s="14" t="s">
        <v>366</v>
      </c>
      <c r="S1832" s="23" t="s">
        <v>78</v>
      </c>
      <c r="T1832" s="19" t="str">
        <f>S1832</f>
        <v>F</v>
      </c>
      <c r="U1832" s="17" t="str">
        <f t="array" aca="1" ref="U1832" ca="1">IFERROR(
IF(NOT(OR($G1832="OBX",$G1832="OBR")),INDEX(INDIRECT(U$2&amp;"!$A$1:$BJ$500"),MATCH("*"&amp;$G1832&amp;"*",INDIRECT(U$2&amp;"!$B$1:$B$500"),0),MATCH($H1832,INDIRECT(U$2&amp;"!$1:$1"),0)),
IF(OR($G1832="OBX",$G1832="OBR"),INDEX(INDIRECT(U$2&amp;"!$A$1:$BJ$500"),MATCH((("*"&amp;$G1832&amp;"*")&amp;("*"&amp;$I1832&amp;"*")&amp;("*"&amp;$J1832&amp;"*")&amp;("*"&amp;$K1832&amp;"*")),INDIRECT(U$2&amp;"!$B$1:$B$500")&amp;INDIRECT(U$2&amp;"!$E$1:$E$500")&amp;INDIRECT(U$2&amp;"!$G$1:$G$500")&amp;INDIRECT(U$2&amp;"!$F$1:$F$500"),0),MATCH($H1832,INDIRECT(U$2&amp;"!$1:$1"),0)))),
"Not found")</f>
        <v>Not found</v>
      </c>
      <c r="V1832" s="18" t="str">
        <f t="shared" ca="1" si="201"/>
        <v/>
      </c>
    </row>
    <row r="1833" spans="1:22" ht="15" customHeight="1" x14ac:dyDescent="0.25">
      <c r="A1833" s="11">
        <v>1832</v>
      </c>
      <c r="B1833" s="50"/>
      <c r="C1833" s="11" t="s">
        <v>2316</v>
      </c>
      <c r="D1833" s="11" t="s">
        <v>1139</v>
      </c>
      <c r="E1833" s="11" t="s">
        <v>79</v>
      </c>
      <c r="F1833" s="11" t="s">
        <v>1166</v>
      </c>
      <c r="G1833" s="11" t="s">
        <v>79</v>
      </c>
      <c r="H1833" s="11">
        <v>19</v>
      </c>
      <c r="I1833" s="11" t="s">
        <v>1166</v>
      </c>
      <c r="L1833" s="11" t="s">
        <v>1454</v>
      </c>
      <c r="M1833" s="14" t="s">
        <v>860</v>
      </c>
      <c r="S1833" s="23"/>
      <c r="T1833" s="16">
        <f>S1833</f>
        <v>0</v>
      </c>
      <c r="U1833" s="17" t="str">
        <f t="array" aca="1" ref="U1833" ca="1">IFERROR(
IF(NOT(OR($G1833="OBX",$G1833="OBR")),INDEX(INDIRECT(U$2&amp;"!$A$1:$BJ$500"),MATCH("*"&amp;$G1833&amp;"*",INDIRECT(U$2&amp;"!$B$1:$B$500"),0),MATCH($H1833,INDIRECT(U$2&amp;"!$1:$1"),0)),
IF(OR($G1833="OBX",$G1833="OBR"),INDEX(INDIRECT(U$2&amp;"!$A$1:$BJ$500"),MATCH((("*"&amp;$G1833&amp;"*")&amp;("*"&amp;$I1833&amp;"*")&amp;("*"&amp;$J1833&amp;"*")&amp;("*"&amp;$K1833&amp;"*")),INDIRECT(U$2&amp;"!$B$1:$B$500")&amp;INDIRECT(U$2&amp;"!$E$1:$E$500")&amp;INDIRECT(U$2&amp;"!$G$1:$G$500")&amp;INDIRECT(U$2&amp;"!$F$1:$F$500"),0),MATCH($H1833,INDIRECT(U$2&amp;"!$1:$1"),0)))),
"Not found")</f>
        <v>Not found</v>
      </c>
      <c r="V1833" s="18" t="str">
        <f t="shared" ca="1" si="201"/>
        <v/>
      </c>
    </row>
    <row r="1834" spans="1:22" ht="15" customHeight="1" x14ac:dyDescent="0.25">
      <c r="A1834" s="11">
        <v>1833</v>
      </c>
      <c r="B1834" s="50"/>
      <c r="C1834" s="11" t="s">
        <v>2316</v>
      </c>
      <c r="D1834" s="11" t="s">
        <v>1139</v>
      </c>
      <c r="E1834" s="11" t="s">
        <v>79</v>
      </c>
      <c r="F1834" s="11" t="s">
        <v>1166</v>
      </c>
      <c r="G1834" s="11" t="s">
        <v>79</v>
      </c>
      <c r="H1834" s="11">
        <v>29</v>
      </c>
      <c r="I1834" s="11" t="s">
        <v>1166</v>
      </c>
      <c r="L1834" s="2" t="s">
        <v>515</v>
      </c>
      <c r="M1834" s="11" t="s">
        <v>515</v>
      </c>
      <c r="S1834" s="23" t="s">
        <v>520</v>
      </c>
      <c r="T1834" s="19" t="str">
        <f>S1834</f>
        <v>RSLT</v>
      </c>
      <c r="U1834" s="17" t="str">
        <f t="array" aca="1" ref="U1834" ca="1">IFERROR(
IF(NOT(OR($G1834="OBX",$G1834="OBR")),INDEX(INDIRECT(U$2&amp;"!$A$1:$BJ$500"),MATCH("*"&amp;$G1834&amp;"*",INDIRECT(U$2&amp;"!$B$1:$B$500"),0),MATCH($H1834,INDIRECT(U$2&amp;"!$1:$1"),0)),
IF(OR($G1834="OBX",$G1834="OBR"),INDEX(INDIRECT(U$2&amp;"!$A$1:$BJ$500"),MATCH((("*"&amp;$G1834&amp;"*")&amp;("*"&amp;$I1834&amp;"*")&amp;("*"&amp;$J1834&amp;"*")&amp;("*"&amp;$K1834&amp;"*")),INDIRECT(U$2&amp;"!$B$1:$B$500")&amp;INDIRECT(U$2&amp;"!$E$1:$E$500")&amp;INDIRECT(U$2&amp;"!$G$1:$G$500")&amp;INDIRECT(U$2&amp;"!$F$1:$F$500"),0),MATCH($H1834,INDIRECT(U$2&amp;"!$1:$1"),0)))),
"Not found")</f>
        <v>Not found</v>
      </c>
      <c r="V1834" s="18" t="str">
        <f t="shared" ca="1" si="201"/>
        <v/>
      </c>
    </row>
    <row r="1835" spans="1:22" ht="15" customHeight="1" x14ac:dyDescent="0.25">
      <c r="A1835" s="11">
        <v>1834</v>
      </c>
      <c r="B1835" s="50"/>
      <c r="C1835" s="26" t="s">
        <v>2316</v>
      </c>
      <c r="D1835" s="26"/>
      <c r="E1835" s="26" t="s">
        <v>79</v>
      </c>
      <c r="F1835" s="26"/>
      <c r="G1835" s="26"/>
      <c r="H1835" s="26"/>
      <c r="I1835" s="26"/>
      <c r="J1835" s="26"/>
      <c r="K1835" s="26"/>
      <c r="L1835" s="26"/>
      <c r="M1835" s="26" t="s">
        <v>1391</v>
      </c>
      <c r="N1835" s="26"/>
      <c r="O1835" s="26"/>
      <c r="P1835" s="26"/>
      <c r="Q1835" s="26"/>
      <c r="R1835" s="26"/>
      <c r="S1835" s="26"/>
      <c r="T1835" s="27"/>
      <c r="U1835" s="27"/>
      <c r="V1835" s="26"/>
    </row>
    <row r="1836" spans="1:22" ht="15" customHeight="1" x14ac:dyDescent="0.25">
      <c r="A1836" s="11">
        <v>1835</v>
      </c>
      <c r="B1836" s="50"/>
      <c r="C1836" s="11" t="s">
        <v>2316</v>
      </c>
      <c r="D1836" s="11" t="s">
        <v>1139</v>
      </c>
      <c r="E1836" s="11" t="s">
        <v>79</v>
      </c>
      <c r="F1836" s="11" t="s">
        <v>1103</v>
      </c>
      <c r="G1836" s="11" t="s">
        <v>79</v>
      </c>
      <c r="H1836" s="11">
        <v>3</v>
      </c>
      <c r="I1836" s="11" t="s">
        <v>1103</v>
      </c>
      <c r="L1836" s="11" t="s">
        <v>1391</v>
      </c>
      <c r="M1836" s="14" t="s">
        <v>534</v>
      </c>
      <c r="N1836" s="11" t="s">
        <v>273</v>
      </c>
      <c r="O1836" s="11" t="s">
        <v>2357</v>
      </c>
      <c r="P1836" s="11" t="s">
        <v>320</v>
      </c>
      <c r="R1836" s="11"/>
      <c r="S1836" s="23"/>
      <c r="T1836" s="19" t="s">
        <v>2910</v>
      </c>
      <c r="U1836" s="17" t="str">
        <f t="array" aca="1" ref="U1836" ca="1">IFERROR(
IF(NOT(OR($G1836="OBX",$G1836="OBR")),INDEX(INDIRECT(U$2&amp;"!$A$1:$BJ$500"),MATCH("*"&amp;$G1836&amp;"*",INDIRECT(U$2&amp;"!$B$1:$B$500"),0),MATCH($H1836,INDIRECT(U$2&amp;"!$1:$1"),0)),
IF(OR($G1836="OBX",$G1836="OBR"),INDEX(INDIRECT(U$2&amp;"!$A$1:$BJ$500"),MATCH((("*"&amp;$G1836&amp;"*")&amp;("*"&amp;$I1836&amp;"*")&amp;("*"&amp;$J1836&amp;"*")&amp;("*"&amp;$K1836&amp;"*")),INDIRECT(U$2&amp;"!$B$1:$B$500")&amp;INDIRECT(U$2&amp;"!$E$1:$E$500")&amp;INDIRECT(U$2&amp;"!$G$1:$G$500")&amp;INDIRECT(U$2&amp;"!$F$1:$F$500"),0),MATCH($H1836,INDIRECT(U$2&amp;"!$1:$1"),0)))),
"Not found")</f>
        <v>Not found</v>
      </c>
      <c r="V1836" s="18" t="str">
        <f t="shared" ref="V1836:V1843" ca="1" si="202">IF(T1836=U1836,"Match","")</f>
        <v/>
      </c>
    </row>
    <row r="1837" spans="1:22" ht="15" customHeight="1" x14ac:dyDescent="0.25">
      <c r="A1837" s="11">
        <v>1836</v>
      </c>
      <c r="B1837" s="50"/>
      <c r="C1837" s="11" t="s">
        <v>2316</v>
      </c>
      <c r="D1837" s="11" t="s">
        <v>1139</v>
      </c>
      <c r="E1837" s="11" t="s">
        <v>79</v>
      </c>
      <c r="F1837" s="11" t="s">
        <v>1103</v>
      </c>
      <c r="G1837" s="11" t="s">
        <v>79</v>
      </c>
      <c r="H1837" s="10">
        <v>5</v>
      </c>
      <c r="I1837" s="11" t="s">
        <v>1103</v>
      </c>
      <c r="L1837" s="11" t="s">
        <v>1391</v>
      </c>
      <c r="M1837" s="11" t="s">
        <v>390</v>
      </c>
      <c r="S1837" s="23"/>
      <c r="T1837" s="16">
        <f>S1837</f>
        <v>0</v>
      </c>
      <c r="U1837" s="17" t="str">
        <f t="array" aca="1" ref="U1837" ca="1">IFERROR(
IF(NOT(OR($G1837="OBX",$G1837="OBR")),INDEX(INDIRECT(U$2&amp;"!$A$1:$BJ$500"),MATCH("*"&amp;$G1837&amp;"*",INDIRECT(U$2&amp;"!$B$1:$B$500"),0),MATCH($H1837,INDIRECT(U$2&amp;"!$1:$1"),0)),
IF(OR($G1837="OBX",$G1837="OBR"),INDEX(INDIRECT(U$2&amp;"!$A$1:$BJ$500"),MATCH((("*"&amp;$G1837&amp;"*")&amp;("*"&amp;$I1837&amp;"*")&amp;("*"&amp;$J1837&amp;"*")&amp;("*"&amp;$K1837&amp;"*")),INDIRECT(U$2&amp;"!$B$1:$B$500")&amp;INDIRECT(U$2&amp;"!$E$1:$E$500")&amp;INDIRECT(U$2&amp;"!$G$1:$G$500")&amp;INDIRECT(U$2&amp;"!$F$1:$F$500"),0),MATCH($H1837,INDIRECT(U$2&amp;"!$1:$1"),0)))),
"Not found")</f>
        <v>Not found</v>
      </c>
      <c r="V1837" s="18" t="str">
        <f t="shared" ca="1" si="202"/>
        <v/>
      </c>
    </row>
    <row r="1838" spans="1:22" ht="15" customHeight="1" x14ac:dyDescent="0.25">
      <c r="A1838" s="11">
        <v>1837</v>
      </c>
      <c r="B1838" s="50"/>
      <c r="C1838" s="11" t="s">
        <v>2316</v>
      </c>
      <c r="D1838" s="11" t="s">
        <v>1139</v>
      </c>
      <c r="E1838" s="11" t="s">
        <v>79</v>
      </c>
      <c r="F1838" s="11" t="s">
        <v>1103</v>
      </c>
      <c r="G1838" s="11" t="s">
        <v>79</v>
      </c>
      <c r="H1838" s="10">
        <v>6</v>
      </c>
      <c r="I1838" s="11" t="s">
        <v>1103</v>
      </c>
      <c r="L1838" s="11" t="s">
        <v>1391</v>
      </c>
      <c r="M1838" s="11" t="s">
        <v>543</v>
      </c>
      <c r="S1838" s="23"/>
      <c r="T1838" s="16">
        <f>S1838</f>
        <v>0</v>
      </c>
      <c r="U1838" s="17" t="str">
        <f t="array" aca="1" ref="U1838" ca="1">IFERROR(
IF(NOT(OR($G1838="OBX",$G1838="OBR")),INDEX(INDIRECT(U$2&amp;"!$A$1:$BJ$500"),MATCH("*"&amp;$G1838&amp;"*",INDIRECT(U$2&amp;"!$B$1:$B$500"),0),MATCH($H1838,INDIRECT(U$2&amp;"!$1:$1"),0)),
IF(OR($G1838="OBX",$G1838="OBR"),INDEX(INDIRECT(U$2&amp;"!$A$1:$BJ$500"),MATCH((("*"&amp;$G1838&amp;"*")&amp;("*"&amp;$I1838&amp;"*")&amp;("*"&amp;$J1838&amp;"*")&amp;("*"&amp;$K1838&amp;"*")),INDIRECT(U$2&amp;"!$B$1:$B$500")&amp;INDIRECT(U$2&amp;"!$E$1:$E$500")&amp;INDIRECT(U$2&amp;"!$G$1:$G$500")&amp;INDIRECT(U$2&amp;"!$F$1:$F$500"),0),MATCH($H1838,INDIRECT(U$2&amp;"!$1:$1"),0)))),
"Not found")</f>
        <v>Not found</v>
      </c>
      <c r="V1838" s="18" t="str">
        <f t="shared" ca="1" si="202"/>
        <v/>
      </c>
    </row>
    <row r="1839" spans="1:22" ht="15" customHeight="1" x14ac:dyDescent="0.25">
      <c r="A1839" s="11">
        <v>1838</v>
      </c>
      <c r="B1839" s="50"/>
      <c r="C1839" s="11" t="s">
        <v>2316</v>
      </c>
      <c r="D1839" s="11" t="s">
        <v>1139</v>
      </c>
      <c r="E1839" s="11" t="s">
        <v>79</v>
      </c>
      <c r="F1839" s="11" t="s">
        <v>1103</v>
      </c>
      <c r="G1839" s="11" t="s">
        <v>79</v>
      </c>
      <c r="H1839" s="11">
        <v>2</v>
      </c>
      <c r="I1839" s="11" t="s">
        <v>1103</v>
      </c>
      <c r="L1839" s="14" t="s">
        <v>397</v>
      </c>
      <c r="M1839" s="14" t="s">
        <v>397</v>
      </c>
      <c r="S1839" s="23"/>
      <c r="T1839" s="19" t="s">
        <v>415</v>
      </c>
      <c r="U1839" s="17" t="str">
        <f t="array" aca="1" ref="U1839" ca="1">IFERROR(
IF(NOT(OR($G1839="OBX",$G1839="OBR")),INDEX(INDIRECT(U$2&amp;"!$A$1:$BJ$500"),MATCH("*"&amp;$G1839&amp;"*",INDIRECT(U$2&amp;"!$B$1:$B$500"),0),MATCH($H1839,INDIRECT(U$2&amp;"!$1:$1"),0)),
IF(OR($G1839="OBX",$G1839="OBR"),INDEX(INDIRECT(U$2&amp;"!$A$1:$BJ$500"),MATCH((("*"&amp;$G1839&amp;"*")&amp;("*"&amp;$I1839&amp;"*")&amp;("*"&amp;$J1839&amp;"*")&amp;("*"&amp;$K1839&amp;"*")),INDIRECT(U$2&amp;"!$B$1:$B$500")&amp;INDIRECT(U$2&amp;"!$E$1:$E$500")&amp;INDIRECT(U$2&amp;"!$G$1:$G$500")&amp;INDIRECT(U$2&amp;"!$F$1:$F$500"),0),MATCH($H1839,INDIRECT(U$2&amp;"!$1:$1"),0)))),
"Not found")</f>
        <v>Not found</v>
      </c>
      <c r="V1839" s="18" t="str">
        <f t="shared" ca="1" si="202"/>
        <v/>
      </c>
    </row>
    <row r="1840" spans="1:22" ht="15" customHeight="1" x14ac:dyDescent="0.25">
      <c r="A1840" s="11">
        <v>1839</v>
      </c>
      <c r="B1840" s="50"/>
      <c r="C1840" s="11" t="s">
        <v>2316</v>
      </c>
      <c r="D1840" s="11" t="s">
        <v>1139</v>
      </c>
      <c r="E1840" s="11" t="s">
        <v>79</v>
      </c>
      <c r="F1840" s="11" t="s">
        <v>1103</v>
      </c>
      <c r="G1840" s="11" t="s">
        <v>79</v>
      </c>
      <c r="H1840" s="11">
        <v>4</v>
      </c>
      <c r="I1840" s="11" t="s">
        <v>1103</v>
      </c>
      <c r="L1840" s="11" t="s">
        <v>1391</v>
      </c>
      <c r="M1840" s="14" t="s">
        <v>848</v>
      </c>
      <c r="S1840" s="23"/>
      <c r="T1840" s="16">
        <f>S1840</f>
        <v>0</v>
      </c>
      <c r="U1840" s="17" t="str">
        <f t="array" aca="1" ref="U1840" ca="1">IFERROR(
IF(NOT(OR($G1840="OBX",$G1840="OBR")),INDEX(INDIRECT(U$2&amp;"!$A$1:$BJ$500"),MATCH("*"&amp;$G1840&amp;"*",INDIRECT(U$2&amp;"!$B$1:$B$500"),0),MATCH($H1840,INDIRECT(U$2&amp;"!$1:$1"),0)),
IF(OR($G1840="OBX",$G1840="OBR"),INDEX(INDIRECT(U$2&amp;"!$A$1:$BJ$500"),MATCH((("*"&amp;$G1840&amp;"*")&amp;("*"&amp;$I1840&amp;"*")&amp;("*"&amp;$J1840&amp;"*")&amp;("*"&amp;$K1840&amp;"*")),INDIRECT(U$2&amp;"!$B$1:$B$500")&amp;INDIRECT(U$2&amp;"!$E$1:$E$500")&amp;INDIRECT(U$2&amp;"!$G$1:$G$500")&amp;INDIRECT(U$2&amp;"!$F$1:$F$500"),0),MATCH($H1840,INDIRECT(U$2&amp;"!$1:$1"),0)))),
"Not found")</f>
        <v>Not found</v>
      </c>
      <c r="V1840" s="18" t="str">
        <f t="shared" ca="1" si="202"/>
        <v/>
      </c>
    </row>
    <row r="1841" spans="1:22" ht="15" customHeight="1" x14ac:dyDescent="0.25">
      <c r="A1841" s="11">
        <v>1840</v>
      </c>
      <c r="B1841" s="50"/>
      <c r="C1841" s="11" t="s">
        <v>2316</v>
      </c>
      <c r="D1841" s="11" t="s">
        <v>1139</v>
      </c>
      <c r="E1841" s="11" t="s">
        <v>79</v>
      </c>
      <c r="F1841" s="11" t="s">
        <v>1103</v>
      </c>
      <c r="G1841" s="11" t="s">
        <v>79</v>
      </c>
      <c r="H1841" s="11">
        <v>11</v>
      </c>
      <c r="I1841" s="11" t="s">
        <v>1103</v>
      </c>
      <c r="L1841" s="11" t="s">
        <v>366</v>
      </c>
      <c r="M1841" s="14" t="s">
        <v>366</v>
      </c>
      <c r="S1841" s="23" t="s">
        <v>78</v>
      </c>
      <c r="T1841" s="19" t="str">
        <f>S1841</f>
        <v>F</v>
      </c>
      <c r="U1841" s="17" t="str">
        <f t="array" aca="1" ref="U1841" ca="1">IFERROR(
IF(NOT(OR($G1841="OBX",$G1841="OBR")),INDEX(INDIRECT(U$2&amp;"!$A$1:$BJ$500"),MATCH("*"&amp;$G1841&amp;"*",INDIRECT(U$2&amp;"!$B$1:$B$500"),0),MATCH($H1841,INDIRECT(U$2&amp;"!$1:$1"),0)),
IF(OR($G1841="OBX",$G1841="OBR"),INDEX(INDIRECT(U$2&amp;"!$A$1:$BJ$500"),MATCH((("*"&amp;$G1841&amp;"*")&amp;("*"&amp;$I1841&amp;"*")&amp;("*"&amp;$J1841&amp;"*")&amp;("*"&amp;$K1841&amp;"*")),INDIRECT(U$2&amp;"!$B$1:$B$500")&amp;INDIRECT(U$2&amp;"!$E$1:$E$500")&amp;INDIRECT(U$2&amp;"!$G$1:$G$500")&amp;INDIRECT(U$2&amp;"!$F$1:$F$500"),0),MATCH($H1841,INDIRECT(U$2&amp;"!$1:$1"),0)))),
"Not found")</f>
        <v>Not found</v>
      </c>
      <c r="V1841" s="18" t="str">
        <f t="shared" ca="1" si="202"/>
        <v/>
      </c>
    </row>
    <row r="1842" spans="1:22" ht="15" customHeight="1" x14ac:dyDescent="0.25">
      <c r="A1842" s="11">
        <v>1841</v>
      </c>
      <c r="B1842" s="50"/>
      <c r="C1842" s="11" t="s">
        <v>2316</v>
      </c>
      <c r="D1842" s="11" t="s">
        <v>1139</v>
      </c>
      <c r="E1842" s="11" t="s">
        <v>79</v>
      </c>
      <c r="F1842" s="11" t="s">
        <v>1103</v>
      </c>
      <c r="G1842" s="11" t="s">
        <v>79</v>
      </c>
      <c r="H1842" s="11">
        <v>19</v>
      </c>
      <c r="I1842" s="11" t="s">
        <v>1103</v>
      </c>
      <c r="L1842" s="11" t="s">
        <v>1391</v>
      </c>
      <c r="M1842" s="14" t="s">
        <v>860</v>
      </c>
      <c r="S1842" s="23"/>
      <c r="T1842" s="16">
        <f>S1842</f>
        <v>0</v>
      </c>
      <c r="U1842" s="17" t="str">
        <f t="array" aca="1" ref="U1842" ca="1">IFERROR(
IF(NOT(OR($G1842="OBX",$G1842="OBR")),INDEX(INDIRECT(U$2&amp;"!$A$1:$BJ$500"),MATCH("*"&amp;$G1842&amp;"*",INDIRECT(U$2&amp;"!$B$1:$B$500"),0),MATCH($H1842,INDIRECT(U$2&amp;"!$1:$1"),0)),
IF(OR($G1842="OBX",$G1842="OBR"),INDEX(INDIRECT(U$2&amp;"!$A$1:$BJ$500"),MATCH((("*"&amp;$G1842&amp;"*")&amp;("*"&amp;$I1842&amp;"*")&amp;("*"&amp;$J1842&amp;"*")&amp;("*"&amp;$K1842&amp;"*")),INDIRECT(U$2&amp;"!$B$1:$B$500")&amp;INDIRECT(U$2&amp;"!$E$1:$E$500")&amp;INDIRECT(U$2&amp;"!$G$1:$G$500")&amp;INDIRECT(U$2&amp;"!$F$1:$F$500"),0),MATCH($H1842,INDIRECT(U$2&amp;"!$1:$1"),0)))),
"Not found")</f>
        <v>Not found</v>
      </c>
      <c r="V1842" s="18" t="str">
        <f t="shared" ca="1" si="202"/>
        <v/>
      </c>
    </row>
    <row r="1843" spans="1:22" ht="15" customHeight="1" x14ac:dyDescent="0.25">
      <c r="A1843" s="11">
        <v>1842</v>
      </c>
      <c r="B1843" s="50"/>
      <c r="C1843" s="11" t="s">
        <v>2316</v>
      </c>
      <c r="D1843" s="11" t="s">
        <v>1139</v>
      </c>
      <c r="E1843" s="11" t="s">
        <v>79</v>
      </c>
      <c r="F1843" s="11" t="s">
        <v>1103</v>
      </c>
      <c r="G1843" s="11" t="s">
        <v>79</v>
      </c>
      <c r="H1843" s="11">
        <v>29</v>
      </c>
      <c r="I1843" s="11" t="s">
        <v>1103</v>
      </c>
      <c r="L1843" s="2" t="s">
        <v>515</v>
      </c>
      <c r="M1843" s="11" t="s">
        <v>515</v>
      </c>
      <c r="S1843" s="23"/>
      <c r="T1843" s="19">
        <f>S1843</f>
        <v>0</v>
      </c>
      <c r="U1843" s="17" t="str">
        <f t="array" aca="1" ref="U1843" ca="1">IFERROR(
IF(NOT(OR($G1843="OBX",$G1843="OBR")),INDEX(INDIRECT(U$2&amp;"!$A$1:$BJ$500"),MATCH("*"&amp;$G1843&amp;"*",INDIRECT(U$2&amp;"!$B$1:$B$500"),0),MATCH($H1843,INDIRECT(U$2&amp;"!$1:$1"),0)),
IF(OR($G1843="OBX",$G1843="OBR"),INDEX(INDIRECT(U$2&amp;"!$A$1:$BJ$500"),MATCH((("*"&amp;$G1843&amp;"*")&amp;("*"&amp;$I1843&amp;"*")&amp;("*"&amp;$J1843&amp;"*")&amp;("*"&amp;$K1843&amp;"*")),INDIRECT(U$2&amp;"!$B$1:$B$500")&amp;INDIRECT(U$2&amp;"!$E$1:$E$500")&amp;INDIRECT(U$2&amp;"!$G$1:$G$500")&amp;INDIRECT(U$2&amp;"!$F$1:$F$500"),0),MATCH($H1843,INDIRECT(U$2&amp;"!$1:$1"),0)))),
"Not found")</f>
        <v>Not found</v>
      </c>
      <c r="V1843" s="18" t="str">
        <f t="shared" ca="1" si="202"/>
        <v/>
      </c>
    </row>
    <row r="1844" spans="1:22" ht="15" customHeight="1" x14ac:dyDescent="0.25">
      <c r="A1844" s="11">
        <v>1843</v>
      </c>
      <c r="B1844" s="50"/>
      <c r="C1844" s="26" t="s">
        <v>2316</v>
      </c>
      <c r="D1844" s="26"/>
      <c r="E1844" s="26" t="s">
        <v>79</v>
      </c>
      <c r="F1844" s="26"/>
      <c r="G1844" s="26"/>
      <c r="H1844" s="26"/>
      <c r="I1844" s="26"/>
      <c r="J1844" s="26"/>
      <c r="K1844" s="26"/>
      <c r="L1844" s="26"/>
      <c r="M1844" s="26" t="s">
        <v>1390</v>
      </c>
      <c r="N1844" s="26"/>
      <c r="O1844" s="26"/>
      <c r="P1844" s="26"/>
      <c r="Q1844" s="26"/>
      <c r="R1844" s="26"/>
      <c r="S1844" s="26"/>
      <c r="T1844" s="27"/>
      <c r="U1844" s="27"/>
      <c r="V1844" s="26"/>
    </row>
    <row r="1845" spans="1:22" ht="15" customHeight="1" x14ac:dyDescent="0.25">
      <c r="A1845" s="11">
        <v>1844</v>
      </c>
      <c r="B1845" s="50"/>
      <c r="C1845" s="11" t="s">
        <v>2316</v>
      </c>
      <c r="D1845" s="11" t="s">
        <v>1139</v>
      </c>
      <c r="E1845" s="11" t="s">
        <v>79</v>
      </c>
      <c r="F1845" s="11" t="s">
        <v>1102</v>
      </c>
      <c r="G1845" s="11" t="s">
        <v>79</v>
      </c>
      <c r="H1845" s="11">
        <v>3</v>
      </c>
      <c r="I1845" s="11" t="s">
        <v>1102</v>
      </c>
      <c r="L1845" s="11" t="s">
        <v>1390</v>
      </c>
      <c r="M1845" s="14" t="s">
        <v>534</v>
      </c>
      <c r="N1845" s="11" t="s">
        <v>273</v>
      </c>
      <c r="O1845" s="11" t="s">
        <v>2357</v>
      </c>
      <c r="P1845" s="11" t="s">
        <v>320</v>
      </c>
      <c r="R1845" s="11"/>
      <c r="S1845" s="23"/>
      <c r="T1845" s="19" t="s">
        <v>2989</v>
      </c>
      <c r="U1845" s="17" t="str">
        <f t="array" aca="1" ref="U1845" ca="1">IFERROR(
IF(NOT(OR($G1845="OBX",$G1845="OBR")),INDEX(INDIRECT(U$2&amp;"!$A$1:$BJ$500"),MATCH("*"&amp;$G1845&amp;"*",INDIRECT(U$2&amp;"!$B$1:$B$500"),0),MATCH($H1845,INDIRECT(U$2&amp;"!$1:$1"),0)),
IF(OR($G1845="OBX",$G1845="OBR"),INDEX(INDIRECT(U$2&amp;"!$A$1:$BJ$500"),MATCH((("*"&amp;$G1845&amp;"*")&amp;("*"&amp;$I1845&amp;"*")&amp;("*"&amp;$J1845&amp;"*")&amp;("*"&amp;$K1845&amp;"*")),INDIRECT(U$2&amp;"!$B$1:$B$500")&amp;INDIRECT(U$2&amp;"!$E$1:$E$500")&amp;INDIRECT(U$2&amp;"!$G$1:$G$500")&amp;INDIRECT(U$2&amp;"!$F$1:$F$500"),0),MATCH($H1845,INDIRECT(U$2&amp;"!$1:$1"),0)))),
"Not found")</f>
        <v>Not found</v>
      </c>
      <c r="V1845" s="18" t="str">
        <f t="shared" ref="V1845:V1852" ca="1" si="203">IF(T1845=U1845,"Match","")</f>
        <v/>
      </c>
    </row>
    <row r="1846" spans="1:22" ht="15" customHeight="1" x14ac:dyDescent="0.25">
      <c r="A1846" s="11">
        <v>1845</v>
      </c>
      <c r="B1846" s="50"/>
      <c r="C1846" s="11" t="s">
        <v>2316</v>
      </c>
      <c r="D1846" s="11" t="s">
        <v>1139</v>
      </c>
      <c r="E1846" s="11" t="s">
        <v>79</v>
      </c>
      <c r="F1846" s="11" t="s">
        <v>1102</v>
      </c>
      <c r="G1846" s="11" t="s">
        <v>79</v>
      </c>
      <c r="H1846" s="10">
        <v>5</v>
      </c>
      <c r="I1846" s="11" t="s">
        <v>1102</v>
      </c>
      <c r="L1846" s="11" t="s">
        <v>1390</v>
      </c>
      <c r="M1846" s="11" t="s">
        <v>390</v>
      </c>
      <c r="S1846" s="23"/>
      <c r="T1846" s="16">
        <f>S1846</f>
        <v>0</v>
      </c>
      <c r="U1846" s="17" t="str">
        <f t="array" aca="1" ref="U1846" ca="1">IFERROR(
IF(NOT(OR($G1846="OBX",$G1846="OBR")),INDEX(INDIRECT(U$2&amp;"!$A$1:$BJ$500"),MATCH("*"&amp;$G1846&amp;"*",INDIRECT(U$2&amp;"!$B$1:$B$500"),0),MATCH($H1846,INDIRECT(U$2&amp;"!$1:$1"),0)),
IF(OR($G1846="OBX",$G1846="OBR"),INDEX(INDIRECT(U$2&amp;"!$A$1:$BJ$500"),MATCH((("*"&amp;$G1846&amp;"*")&amp;("*"&amp;$I1846&amp;"*")&amp;("*"&amp;$J1846&amp;"*")&amp;("*"&amp;$K1846&amp;"*")),INDIRECT(U$2&amp;"!$B$1:$B$500")&amp;INDIRECT(U$2&amp;"!$E$1:$E$500")&amp;INDIRECT(U$2&amp;"!$G$1:$G$500")&amp;INDIRECT(U$2&amp;"!$F$1:$F$500"),0),MATCH($H1846,INDIRECT(U$2&amp;"!$1:$1"),0)))),
"Not found")</f>
        <v>Not found</v>
      </c>
      <c r="V1846" s="18" t="str">
        <f t="shared" ca="1" si="203"/>
        <v/>
      </c>
    </row>
    <row r="1847" spans="1:22" ht="15" customHeight="1" x14ac:dyDescent="0.25">
      <c r="A1847" s="11">
        <v>1846</v>
      </c>
      <c r="B1847" s="50"/>
      <c r="C1847" s="11" t="s">
        <v>2316</v>
      </c>
      <c r="D1847" s="11" t="s">
        <v>1139</v>
      </c>
      <c r="E1847" s="11" t="s">
        <v>79</v>
      </c>
      <c r="F1847" s="11" t="s">
        <v>1102</v>
      </c>
      <c r="G1847" s="11" t="s">
        <v>79</v>
      </c>
      <c r="H1847" s="10">
        <v>6</v>
      </c>
      <c r="I1847" s="11" t="s">
        <v>1102</v>
      </c>
      <c r="L1847" s="11" t="s">
        <v>1390</v>
      </c>
      <c r="M1847" s="11" t="s">
        <v>543</v>
      </c>
      <c r="S1847" s="23"/>
      <c r="T1847" s="16">
        <f>S1847</f>
        <v>0</v>
      </c>
      <c r="U1847" s="17" t="str">
        <f t="array" aca="1" ref="U1847" ca="1">IFERROR(
IF(NOT(OR($G1847="OBX",$G1847="OBR")),INDEX(INDIRECT(U$2&amp;"!$A$1:$BJ$500"),MATCH("*"&amp;$G1847&amp;"*",INDIRECT(U$2&amp;"!$B$1:$B$500"),0),MATCH($H1847,INDIRECT(U$2&amp;"!$1:$1"),0)),
IF(OR($G1847="OBX",$G1847="OBR"),INDEX(INDIRECT(U$2&amp;"!$A$1:$BJ$500"),MATCH((("*"&amp;$G1847&amp;"*")&amp;("*"&amp;$I1847&amp;"*")&amp;("*"&amp;$J1847&amp;"*")&amp;("*"&amp;$K1847&amp;"*")),INDIRECT(U$2&amp;"!$B$1:$B$500")&amp;INDIRECT(U$2&amp;"!$E$1:$E$500")&amp;INDIRECT(U$2&amp;"!$G$1:$G$500")&amp;INDIRECT(U$2&amp;"!$F$1:$F$500"),0),MATCH($H1847,INDIRECT(U$2&amp;"!$1:$1"),0)))),
"Not found")</f>
        <v>Not found</v>
      </c>
      <c r="V1847" s="18" t="str">
        <f t="shared" ca="1" si="203"/>
        <v/>
      </c>
    </row>
    <row r="1848" spans="1:22" ht="15" customHeight="1" x14ac:dyDescent="0.25">
      <c r="A1848" s="11">
        <v>1847</v>
      </c>
      <c r="B1848" s="50"/>
      <c r="C1848" s="11" t="s">
        <v>2316</v>
      </c>
      <c r="D1848" s="11" t="s">
        <v>1139</v>
      </c>
      <c r="E1848" s="11" t="s">
        <v>79</v>
      </c>
      <c r="F1848" s="11" t="s">
        <v>1102</v>
      </c>
      <c r="G1848" s="11" t="s">
        <v>79</v>
      </c>
      <c r="H1848" s="11">
        <v>2</v>
      </c>
      <c r="I1848" s="11" t="s">
        <v>1102</v>
      </c>
      <c r="L1848" s="14" t="s">
        <v>397</v>
      </c>
      <c r="M1848" s="14" t="s">
        <v>397</v>
      </c>
      <c r="S1848" s="23"/>
      <c r="T1848" s="19" t="s">
        <v>415</v>
      </c>
      <c r="U1848" s="17" t="str">
        <f t="array" aca="1" ref="U1848" ca="1">IFERROR(
IF(NOT(OR($G1848="OBX",$G1848="OBR")),INDEX(INDIRECT(U$2&amp;"!$A$1:$BJ$500"),MATCH("*"&amp;$G1848&amp;"*",INDIRECT(U$2&amp;"!$B$1:$B$500"),0),MATCH($H1848,INDIRECT(U$2&amp;"!$1:$1"),0)),
IF(OR($G1848="OBX",$G1848="OBR"),INDEX(INDIRECT(U$2&amp;"!$A$1:$BJ$500"),MATCH((("*"&amp;$G1848&amp;"*")&amp;("*"&amp;$I1848&amp;"*")&amp;("*"&amp;$J1848&amp;"*")&amp;("*"&amp;$K1848&amp;"*")),INDIRECT(U$2&amp;"!$B$1:$B$500")&amp;INDIRECT(U$2&amp;"!$E$1:$E$500")&amp;INDIRECT(U$2&amp;"!$G$1:$G$500")&amp;INDIRECT(U$2&amp;"!$F$1:$F$500"),0),MATCH($H1848,INDIRECT(U$2&amp;"!$1:$1"),0)))),
"Not found")</f>
        <v>Not found</v>
      </c>
      <c r="V1848" s="18" t="str">
        <f t="shared" ca="1" si="203"/>
        <v/>
      </c>
    </row>
    <row r="1849" spans="1:22" ht="15" customHeight="1" x14ac:dyDescent="0.25">
      <c r="A1849" s="11">
        <v>1848</v>
      </c>
      <c r="B1849" s="50"/>
      <c r="C1849" s="11" t="s">
        <v>2316</v>
      </c>
      <c r="D1849" s="11" t="s">
        <v>1139</v>
      </c>
      <c r="E1849" s="11" t="s">
        <v>79</v>
      </c>
      <c r="F1849" s="11" t="s">
        <v>1102</v>
      </c>
      <c r="G1849" s="11" t="s">
        <v>79</v>
      </c>
      <c r="H1849" s="11">
        <v>4</v>
      </c>
      <c r="I1849" s="11" t="s">
        <v>1102</v>
      </c>
      <c r="L1849" s="11" t="s">
        <v>1390</v>
      </c>
      <c r="M1849" s="14" t="s">
        <v>848</v>
      </c>
      <c r="S1849" s="23"/>
      <c r="T1849" s="16">
        <f>S1849</f>
        <v>0</v>
      </c>
      <c r="U1849" s="17" t="str">
        <f t="array" aca="1" ref="U1849" ca="1">IFERROR(
IF(NOT(OR($G1849="OBX",$G1849="OBR")),INDEX(INDIRECT(U$2&amp;"!$A$1:$BJ$500"),MATCH("*"&amp;$G1849&amp;"*",INDIRECT(U$2&amp;"!$B$1:$B$500"),0),MATCH($H1849,INDIRECT(U$2&amp;"!$1:$1"),0)),
IF(OR($G1849="OBX",$G1849="OBR"),INDEX(INDIRECT(U$2&amp;"!$A$1:$BJ$500"),MATCH((("*"&amp;$G1849&amp;"*")&amp;("*"&amp;$I1849&amp;"*")&amp;("*"&amp;$J1849&amp;"*")&amp;("*"&amp;$K1849&amp;"*")),INDIRECT(U$2&amp;"!$B$1:$B$500")&amp;INDIRECT(U$2&amp;"!$E$1:$E$500")&amp;INDIRECT(U$2&amp;"!$G$1:$G$500")&amp;INDIRECT(U$2&amp;"!$F$1:$F$500"),0),MATCH($H1849,INDIRECT(U$2&amp;"!$1:$1"),0)))),
"Not found")</f>
        <v>Not found</v>
      </c>
      <c r="V1849" s="18" t="str">
        <f t="shared" ca="1" si="203"/>
        <v/>
      </c>
    </row>
    <row r="1850" spans="1:22" ht="15" customHeight="1" x14ac:dyDescent="0.25">
      <c r="A1850" s="11">
        <v>1849</v>
      </c>
      <c r="B1850" s="50"/>
      <c r="C1850" s="11" t="s">
        <v>2316</v>
      </c>
      <c r="D1850" s="11" t="s">
        <v>1139</v>
      </c>
      <c r="E1850" s="11" t="s">
        <v>79</v>
      </c>
      <c r="F1850" s="11" t="s">
        <v>1102</v>
      </c>
      <c r="G1850" s="11" t="s">
        <v>79</v>
      </c>
      <c r="H1850" s="11">
        <v>11</v>
      </c>
      <c r="I1850" s="11" t="s">
        <v>1102</v>
      </c>
      <c r="L1850" s="11" t="s">
        <v>366</v>
      </c>
      <c r="M1850" s="14" t="s">
        <v>366</v>
      </c>
      <c r="S1850" s="23" t="s">
        <v>78</v>
      </c>
      <c r="T1850" s="19" t="str">
        <f>S1850</f>
        <v>F</v>
      </c>
      <c r="U1850" s="17" t="str">
        <f t="array" aca="1" ref="U1850" ca="1">IFERROR(
IF(NOT(OR($G1850="OBX",$G1850="OBR")),INDEX(INDIRECT(U$2&amp;"!$A$1:$BJ$500"),MATCH("*"&amp;$G1850&amp;"*",INDIRECT(U$2&amp;"!$B$1:$B$500"),0),MATCH($H1850,INDIRECT(U$2&amp;"!$1:$1"),0)),
IF(OR($G1850="OBX",$G1850="OBR"),INDEX(INDIRECT(U$2&amp;"!$A$1:$BJ$500"),MATCH((("*"&amp;$G1850&amp;"*")&amp;("*"&amp;$I1850&amp;"*")&amp;("*"&amp;$J1850&amp;"*")&amp;("*"&amp;$K1850&amp;"*")),INDIRECT(U$2&amp;"!$B$1:$B$500")&amp;INDIRECT(U$2&amp;"!$E$1:$E$500")&amp;INDIRECT(U$2&amp;"!$G$1:$G$500")&amp;INDIRECT(U$2&amp;"!$F$1:$F$500"),0),MATCH($H1850,INDIRECT(U$2&amp;"!$1:$1"),0)))),
"Not found")</f>
        <v>Not found</v>
      </c>
      <c r="V1850" s="18" t="str">
        <f t="shared" ca="1" si="203"/>
        <v/>
      </c>
    </row>
    <row r="1851" spans="1:22" ht="15" customHeight="1" x14ac:dyDescent="0.25">
      <c r="A1851" s="11">
        <v>1850</v>
      </c>
      <c r="B1851" s="50"/>
      <c r="C1851" s="11" t="s">
        <v>2316</v>
      </c>
      <c r="D1851" s="11" t="s">
        <v>1139</v>
      </c>
      <c r="E1851" s="11" t="s">
        <v>79</v>
      </c>
      <c r="F1851" s="11" t="s">
        <v>1102</v>
      </c>
      <c r="G1851" s="11" t="s">
        <v>79</v>
      </c>
      <c r="H1851" s="11">
        <v>19</v>
      </c>
      <c r="I1851" s="11" t="s">
        <v>1102</v>
      </c>
      <c r="L1851" s="11" t="s">
        <v>1390</v>
      </c>
      <c r="M1851" s="14" t="s">
        <v>860</v>
      </c>
      <c r="S1851" s="23"/>
      <c r="T1851" s="16">
        <f>S1851</f>
        <v>0</v>
      </c>
      <c r="U1851" s="17" t="str">
        <f t="array" aca="1" ref="U1851" ca="1">IFERROR(
IF(NOT(OR($G1851="OBX",$G1851="OBR")),INDEX(INDIRECT(U$2&amp;"!$A$1:$BJ$500"),MATCH("*"&amp;$G1851&amp;"*",INDIRECT(U$2&amp;"!$B$1:$B$500"),0),MATCH($H1851,INDIRECT(U$2&amp;"!$1:$1"),0)),
IF(OR($G1851="OBX",$G1851="OBR"),INDEX(INDIRECT(U$2&amp;"!$A$1:$BJ$500"),MATCH((("*"&amp;$G1851&amp;"*")&amp;("*"&amp;$I1851&amp;"*")&amp;("*"&amp;$J1851&amp;"*")&amp;("*"&amp;$K1851&amp;"*")),INDIRECT(U$2&amp;"!$B$1:$B$500")&amp;INDIRECT(U$2&amp;"!$E$1:$E$500")&amp;INDIRECT(U$2&amp;"!$G$1:$G$500")&amp;INDIRECT(U$2&amp;"!$F$1:$F$500"),0),MATCH($H1851,INDIRECT(U$2&amp;"!$1:$1"),0)))),
"Not found")</f>
        <v>Not found</v>
      </c>
      <c r="V1851" s="18" t="str">
        <f t="shared" ca="1" si="203"/>
        <v/>
      </c>
    </row>
    <row r="1852" spans="1:22" ht="15" customHeight="1" x14ac:dyDescent="0.25">
      <c r="A1852" s="11">
        <v>1851</v>
      </c>
      <c r="B1852" s="50"/>
      <c r="C1852" s="11" t="s">
        <v>2316</v>
      </c>
      <c r="D1852" s="11" t="s">
        <v>1139</v>
      </c>
      <c r="E1852" s="11" t="s">
        <v>79</v>
      </c>
      <c r="F1852" s="11" t="s">
        <v>1102</v>
      </c>
      <c r="G1852" s="11" t="s">
        <v>79</v>
      </c>
      <c r="H1852" s="11">
        <v>29</v>
      </c>
      <c r="I1852" s="11" t="s">
        <v>1102</v>
      </c>
      <c r="L1852" s="2" t="s">
        <v>515</v>
      </c>
      <c r="M1852" s="11" t="s">
        <v>515</v>
      </c>
      <c r="S1852" s="23"/>
      <c r="T1852" s="19">
        <f>S1852</f>
        <v>0</v>
      </c>
      <c r="U1852" s="17" t="str">
        <f t="array" aca="1" ref="U1852" ca="1">IFERROR(
IF(NOT(OR($G1852="OBX",$G1852="OBR")),INDEX(INDIRECT(U$2&amp;"!$A$1:$BJ$500"),MATCH("*"&amp;$G1852&amp;"*",INDIRECT(U$2&amp;"!$B$1:$B$500"),0),MATCH($H1852,INDIRECT(U$2&amp;"!$1:$1"),0)),
IF(OR($G1852="OBX",$G1852="OBR"),INDEX(INDIRECT(U$2&amp;"!$A$1:$BJ$500"),MATCH((("*"&amp;$G1852&amp;"*")&amp;("*"&amp;$I1852&amp;"*")&amp;("*"&amp;$J1852&amp;"*")&amp;("*"&amp;$K1852&amp;"*")),INDIRECT(U$2&amp;"!$B$1:$B$500")&amp;INDIRECT(U$2&amp;"!$E$1:$E$500")&amp;INDIRECT(U$2&amp;"!$G$1:$G$500")&amp;INDIRECT(U$2&amp;"!$F$1:$F$500"),0),MATCH($H1852,INDIRECT(U$2&amp;"!$1:$1"),0)))),
"Not found")</f>
        <v>Not found</v>
      </c>
      <c r="V1852" s="18" t="str">
        <f t="shared" ca="1" si="203"/>
        <v/>
      </c>
    </row>
    <row r="1853" spans="1:22" ht="15" customHeight="1" x14ac:dyDescent="0.25">
      <c r="A1853" s="11">
        <v>1852</v>
      </c>
      <c r="B1853" s="50"/>
      <c r="C1853" s="26" t="s">
        <v>2316</v>
      </c>
      <c r="D1853" s="26"/>
      <c r="E1853" s="26" t="s">
        <v>79</v>
      </c>
      <c r="F1853" s="26"/>
      <c r="G1853" s="26"/>
      <c r="H1853" s="26"/>
      <c r="I1853" s="26"/>
      <c r="J1853" s="26"/>
      <c r="K1853" s="26"/>
      <c r="L1853" s="26"/>
      <c r="M1853" s="26" t="s">
        <v>2346</v>
      </c>
      <c r="N1853" s="26"/>
      <c r="O1853" s="26"/>
      <c r="P1853" s="26"/>
      <c r="Q1853" s="26"/>
      <c r="R1853" s="26"/>
      <c r="S1853" s="26"/>
      <c r="T1853" s="27"/>
      <c r="U1853" s="27"/>
      <c r="V1853" s="26"/>
    </row>
    <row r="1854" spans="1:22" ht="15" customHeight="1" x14ac:dyDescent="0.25">
      <c r="A1854" s="11">
        <v>1853</v>
      </c>
      <c r="B1854" s="50"/>
      <c r="C1854" s="11" t="s">
        <v>2316</v>
      </c>
      <c r="D1854" s="11" t="s">
        <v>1139</v>
      </c>
      <c r="E1854" s="11" t="s">
        <v>79</v>
      </c>
      <c r="F1854" s="11" t="s">
        <v>2336</v>
      </c>
      <c r="G1854" s="11" t="s">
        <v>79</v>
      </c>
      <c r="H1854" s="11">
        <v>3</v>
      </c>
      <c r="I1854" s="11" t="s">
        <v>2336</v>
      </c>
      <c r="L1854" s="11" t="s">
        <v>2346</v>
      </c>
      <c r="M1854" s="14" t="s">
        <v>534</v>
      </c>
      <c r="N1854" s="11" t="s">
        <v>273</v>
      </c>
      <c r="O1854" s="11" t="s">
        <v>2357</v>
      </c>
      <c r="P1854" s="11" t="s">
        <v>320</v>
      </c>
      <c r="R1854" s="11"/>
      <c r="S1854" s="23"/>
      <c r="T1854" s="19" t="s">
        <v>3023</v>
      </c>
      <c r="U1854" s="17" t="str">
        <f t="array" aca="1" ref="U1854" ca="1">IFERROR(
IF(NOT(OR($G1854="OBX",$G1854="OBR")),INDEX(INDIRECT(U$2&amp;"!$A$1:$BJ$500"),MATCH("*"&amp;$G1854&amp;"*",INDIRECT(U$2&amp;"!$B$1:$B$500"),0),MATCH($H1854,INDIRECT(U$2&amp;"!$1:$1"),0)),
IF(OR($G1854="OBX",$G1854="OBR"),INDEX(INDIRECT(U$2&amp;"!$A$1:$BJ$500"),MATCH((("*"&amp;$G1854&amp;"*")&amp;("*"&amp;$I1854&amp;"*")&amp;("*"&amp;$J1854&amp;"*")&amp;("*"&amp;$K1854&amp;"*")),INDIRECT(U$2&amp;"!$B$1:$B$500")&amp;INDIRECT(U$2&amp;"!$E$1:$E$500")&amp;INDIRECT(U$2&amp;"!$G$1:$G$500")&amp;INDIRECT(U$2&amp;"!$F$1:$F$500"),0),MATCH($H1854,INDIRECT(U$2&amp;"!$1:$1"),0)))),
"Not found")</f>
        <v>Not found</v>
      </c>
      <c r="V1854" s="18" t="str">
        <f t="shared" ref="V1854:V1861" ca="1" si="204">IF(T1854=U1854,"Match","")</f>
        <v/>
      </c>
    </row>
    <row r="1855" spans="1:22" ht="15" customHeight="1" x14ac:dyDescent="0.25">
      <c r="A1855" s="11">
        <v>1854</v>
      </c>
      <c r="B1855" s="50"/>
      <c r="C1855" s="11" t="s">
        <v>2316</v>
      </c>
      <c r="D1855" s="11" t="s">
        <v>1139</v>
      </c>
      <c r="E1855" s="11" t="s">
        <v>79</v>
      </c>
      <c r="F1855" s="11" t="s">
        <v>2336</v>
      </c>
      <c r="G1855" s="11" t="s">
        <v>79</v>
      </c>
      <c r="H1855" s="10">
        <v>5</v>
      </c>
      <c r="I1855" s="11" t="s">
        <v>2336</v>
      </c>
      <c r="L1855" s="11" t="s">
        <v>2346</v>
      </c>
      <c r="M1855" s="11" t="s">
        <v>390</v>
      </c>
      <c r="S1855" s="23"/>
      <c r="T1855" s="16">
        <f>S1855</f>
        <v>0</v>
      </c>
      <c r="U1855" s="17" t="str">
        <f t="array" aca="1" ref="U1855" ca="1">IFERROR(
IF(NOT(OR($G1855="OBX",$G1855="OBR")),INDEX(INDIRECT(U$2&amp;"!$A$1:$BJ$500"),MATCH("*"&amp;$G1855&amp;"*",INDIRECT(U$2&amp;"!$B$1:$B$500"),0),MATCH($H1855,INDIRECT(U$2&amp;"!$1:$1"),0)),
IF(OR($G1855="OBX",$G1855="OBR"),INDEX(INDIRECT(U$2&amp;"!$A$1:$BJ$500"),MATCH((("*"&amp;$G1855&amp;"*")&amp;("*"&amp;$I1855&amp;"*")&amp;("*"&amp;$J1855&amp;"*")&amp;("*"&amp;$K1855&amp;"*")),INDIRECT(U$2&amp;"!$B$1:$B$500")&amp;INDIRECT(U$2&amp;"!$E$1:$E$500")&amp;INDIRECT(U$2&amp;"!$G$1:$G$500")&amp;INDIRECT(U$2&amp;"!$F$1:$F$500"),0),MATCH($H1855,INDIRECT(U$2&amp;"!$1:$1"),0)))),
"Not found")</f>
        <v>Not found</v>
      </c>
      <c r="V1855" s="18" t="str">
        <f t="shared" ca="1" si="204"/>
        <v/>
      </c>
    </row>
    <row r="1856" spans="1:22" ht="15" customHeight="1" x14ac:dyDescent="0.25">
      <c r="A1856" s="11">
        <v>1855</v>
      </c>
      <c r="B1856" s="50"/>
      <c r="C1856" s="11" t="s">
        <v>2316</v>
      </c>
      <c r="D1856" s="11" t="s">
        <v>1139</v>
      </c>
      <c r="E1856" s="11" t="s">
        <v>79</v>
      </c>
      <c r="F1856" s="11" t="s">
        <v>2336</v>
      </c>
      <c r="G1856" s="11" t="s">
        <v>79</v>
      </c>
      <c r="H1856" s="10">
        <v>6</v>
      </c>
      <c r="I1856" s="11" t="s">
        <v>2336</v>
      </c>
      <c r="L1856" s="11" t="s">
        <v>2346</v>
      </c>
      <c r="M1856" s="11" t="s">
        <v>543</v>
      </c>
      <c r="S1856" s="23"/>
      <c r="T1856" s="16">
        <f>S1856</f>
        <v>0</v>
      </c>
      <c r="U1856" s="17" t="str">
        <f t="array" aca="1" ref="U1856" ca="1">IFERROR(
IF(NOT(OR($G1856="OBX",$G1856="OBR")),INDEX(INDIRECT(U$2&amp;"!$A$1:$BJ$500"),MATCH("*"&amp;$G1856&amp;"*",INDIRECT(U$2&amp;"!$B$1:$B$500"),0),MATCH($H1856,INDIRECT(U$2&amp;"!$1:$1"),0)),
IF(OR($G1856="OBX",$G1856="OBR"),INDEX(INDIRECT(U$2&amp;"!$A$1:$BJ$500"),MATCH((("*"&amp;$G1856&amp;"*")&amp;("*"&amp;$I1856&amp;"*")&amp;("*"&amp;$J1856&amp;"*")&amp;("*"&amp;$K1856&amp;"*")),INDIRECT(U$2&amp;"!$B$1:$B$500")&amp;INDIRECT(U$2&amp;"!$E$1:$E$500")&amp;INDIRECT(U$2&amp;"!$G$1:$G$500")&amp;INDIRECT(U$2&amp;"!$F$1:$F$500"),0),MATCH($H1856,INDIRECT(U$2&amp;"!$1:$1"),0)))),
"Not found")</f>
        <v>Not found</v>
      </c>
      <c r="V1856" s="18" t="str">
        <f t="shared" ca="1" si="204"/>
        <v/>
      </c>
    </row>
    <row r="1857" spans="1:22" ht="15" customHeight="1" x14ac:dyDescent="0.25">
      <c r="A1857" s="11">
        <v>1856</v>
      </c>
      <c r="B1857" s="50"/>
      <c r="C1857" s="11" t="s">
        <v>2316</v>
      </c>
      <c r="D1857" s="11" t="s">
        <v>1139</v>
      </c>
      <c r="E1857" s="11" t="s">
        <v>79</v>
      </c>
      <c r="F1857" s="11" t="s">
        <v>2336</v>
      </c>
      <c r="G1857" s="11" t="s">
        <v>79</v>
      </c>
      <c r="H1857" s="11">
        <v>2</v>
      </c>
      <c r="I1857" s="11" t="s">
        <v>2336</v>
      </c>
      <c r="L1857" s="14" t="s">
        <v>397</v>
      </c>
      <c r="M1857" s="14" t="s">
        <v>397</v>
      </c>
      <c r="S1857" s="23"/>
      <c r="T1857" s="19" t="s">
        <v>415</v>
      </c>
      <c r="U1857" s="17" t="str">
        <f t="array" aca="1" ref="U1857" ca="1">IFERROR(
IF(NOT(OR($G1857="OBX",$G1857="OBR")),INDEX(INDIRECT(U$2&amp;"!$A$1:$BJ$500"),MATCH("*"&amp;$G1857&amp;"*",INDIRECT(U$2&amp;"!$B$1:$B$500"),0),MATCH($H1857,INDIRECT(U$2&amp;"!$1:$1"),0)),
IF(OR($G1857="OBX",$G1857="OBR"),INDEX(INDIRECT(U$2&amp;"!$A$1:$BJ$500"),MATCH((("*"&amp;$G1857&amp;"*")&amp;("*"&amp;$I1857&amp;"*")&amp;("*"&amp;$J1857&amp;"*")&amp;("*"&amp;$K1857&amp;"*")),INDIRECT(U$2&amp;"!$B$1:$B$500")&amp;INDIRECT(U$2&amp;"!$E$1:$E$500")&amp;INDIRECT(U$2&amp;"!$G$1:$G$500")&amp;INDIRECT(U$2&amp;"!$F$1:$F$500"),0),MATCH($H1857,INDIRECT(U$2&amp;"!$1:$1"),0)))),
"Not found")</f>
        <v>Not found</v>
      </c>
      <c r="V1857" s="18" t="str">
        <f t="shared" ca="1" si="204"/>
        <v/>
      </c>
    </row>
    <row r="1858" spans="1:22" ht="15" customHeight="1" x14ac:dyDescent="0.25">
      <c r="A1858" s="11">
        <v>1857</v>
      </c>
      <c r="B1858" s="50"/>
      <c r="C1858" s="11" t="s">
        <v>2316</v>
      </c>
      <c r="D1858" s="11" t="s">
        <v>1139</v>
      </c>
      <c r="E1858" s="11" t="s">
        <v>79</v>
      </c>
      <c r="F1858" s="11" t="s">
        <v>2336</v>
      </c>
      <c r="G1858" s="11" t="s">
        <v>79</v>
      </c>
      <c r="H1858" s="11">
        <v>4</v>
      </c>
      <c r="I1858" s="11" t="s">
        <v>2336</v>
      </c>
      <c r="L1858" s="11" t="s">
        <v>2346</v>
      </c>
      <c r="M1858" s="14" t="s">
        <v>848</v>
      </c>
      <c r="S1858" s="23"/>
      <c r="T1858" s="16">
        <f>S1858</f>
        <v>0</v>
      </c>
      <c r="U1858" s="17" t="str">
        <f t="array" aca="1" ref="U1858" ca="1">IFERROR(
IF(NOT(OR($G1858="OBX",$G1858="OBR")),INDEX(INDIRECT(U$2&amp;"!$A$1:$BJ$500"),MATCH("*"&amp;$G1858&amp;"*",INDIRECT(U$2&amp;"!$B$1:$B$500"),0),MATCH($H1858,INDIRECT(U$2&amp;"!$1:$1"),0)),
IF(OR($G1858="OBX",$G1858="OBR"),INDEX(INDIRECT(U$2&amp;"!$A$1:$BJ$500"),MATCH((("*"&amp;$G1858&amp;"*")&amp;("*"&amp;$I1858&amp;"*")&amp;("*"&amp;$J1858&amp;"*")&amp;("*"&amp;$K1858&amp;"*")),INDIRECT(U$2&amp;"!$B$1:$B$500")&amp;INDIRECT(U$2&amp;"!$E$1:$E$500")&amp;INDIRECT(U$2&amp;"!$G$1:$G$500")&amp;INDIRECT(U$2&amp;"!$F$1:$F$500"),0),MATCH($H1858,INDIRECT(U$2&amp;"!$1:$1"),0)))),
"Not found")</f>
        <v>Not found</v>
      </c>
      <c r="V1858" s="18" t="str">
        <f t="shared" ca="1" si="204"/>
        <v/>
      </c>
    </row>
    <row r="1859" spans="1:22" ht="15" customHeight="1" x14ac:dyDescent="0.25">
      <c r="A1859" s="11">
        <v>1858</v>
      </c>
      <c r="B1859" s="50"/>
      <c r="C1859" s="11" t="s">
        <v>2316</v>
      </c>
      <c r="D1859" s="11" t="s">
        <v>1139</v>
      </c>
      <c r="E1859" s="11" t="s">
        <v>79</v>
      </c>
      <c r="F1859" s="11" t="s">
        <v>2336</v>
      </c>
      <c r="G1859" s="11" t="s">
        <v>79</v>
      </c>
      <c r="H1859" s="11">
        <v>11</v>
      </c>
      <c r="I1859" s="11" t="s">
        <v>2336</v>
      </c>
      <c r="L1859" s="11" t="s">
        <v>366</v>
      </c>
      <c r="M1859" s="14" t="s">
        <v>366</v>
      </c>
      <c r="S1859" s="23" t="s">
        <v>78</v>
      </c>
      <c r="T1859" s="19" t="str">
        <f>S1859</f>
        <v>F</v>
      </c>
      <c r="U1859" s="17" t="str">
        <f t="array" aca="1" ref="U1859" ca="1">IFERROR(
IF(NOT(OR($G1859="OBX",$G1859="OBR")),INDEX(INDIRECT(U$2&amp;"!$A$1:$BJ$500"),MATCH("*"&amp;$G1859&amp;"*",INDIRECT(U$2&amp;"!$B$1:$B$500"),0),MATCH($H1859,INDIRECT(U$2&amp;"!$1:$1"),0)),
IF(OR($G1859="OBX",$G1859="OBR"),INDEX(INDIRECT(U$2&amp;"!$A$1:$BJ$500"),MATCH((("*"&amp;$G1859&amp;"*")&amp;("*"&amp;$I1859&amp;"*")&amp;("*"&amp;$J1859&amp;"*")&amp;("*"&amp;$K1859&amp;"*")),INDIRECT(U$2&amp;"!$B$1:$B$500")&amp;INDIRECT(U$2&amp;"!$E$1:$E$500")&amp;INDIRECT(U$2&amp;"!$G$1:$G$500")&amp;INDIRECT(U$2&amp;"!$F$1:$F$500"),0),MATCH($H1859,INDIRECT(U$2&amp;"!$1:$1"),0)))),
"Not found")</f>
        <v>Not found</v>
      </c>
      <c r="V1859" s="18" t="str">
        <f t="shared" ca="1" si="204"/>
        <v/>
      </c>
    </row>
    <row r="1860" spans="1:22" ht="15" customHeight="1" x14ac:dyDescent="0.25">
      <c r="A1860" s="11">
        <v>1859</v>
      </c>
      <c r="B1860" s="50"/>
      <c r="C1860" s="11" t="s">
        <v>2316</v>
      </c>
      <c r="D1860" s="11" t="s">
        <v>1139</v>
      </c>
      <c r="E1860" s="11" t="s">
        <v>79</v>
      </c>
      <c r="F1860" s="11" t="s">
        <v>2336</v>
      </c>
      <c r="G1860" s="11" t="s">
        <v>79</v>
      </c>
      <c r="H1860" s="11">
        <v>19</v>
      </c>
      <c r="I1860" s="11" t="s">
        <v>2336</v>
      </c>
      <c r="L1860" s="11" t="s">
        <v>2346</v>
      </c>
      <c r="M1860" s="14" t="s">
        <v>860</v>
      </c>
      <c r="S1860" s="23"/>
      <c r="T1860" s="16">
        <f>S1860</f>
        <v>0</v>
      </c>
      <c r="U1860" s="17" t="str">
        <f t="array" aca="1" ref="U1860" ca="1">IFERROR(
IF(NOT(OR($G1860="OBX",$G1860="OBR")),INDEX(INDIRECT(U$2&amp;"!$A$1:$BJ$500"),MATCH("*"&amp;$G1860&amp;"*",INDIRECT(U$2&amp;"!$B$1:$B$500"),0),MATCH($H1860,INDIRECT(U$2&amp;"!$1:$1"),0)),
IF(OR($G1860="OBX",$G1860="OBR"),INDEX(INDIRECT(U$2&amp;"!$A$1:$BJ$500"),MATCH((("*"&amp;$G1860&amp;"*")&amp;("*"&amp;$I1860&amp;"*")&amp;("*"&amp;$J1860&amp;"*")&amp;("*"&amp;$K1860&amp;"*")),INDIRECT(U$2&amp;"!$B$1:$B$500")&amp;INDIRECT(U$2&amp;"!$E$1:$E$500")&amp;INDIRECT(U$2&amp;"!$G$1:$G$500")&amp;INDIRECT(U$2&amp;"!$F$1:$F$500"),0),MATCH($H1860,INDIRECT(U$2&amp;"!$1:$1"),0)))),
"Not found")</f>
        <v>Not found</v>
      </c>
      <c r="V1860" s="18" t="str">
        <f t="shared" ca="1" si="204"/>
        <v/>
      </c>
    </row>
    <row r="1861" spans="1:22" ht="15" customHeight="1" x14ac:dyDescent="0.25">
      <c r="A1861" s="11">
        <v>1860</v>
      </c>
      <c r="B1861" s="50"/>
      <c r="C1861" s="11" t="s">
        <v>2316</v>
      </c>
      <c r="D1861" s="11" t="s">
        <v>1139</v>
      </c>
      <c r="E1861" s="11" t="s">
        <v>79</v>
      </c>
      <c r="F1861" s="11" t="s">
        <v>2336</v>
      </c>
      <c r="G1861" s="11" t="s">
        <v>79</v>
      </c>
      <c r="H1861" s="11">
        <v>29</v>
      </c>
      <c r="I1861" s="11" t="s">
        <v>2336</v>
      </c>
      <c r="L1861" s="2" t="s">
        <v>515</v>
      </c>
      <c r="M1861" s="11" t="s">
        <v>515</v>
      </c>
      <c r="S1861" s="23"/>
      <c r="T1861" s="19">
        <f>S1861</f>
        <v>0</v>
      </c>
      <c r="U1861" s="17" t="str">
        <f t="array" aca="1" ref="U1861" ca="1">IFERROR(
IF(NOT(OR($G1861="OBX",$G1861="OBR")),INDEX(INDIRECT(U$2&amp;"!$A$1:$BJ$500"),MATCH("*"&amp;$G1861&amp;"*",INDIRECT(U$2&amp;"!$B$1:$B$500"),0),MATCH($H1861,INDIRECT(U$2&amp;"!$1:$1"),0)),
IF(OR($G1861="OBX",$G1861="OBR"),INDEX(INDIRECT(U$2&amp;"!$A$1:$BJ$500"),MATCH((("*"&amp;$G1861&amp;"*")&amp;("*"&amp;$I1861&amp;"*")&amp;("*"&amp;$J1861&amp;"*")&amp;("*"&amp;$K1861&amp;"*")),INDIRECT(U$2&amp;"!$B$1:$B$500")&amp;INDIRECT(U$2&amp;"!$E$1:$E$500")&amp;INDIRECT(U$2&amp;"!$G$1:$G$500")&amp;INDIRECT(U$2&amp;"!$F$1:$F$500"),0),MATCH($H1861,INDIRECT(U$2&amp;"!$1:$1"),0)))),
"Not found")</f>
        <v>Not found</v>
      </c>
      <c r="V1861" s="18" t="str">
        <f t="shared" ca="1" si="204"/>
        <v/>
      </c>
    </row>
    <row r="1862" spans="1:22" ht="15" customHeight="1" x14ac:dyDescent="0.25">
      <c r="A1862" s="11">
        <v>1861</v>
      </c>
      <c r="B1862" s="50"/>
      <c r="C1862" s="26" t="s">
        <v>2316</v>
      </c>
      <c r="D1862" s="26"/>
      <c r="E1862" s="26" t="s">
        <v>79</v>
      </c>
      <c r="F1862" s="26"/>
      <c r="G1862" s="26"/>
      <c r="H1862" s="26"/>
      <c r="I1862" s="26"/>
      <c r="J1862" s="26"/>
      <c r="K1862" s="26"/>
      <c r="L1862" s="26"/>
      <c r="M1862" s="26" t="s">
        <v>1457</v>
      </c>
      <c r="N1862" s="26"/>
      <c r="O1862" s="26"/>
      <c r="P1862" s="26"/>
      <c r="Q1862" s="26"/>
      <c r="R1862" s="26"/>
      <c r="S1862" s="26"/>
      <c r="T1862" s="27"/>
      <c r="U1862" s="27"/>
      <c r="V1862" s="26"/>
    </row>
    <row r="1863" spans="1:22" ht="15" customHeight="1" x14ac:dyDescent="0.25">
      <c r="A1863" s="11">
        <v>1862</v>
      </c>
      <c r="B1863" s="50"/>
      <c r="C1863" s="11" t="s">
        <v>2316</v>
      </c>
      <c r="D1863" s="11" t="s">
        <v>1139</v>
      </c>
      <c r="E1863" s="11" t="s">
        <v>79</v>
      </c>
      <c r="F1863" s="11" t="s">
        <v>1169</v>
      </c>
      <c r="G1863" s="11" t="s">
        <v>79</v>
      </c>
      <c r="H1863" s="11">
        <v>3</v>
      </c>
      <c r="I1863" s="11" t="s">
        <v>1169</v>
      </c>
      <c r="L1863" s="11" t="s">
        <v>1457</v>
      </c>
      <c r="M1863" s="14" t="s">
        <v>534</v>
      </c>
      <c r="N1863" s="11" t="s">
        <v>273</v>
      </c>
      <c r="O1863" s="11" t="s">
        <v>2357</v>
      </c>
      <c r="P1863" s="11" t="s">
        <v>320</v>
      </c>
      <c r="R1863" s="11"/>
      <c r="S1863" s="23"/>
      <c r="T1863" s="19" t="s">
        <v>2826</v>
      </c>
      <c r="U1863" s="17" t="str">
        <f t="array" aca="1" ref="U1863" ca="1">IFERROR(
IF(NOT(OR($G1863="OBX",$G1863="OBR")),INDEX(INDIRECT(U$2&amp;"!$A$1:$BJ$500"),MATCH("*"&amp;$G1863&amp;"*",INDIRECT(U$2&amp;"!$B$1:$B$500"),0),MATCH($H1863,INDIRECT(U$2&amp;"!$1:$1"),0)),
IF(OR($G1863="OBX",$G1863="OBR"),INDEX(INDIRECT(U$2&amp;"!$A$1:$BJ$500"),MATCH((("*"&amp;$G1863&amp;"*")&amp;("*"&amp;$I1863&amp;"*")&amp;("*"&amp;$J1863&amp;"*")&amp;("*"&amp;$K1863&amp;"*")),INDIRECT(U$2&amp;"!$B$1:$B$500")&amp;INDIRECT(U$2&amp;"!$E$1:$E$500")&amp;INDIRECT(U$2&amp;"!$G$1:$G$500")&amp;INDIRECT(U$2&amp;"!$F$1:$F$500"),0),MATCH($H1863,INDIRECT(U$2&amp;"!$1:$1"),0)))),
"Not found")</f>
        <v>Not found</v>
      </c>
      <c r="V1863" s="18" t="str">
        <f t="shared" ref="V1863:V1870" ca="1" si="205">IF(T1863=U1863,"Match","")</f>
        <v/>
      </c>
    </row>
    <row r="1864" spans="1:22" ht="15" customHeight="1" x14ac:dyDescent="0.25">
      <c r="A1864" s="11">
        <v>1863</v>
      </c>
      <c r="B1864" s="50"/>
      <c r="C1864" s="11" t="s">
        <v>2316</v>
      </c>
      <c r="D1864" s="11" t="s">
        <v>1139</v>
      </c>
      <c r="E1864" s="11" t="s">
        <v>79</v>
      </c>
      <c r="F1864" s="11" t="s">
        <v>1169</v>
      </c>
      <c r="G1864" s="11" t="s">
        <v>79</v>
      </c>
      <c r="H1864" s="10">
        <v>5</v>
      </c>
      <c r="I1864" s="11" t="s">
        <v>1169</v>
      </c>
      <c r="L1864" s="11" t="s">
        <v>1457</v>
      </c>
      <c r="M1864" s="11" t="s">
        <v>390</v>
      </c>
      <c r="S1864" s="23"/>
      <c r="T1864" s="16">
        <f>S1864</f>
        <v>0</v>
      </c>
      <c r="U1864" s="17" t="str">
        <f t="array" aca="1" ref="U1864" ca="1">IFERROR(
IF(NOT(OR($G1864="OBX",$G1864="OBR")),INDEX(INDIRECT(U$2&amp;"!$A$1:$BJ$500"),MATCH("*"&amp;$G1864&amp;"*",INDIRECT(U$2&amp;"!$B$1:$B$500"),0),MATCH($H1864,INDIRECT(U$2&amp;"!$1:$1"),0)),
IF(OR($G1864="OBX",$G1864="OBR"),INDEX(INDIRECT(U$2&amp;"!$A$1:$BJ$500"),MATCH((("*"&amp;$G1864&amp;"*")&amp;("*"&amp;$I1864&amp;"*")&amp;("*"&amp;$J1864&amp;"*")&amp;("*"&amp;$K1864&amp;"*")),INDIRECT(U$2&amp;"!$B$1:$B$500")&amp;INDIRECT(U$2&amp;"!$E$1:$E$500")&amp;INDIRECT(U$2&amp;"!$G$1:$G$500")&amp;INDIRECT(U$2&amp;"!$F$1:$F$500"),0),MATCH($H1864,INDIRECT(U$2&amp;"!$1:$1"),0)))),
"Not found")</f>
        <v>Not found</v>
      </c>
      <c r="V1864" s="18" t="str">
        <f t="shared" ca="1" si="205"/>
        <v/>
      </c>
    </row>
    <row r="1865" spans="1:22" ht="15" customHeight="1" x14ac:dyDescent="0.25">
      <c r="A1865" s="11">
        <v>1864</v>
      </c>
      <c r="B1865" s="50"/>
      <c r="C1865" s="11" t="s">
        <v>2316</v>
      </c>
      <c r="D1865" s="11" t="s">
        <v>1139</v>
      </c>
      <c r="E1865" s="11" t="s">
        <v>79</v>
      </c>
      <c r="F1865" s="11" t="s">
        <v>1169</v>
      </c>
      <c r="G1865" s="11" t="s">
        <v>79</v>
      </c>
      <c r="H1865" s="10">
        <v>6</v>
      </c>
      <c r="I1865" s="11" t="s">
        <v>1169</v>
      </c>
      <c r="L1865" s="11" t="s">
        <v>1457</v>
      </c>
      <c r="M1865" s="11" t="s">
        <v>543</v>
      </c>
      <c r="S1865" s="23"/>
      <c r="T1865" s="16">
        <f>S1865</f>
        <v>0</v>
      </c>
      <c r="U1865" s="17" t="str">
        <f t="array" aca="1" ref="U1865" ca="1">IFERROR(
IF(NOT(OR($G1865="OBX",$G1865="OBR")),INDEX(INDIRECT(U$2&amp;"!$A$1:$BJ$500"),MATCH("*"&amp;$G1865&amp;"*",INDIRECT(U$2&amp;"!$B$1:$B$500"),0),MATCH($H1865,INDIRECT(U$2&amp;"!$1:$1"),0)),
IF(OR($G1865="OBX",$G1865="OBR"),INDEX(INDIRECT(U$2&amp;"!$A$1:$BJ$500"),MATCH((("*"&amp;$G1865&amp;"*")&amp;("*"&amp;$I1865&amp;"*")&amp;("*"&amp;$J1865&amp;"*")&amp;("*"&amp;$K1865&amp;"*")),INDIRECT(U$2&amp;"!$B$1:$B$500")&amp;INDIRECT(U$2&amp;"!$E$1:$E$500")&amp;INDIRECT(U$2&amp;"!$G$1:$G$500")&amp;INDIRECT(U$2&amp;"!$F$1:$F$500"),0),MATCH($H1865,INDIRECT(U$2&amp;"!$1:$1"),0)))),
"Not found")</f>
        <v>Not found</v>
      </c>
      <c r="V1865" s="18" t="str">
        <f t="shared" ca="1" si="205"/>
        <v/>
      </c>
    </row>
    <row r="1866" spans="1:22" ht="15" customHeight="1" x14ac:dyDescent="0.25">
      <c r="A1866" s="11">
        <v>1865</v>
      </c>
      <c r="B1866" s="50"/>
      <c r="C1866" s="11" t="s">
        <v>2316</v>
      </c>
      <c r="D1866" s="11" t="s">
        <v>1139</v>
      </c>
      <c r="E1866" s="11" t="s">
        <v>79</v>
      </c>
      <c r="F1866" s="11" t="s">
        <v>1169</v>
      </c>
      <c r="G1866" s="11" t="s">
        <v>79</v>
      </c>
      <c r="H1866" s="11">
        <v>2</v>
      </c>
      <c r="I1866" s="11" t="s">
        <v>1169</v>
      </c>
      <c r="L1866" s="14" t="s">
        <v>397</v>
      </c>
      <c r="M1866" s="14" t="s">
        <v>397</v>
      </c>
      <c r="S1866" s="23"/>
      <c r="T1866" s="19" t="s">
        <v>415</v>
      </c>
      <c r="U1866" s="17" t="str">
        <f t="array" aca="1" ref="U1866" ca="1">IFERROR(
IF(NOT(OR($G1866="OBX",$G1866="OBR")),INDEX(INDIRECT(U$2&amp;"!$A$1:$BJ$500"),MATCH("*"&amp;$G1866&amp;"*",INDIRECT(U$2&amp;"!$B$1:$B$500"),0),MATCH($H1866,INDIRECT(U$2&amp;"!$1:$1"),0)),
IF(OR($G1866="OBX",$G1866="OBR"),INDEX(INDIRECT(U$2&amp;"!$A$1:$BJ$500"),MATCH((("*"&amp;$G1866&amp;"*")&amp;("*"&amp;$I1866&amp;"*")&amp;("*"&amp;$J1866&amp;"*")&amp;("*"&amp;$K1866&amp;"*")),INDIRECT(U$2&amp;"!$B$1:$B$500")&amp;INDIRECT(U$2&amp;"!$E$1:$E$500")&amp;INDIRECT(U$2&amp;"!$G$1:$G$500")&amp;INDIRECT(U$2&amp;"!$F$1:$F$500"),0),MATCH($H1866,INDIRECT(U$2&amp;"!$1:$1"),0)))),
"Not found")</f>
        <v>Not found</v>
      </c>
      <c r="V1866" s="18" t="str">
        <f t="shared" ca="1" si="205"/>
        <v/>
      </c>
    </row>
    <row r="1867" spans="1:22" ht="15" customHeight="1" x14ac:dyDescent="0.25">
      <c r="A1867" s="11">
        <v>1866</v>
      </c>
      <c r="B1867" s="50"/>
      <c r="C1867" s="11" t="s">
        <v>2316</v>
      </c>
      <c r="D1867" s="11" t="s">
        <v>1139</v>
      </c>
      <c r="E1867" s="11" t="s">
        <v>79</v>
      </c>
      <c r="F1867" s="11" t="s">
        <v>1169</v>
      </c>
      <c r="G1867" s="11" t="s">
        <v>79</v>
      </c>
      <c r="H1867" s="11">
        <v>4</v>
      </c>
      <c r="I1867" s="11" t="s">
        <v>1169</v>
      </c>
      <c r="L1867" s="11" t="s">
        <v>1457</v>
      </c>
      <c r="M1867" s="14" t="s">
        <v>848</v>
      </c>
      <c r="S1867" s="23"/>
      <c r="T1867" s="16">
        <f>S1867</f>
        <v>0</v>
      </c>
      <c r="U1867" s="17" t="str">
        <f t="array" aca="1" ref="U1867" ca="1">IFERROR(
IF(NOT(OR($G1867="OBX",$G1867="OBR")),INDEX(INDIRECT(U$2&amp;"!$A$1:$BJ$500"),MATCH("*"&amp;$G1867&amp;"*",INDIRECT(U$2&amp;"!$B$1:$B$500"),0),MATCH($H1867,INDIRECT(U$2&amp;"!$1:$1"),0)),
IF(OR($G1867="OBX",$G1867="OBR"),INDEX(INDIRECT(U$2&amp;"!$A$1:$BJ$500"),MATCH((("*"&amp;$G1867&amp;"*")&amp;("*"&amp;$I1867&amp;"*")&amp;("*"&amp;$J1867&amp;"*")&amp;("*"&amp;$K1867&amp;"*")),INDIRECT(U$2&amp;"!$B$1:$B$500")&amp;INDIRECT(U$2&amp;"!$E$1:$E$500")&amp;INDIRECT(U$2&amp;"!$G$1:$G$500")&amp;INDIRECT(U$2&amp;"!$F$1:$F$500"),0),MATCH($H1867,INDIRECT(U$2&amp;"!$1:$1"),0)))),
"Not found")</f>
        <v>Not found</v>
      </c>
      <c r="V1867" s="18" t="str">
        <f t="shared" ca="1" si="205"/>
        <v/>
      </c>
    </row>
    <row r="1868" spans="1:22" ht="15" customHeight="1" x14ac:dyDescent="0.25">
      <c r="A1868" s="11">
        <v>1867</v>
      </c>
      <c r="B1868" s="50"/>
      <c r="C1868" s="11" t="s">
        <v>2316</v>
      </c>
      <c r="D1868" s="11" t="s">
        <v>1139</v>
      </c>
      <c r="E1868" s="11" t="s">
        <v>79</v>
      </c>
      <c r="F1868" s="11" t="s">
        <v>1169</v>
      </c>
      <c r="G1868" s="11" t="s">
        <v>79</v>
      </c>
      <c r="H1868" s="11">
        <v>11</v>
      </c>
      <c r="I1868" s="11" t="s">
        <v>1169</v>
      </c>
      <c r="L1868" s="11" t="s">
        <v>366</v>
      </c>
      <c r="M1868" s="14" t="s">
        <v>366</v>
      </c>
      <c r="S1868" s="23" t="s">
        <v>78</v>
      </c>
      <c r="T1868" s="19" t="str">
        <f>S1868</f>
        <v>F</v>
      </c>
      <c r="U1868" s="17" t="str">
        <f t="array" aca="1" ref="U1868" ca="1">IFERROR(
IF(NOT(OR($G1868="OBX",$G1868="OBR")),INDEX(INDIRECT(U$2&amp;"!$A$1:$BJ$500"),MATCH("*"&amp;$G1868&amp;"*",INDIRECT(U$2&amp;"!$B$1:$B$500"),0),MATCH($H1868,INDIRECT(U$2&amp;"!$1:$1"),0)),
IF(OR($G1868="OBX",$G1868="OBR"),INDEX(INDIRECT(U$2&amp;"!$A$1:$BJ$500"),MATCH((("*"&amp;$G1868&amp;"*")&amp;("*"&amp;$I1868&amp;"*")&amp;("*"&amp;$J1868&amp;"*")&amp;("*"&amp;$K1868&amp;"*")),INDIRECT(U$2&amp;"!$B$1:$B$500")&amp;INDIRECT(U$2&amp;"!$E$1:$E$500")&amp;INDIRECT(U$2&amp;"!$G$1:$G$500")&amp;INDIRECT(U$2&amp;"!$F$1:$F$500"),0),MATCH($H1868,INDIRECT(U$2&amp;"!$1:$1"),0)))),
"Not found")</f>
        <v>Not found</v>
      </c>
      <c r="V1868" s="18" t="str">
        <f t="shared" ca="1" si="205"/>
        <v/>
      </c>
    </row>
    <row r="1869" spans="1:22" ht="15" customHeight="1" x14ac:dyDescent="0.25">
      <c r="A1869" s="11">
        <v>1868</v>
      </c>
      <c r="B1869" s="50"/>
      <c r="C1869" s="11" t="s">
        <v>2316</v>
      </c>
      <c r="D1869" s="11" t="s">
        <v>1139</v>
      </c>
      <c r="E1869" s="11" t="s">
        <v>79</v>
      </c>
      <c r="F1869" s="11" t="s">
        <v>1169</v>
      </c>
      <c r="G1869" s="11" t="s">
        <v>79</v>
      </c>
      <c r="H1869" s="11">
        <v>19</v>
      </c>
      <c r="I1869" s="11" t="s">
        <v>1169</v>
      </c>
      <c r="L1869" s="11" t="s">
        <v>1457</v>
      </c>
      <c r="M1869" s="14" t="s">
        <v>860</v>
      </c>
      <c r="S1869" s="23"/>
      <c r="T1869" s="16">
        <f>S1869</f>
        <v>0</v>
      </c>
      <c r="U1869" s="17" t="str">
        <f t="array" aca="1" ref="U1869" ca="1">IFERROR(
IF(NOT(OR($G1869="OBX",$G1869="OBR")),INDEX(INDIRECT(U$2&amp;"!$A$1:$BJ$500"),MATCH("*"&amp;$G1869&amp;"*",INDIRECT(U$2&amp;"!$B$1:$B$500"),0),MATCH($H1869,INDIRECT(U$2&amp;"!$1:$1"),0)),
IF(OR($G1869="OBX",$G1869="OBR"),INDEX(INDIRECT(U$2&amp;"!$A$1:$BJ$500"),MATCH((("*"&amp;$G1869&amp;"*")&amp;("*"&amp;$I1869&amp;"*")&amp;("*"&amp;$J1869&amp;"*")&amp;("*"&amp;$K1869&amp;"*")),INDIRECT(U$2&amp;"!$B$1:$B$500")&amp;INDIRECT(U$2&amp;"!$E$1:$E$500")&amp;INDIRECT(U$2&amp;"!$G$1:$G$500")&amp;INDIRECT(U$2&amp;"!$F$1:$F$500"),0),MATCH($H1869,INDIRECT(U$2&amp;"!$1:$1"),0)))),
"Not found")</f>
        <v>Not found</v>
      </c>
      <c r="V1869" s="18" t="str">
        <f t="shared" ca="1" si="205"/>
        <v/>
      </c>
    </row>
    <row r="1870" spans="1:22" ht="15" customHeight="1" x14ac:dyDescent="0.25">
      <c r="A1870" s="11">
        <v>1869</v>
      </c>
      <c r="B1870" s="50"/>
      <c r="C1870" s="11" t="s">
        <v>2316</v>
      </c>
      <c r="D1870" s="11" t="s">
        <v>1139</v>
      </c>
      <c r="E1870" s="11" t="s">
        <v>79</v>
      </c>
      <c r="F1870" s="11" t="s">
        <v>1169</v>
      </c>
      <c r="G1870" s="11" t="s">
        <v>79</v>
      </c>
      <c r="H1870" s="11">
        <v>29</v>
      </c>
      <c r="I1870" s="11" t="s">
        <v>1169</v>
      </c>
      <c r="L1870" s="2" t="s">
        <v>515</v>
      </c>
      <c r="M1870" s="11" t="s">
        <v>515</v>
      </c>
      <c r="S1870" s="23"/>
      <c r="T1870" s="19">
        <f>S1870</f>
        <v>0</v>
      </c>
      <c r="U1870" s="17" t="str">
        <f t="array" aca="1" ref="U1870" ca="1">IFERROR(
IF(NOT(OR($G1870="OBX",$G1870="OBR")),INDEX(INDIRECT(U$2&amp;"!$A$1:$BJ$500"),MATCH("*"&amp;$G1870&amp;"*",INDIRECT(U$2&amp;"!$B$1:$B$500"),0),MATCH($H1870,INDIRECT(U$2&amp;"!$1:$1"),0)),
IF(OR($G1870="OBX",$G1870="OBR"),INDEX(INDIRECT(U$2&amp;"!$A$1:$BJ$500"),MATCH((("*"&amp;$G1870&amp;"*")&amp;("*"&amp;$I1870&amp;"*")&amp;("*"&amp;$J1870&amp;"*")&amp;("*"&amp;$K1870&amp;"*")),INDIRECT(U$2&amp;"!$B$1:$B$500")&amp;INDIRECT(U$2&amp;"!$E$1:$E$500")&amp;INDIRECT(U$2&amp;"!$G$1:$G$500")&amp;INDIRECT(U$2&amp;"!$F$1:$F$500"),0),MATCH($H1870,INDIRECT(U$2&amp;"!$1:$1"),0)))),
"Not found")</f>
        <v>Not found</v>
      </c>
      <c r="V1870" s="18" t="str">
        <f t="shared" ca="1" si="205"/>
        <v/>
      </c>
    </row>
    <row r="1871" spans="1:22" ht="15" customHeight="1" x14ac:dyDescent="0.25">
      <c r="A1871" s="11">
        <v>1870</v>
      </c>
      <c r="B1871" s="50"/>
      <c r="C1871" s="26" t="s">
        <v>2316</v>
      </c>
      <c r="D1871" s="26"/>
      <c r="E1871" s="26" t="s">
        <v>79</v>
      </c>
      <c r="F1871" s="26"/>
      <c r="G1871" s="26"/>
      <c r="H1871" s="26"/>
      <c r="I1871" s="26"/>
      <c r="J1871" s="26"/>
      <c r="K1871" s="26"/>
      <c r="L1871" s="26"/>
      <c r="M1871" s="26" t="s">
        <v>1276</v>
      </c>
      <c r="N1871" s="26"/>
      <c r="O1871" s="26"/>
      <c r="P1871" s="26"/>
      <c r="Q1871" s="26"/>
      <c r="R1871" s="26"/>
      <c r="S1871" s="26"/>
      <c r="T1871" s="27"/>
      <c r="U1871" s="27"/>
      <c r="V1871" s="26"/>
    </row>
    <row r="1872" spans="1:22" ht="15" customHeight="1" x14ac:dyDescent="0.25">
      <c r="A1872" s="11">
        <v>1871</v>
      </c>
      <c r="B1872" s="50"/>
      <c r="C1872" s="11" t="s">
        <v>2316</v>
      </c>
      <c r="D1872" s="11" t="s">
        <v>1139</v>
      </c>
      <c r="E1872" s="11" t="s">
        <v>79</v>
      </c>
      <c r="F1872" s="11" t="s">
        <v>986</v>
      </c>
      <c r="G1872" s="11" t="s">
        <v>79</v>
      </c>
      <c r="H1872" s="11">
        <v>3</v>
      </c>
      <c r="I1872" s="11" t="s">
        <v>986</v>
      </c>
      <c r="L1872" s="11" t="s">
        <v>1276</v>
      </c>
      <c r="M1872" s="14" t="s">
        <v>534</v>
      </c>
      <c r="N1872" s="11" t="s">
        <v>273</v>
      </c>
      <c r="O1872" s="11" t="s">
        <v>2357</v>
      </c>
      <c r="P1872" s="11" t="s">
        <v>320</v>
      </c>
      <c r="R1872" s="11"/>
      <c r="S1872" s="23"/>
      <c r="T1872" s="19" t="s">
        <v>2828</v>
      </c>
      <c r="U1872" s="17" t="str">
        <f t="array" aca="1" ref="U1872" ca="1">IFERROR(
IF(NOT(OR($G1872="OBX",$G1872="OBR")),INDEX(INDIRECT(U$2&amp;"!$A$1:$BJ$500"),MATCH("*"&amp;$G1872&amp;"*",INDIRECT(U$2&amp;"!$B$1:$B$500"),0),MATCH($H1872,INDIRECT(U$2&amp;"!$1:$1"),0)),
IF(OR($G1872="OBX",$G1872="OBR"),INDEX(INDIRECT(U$2&amp;"!$A$1:$BJ$500"),MATCH((("*"&amp;$G1872&amp;"*")&amp;("*"&amp;$I1872&amp;"*")&amp;("*"&amp;$J1872&amp;"*")&amp;("*"&amp;$K1872&amp;"*")),INDIRECT(U$2&amp;"!$B$1:$B$500")&amp;INDIRECT(U$2&amp;"!$E$1:$E$500")&amp;INDIRECT(U$2&amp;"!$G$1:$G$500")&amp;INDIRECT(U$2&amp;"!$F$1:$F$500"),0),MATCH($H1872,INDIRECT(U$2&amp;"!$1:$1"),0)))),
"Not found")</f>
        <v>Not found</v>
      </c>
      <c r="V1872" s="18" t="str">
        <f t="shared" ref="V1872:V1879" ca="1" si="206">IF(T1872=U1872,"Match","")</f>
        <v/>
      </c>
    </row>
    <row r="1873" spans="1:22" ht="15" customHeight="1" x14ac:dyDescent="0.25">
      <c r="A1873" s="11">
        <v>1872</v>
      </c>
      <c r="B1873" s="50"/>
      <c r="C1873" s="11" t="s">
        <v>2316</v>
      </c>
      <c r="D1873" s="11" t="s">
        <v>1139</v>
      </c>
      <c r="E1873" s="11" t="s">
        <v>79</v>
      </c>
      <c r="F1873" s="11" t="s">
        <v>986</v>
      </c>
      <c r="G1873" s="11" t="s">
        <v>79</v>
      </c>
      <c r="H1873" s="10">
        <v>5</v>
      </c>
      <c r="I1873" s="11" t="s">
        <v>986</v>
      </c>
      <c r="L1873" s="11" t="s">
        <v>1276</v>
      </c>
      <c r="M1873" s="11" t="s">
        <v>390</v>
      </c>
      <c r="S1873" s="23"/>
      <c r="T1873" s="16">
        <f>S1873</f>
        <v>0</v>
      </c>
      <c r="U1873" s="17" t="str">
        <f t="array" aca="1" ref="U1873" ca="1">IFERROR(
IF(NOT(OR($G1873="OBX",$G1873="OBR")),INDEX(INDIRECT(U$2&amp;"!$A$1:$BJ$500"),MATCH("*"&amp;$G1873&amp;"*",INDIRECT(U$2&amp;"!$B$1:$B$500"),0),MATCH($H1873,INDIRECT(U$2&amp;"!$1:$1"),0)),
IF(OR($G1873="OBX",$G1873="OBR"),INDEX(INDIRECT(U$2&amp;"!$A$1:$BJ$500"),MATCH((("*"&amp;$G1873&amp;"*")&amp;("*"&amp;$I1873&amp;"*")&amp;("*"&amp;$J1873&amp;"*")&amp;("*"&amp;$K1873&amp;"*")),INDIRECT(U$2&amp;"!$B$1:$B$500")&amp;INDIRECT(U$2&amp;"!$E$1:$E$500")&amp;INDIRECT(U$2&amp;"!$G$1:$G$500")&amp;INDIRECT(U$2&amp;"!$F$1:$F$500"),0),MATCH($H1873,INDIRECT(U$2&amp;"!$1:$1"),0)))),
"Not found")</f>
        <v>Not found</v>
      </c>
      <c r="V1873" s="18" t="str">
        <f t="shared" ca="1" si="206"/>
        <v/>
      </c>
    </row>
    <row r="1874" spans="1:22" ht="15" customHeight="1" x14ac:dyDescent="0.25">
      <c r="A1874" s="11">
        <v>1873</v>
      </c>
      <c r="B1874" s="50"/>
      <c r="C1874" s="11" t="s">
        <v>2316</v>
      </c>
      <c r="D1874" s="11" t="s">
        <v>1139</v>
      </c>
      <c r="E1874" s="11" t="s">
        <v>79</v>
      </c>
      <c r="F1874" s="11" t="s">
        <v>986</v>
      </c>
      <c r="G1874" s="11" t="s">
        <v>79</v>
      </c>
      <c r="H1874" s="10">
        <v>6</v>
      </c>
      <c r="I1874" s="11" t="s">
        <v>986</v>
      </c>
      <c r="L1874" s="11" t="s">
        <v>1276</v>
      </c>
      <c r="M1874" s="11" t="s">
        <v>543</v>
      </c>
      <c r="S1874" s="23"/>
      <c r="T1874" s="16">
        <f>S1874</f>
        <v>0</v>
      </c>
      <c r="U1874" s="17" t="str">
        <f t="array" aca="1" ref="U1874" ca="1">IFERROR(
IF(NOT(OR($G1874="OBX",$G1874="OBR")),INDEX(INDIRECT(U$2&amp;"!$A$1:$BJ$500"),MATCH("*"&amp;$G1874&amp;"*",INDIRECT(U$2&amp;"!$B$1:$B$500"),0),MATCH($H1874,INDIRECT(U$2&amp;"!$1:$1"),0)),
IF(OR($G1874="OBX",$G1874="OBR"),INDEX(INDIRECT(U$2&amp;"!$A$1:$BJ$500"),MATCH((("*"&amp;$G1874&amp;"*")&amp;("*"&amp;$I1874&amp;"*")&amp;("*"&amp;$J1874&amp;"*")&amp;("*"&amp;$K1874&amp;"*")),INDIRECT(U$2&amp;"!$B$1:$B$500")&amp;INDIRECT(U$2&amp;"!$E$1:$E$500")&amp;INDIRECT(U$2&amp;"!$G$1:$G$500")&amp;INDIRECT(U$2&amp;"!$F$1:$F$500"),0),MATCH($H1874,INDIRECT(U$2&amp;"!$1:$1"),0)))),
"Not found")</f>
        <v>Not found</v>
      </c>
      <c r="V1874" s="18" t="str">
        <f t="shared" ca="1" si="206"/>
        <v/>
      </c>
    </row>
    <row r="1875" spans="1:22" ht="15" customHeight="1" x14ac:dyDescent="0.25">
      <c r="A1875" s="11">
        <v>1874</v>
      </c>
      <c r="B1875" s="50"/>
      <c r="C1875" s="11" t="s">
        <v>2316</v>
      </c>
      <c r="D1875" s="11" t="s">
        <v>1139</v>
      </c>
      <c r="E1875" s="11" t="s">
        <v>79</v>
      </c>
      <c r="F1875" s="11" t="s">
        <v>986</v>
      </c>
      <c r="G1875" s="11" t="s">
        <v>79</v>
      </c>
      <c r="H1875" s="11">
        <v>2</v>
      </c>
      <c r="I1875" s="11" t="s">
        <v>986</v>
      </c>
      <c r="L1875" s="14" t="s">
        <v>397</v>
      </c>
      <c r="M1875" s="14" t="s">
        <v>397</v>
      </c>
      <c r="S1875" s="23"/>
      <c r="T1875" s="19" t="s">
        <v>415</v>
      </c>
      <c r="U1875" s="17" t="str">
        <f t="array" aca="1" ref="U1875" ca="1">IFERROR(
IF(NOT(OR($G1875="OBX",$G1875="OBR")),INDEX(INDIRECT(U$2&amp;"!$A$1:$BJ$500"),MATCH("*"&amp;$G1875&amp;"*",INDIRECT(U$2&amp;"!$B$1:$B$500"),0),MATCH($H1875,INDIRECT(U$2&amp;"!$1:$1"),0)),
IF(OR($G1875="OBX",$G1875="OBR"),INDEX(INDIRECT(U$2&amp;"!$A$1:$BJ$500"),MATCH((("*"&amp;$G1875&amp;"*")&amp;("*"&amp;$I1875&amp;"*")&amp;("*"&amp;$J1875&amp;"*")&amp;("*"&amp;$K1875&amp;"*")),INDIRECT(U$2&amp;"!$B$1:$B$500")&amp;INDIRECT(U$2&amp;"!$E$1:$E$500")&amp;INDIRECT(U$2&amp;"!$G$1:$G$500")&amp;INDIRECT(U$2&amp;"!$F$1:$F$500"),0),MATCH($H1875,INDIRECT(U$2&amp;"!$1:$1"),0)))),
"Not found")</f>
        <v>Not found</v>
      </c>
      <c r="V1875" s="18" t="str">
        <f t="shared" ca="1" si="206"/>
        <v/>
      </c>
    </row>
    <row r="1876" spans="1:22" ht="15" customHeight="1" x14ac:dyDescent="0.25">
      <c r="A1876" s="11">
        <v>1875</v>
      </c>
      <c r="B1876" s="50"/>
      <c r="C1876" s="11" t="s">
        <v>2316</v>
      </c>
      <c r="D1876" s="11" t="s">
        <v>1139</v>
      </c>
      <c r="E1876" s="11" t="s">
        <v>79</v>
      </c>
      <c r="F1876" s="11" t="s">
        <v>986</v>
      </c>
      <c r="G1876" s="11" t="s">
        <v>79</v>
      </c>
      <c r="H1876" s="11">
        <v>4</v>
      </c>
      <c r="I1876" s="11" t="s">
        <v>986</v>
      </c>
      <c r="L1876" s="11" t="s">
        <v>1276</v>
      </c>
      <c r="M1876" s="14" t="s">
        <v>848</v>
      </c>
      <c r="S1876" s="23"/>
      <c r="T1876" s="16">
        <f>S1876</f>
        <v>0</v>
      </c>
      <c r="U1876" s="17" t="str">
        <f t="array" aca="1" ref="U1876" ca="1">IFERROR(
IF(NOT(OR($G1876="OBX",$G1876="OBR")),INDEX(INDIRECT(U$2&amp;"!$A$1:$BJ$500"),MATCH("*"&amp;$G1876&amp;"*",INDIRECT(U$2&amp;"!$B$1:$B$500"),0),MATCH($H1876,INDIRECT(U$2&amp;"!$1:$1"),0)),
IF(OR($G1876="OBX",$G1876="OBR"),INDEX(INDIRECT(U$2&amp;"!$A$1:$BJ$500"),MATCH((("*"&amp;$G1876&amp;"*")&amp;("*"&amp;$I1876&amp;"*")&amp;("*"&amp;$J1876&amp;"*")&amp;("*"&amp;$K1876&amp;"*")),INDIRECT(U$2&amp;"!$B$1:$B$500")&amp;INDIRECT(U$2&amp;"!$E$1:$E$500")&amp;INDIRECT(U$2&amp;"!$G$1:$G$500")&amp;INDIRECT(U$2&amp;"!$F$1:$F$500"),0),MATCH($H1876,INDIRECT(U$2&amp;"!$1:$1"),0)))),
"Not found")</f>
        <v>Not found</v>
      </c>
      <c r="V1876" s="18" t="str">
        <f t="shared" ca="1" si="206"/>
        <v/>
      </c>
    </row>
    <row r="1877" spans="1:22" ht="15" customHeight="1" x14ac:dyDescent="0.25">
      <c r="A1877" s="11">
        <v>1876</v>
      </c>
      <c r="B1877" s="50"/>
      <c r="C1877" s="11" t="s">
        <v>2316</v>
      </c>
      <c r="D1877" s="11" t="s">
        <v>1139</v>
      </c>
      <c r="E1877" s="11" t="s">
        <v>79</v>
      </c>
      <c r="F1877" s="11" t="s">
        <v>986</v>
      </c>
      <c r="G1877" s="11" t="s">
        <v>79</v>
      </c>
      <c r="H1877" s="11">
        <v>11</v>
      </c>
      <c r="I1877" s="11" t="s">
        <v>986</v>
      </c>
      <c r="L1877" s="11" t="s">
        <v>366</v>
      </c>
      <c r="M1877" s="14" t="s">
        <v>366</v>
      </c>
      <c r="S1877" s="23" t="s">
        <v>78</v>
      </c>
      <c r="T1877" s="19" t="str">
        <f>S1877</f>
        <v>F</v>
      </c>
      <c r="U1877" s="17" t="str">
        <f t="array" aca="1" ref="U1877" ca="1">IFERROR(
IF(NOT(OR($G1877="OBX",$G1877="OBR")),INDEX(INDIRECT(U$2&amp;"!$A$1:$BJ$500"),MATCH("*"&amp;$G1877&amp;"*",INDIRECT(U$2&amp;"!$B$1:$B$500"),0),MATCH($H1877,INDIRECT(U$2&amp;"!$1:$1"),0)),
IF(OR($G1877="OBX",$G1877="OBR"),INDEX(INDIRECT(U$2&amp;"!$A$1:$BJ$500"),MATCH((("*"&amp;$G1877&amp;"*")&amp;("*"&amp;$I1877&amp;"*")&amp;("*"&amp;$J1877&amp;"*")&amp;("*"&amp;$K1877&amp;"*")),INDIRECT(U$2&amp;"!$B$1:$B$500")&amp;INDIRECT(U$2&amp;"!$E$1:$E$500")&amp;INDIRECT(U$2&amp;"!$G$1:$G$500")&amp;INDIRECT(U$2&amp;"!$F$1:$F$500"),0),MATCH($H1877,INDIRECT(U$2&amp;"!$1:$1"),0)))),
"Not found")</f>
        <v>Not found</v>
      </c>
      <c r="V1877" s="18" t="str">
        <f t="shared" ca="1" si="206"/>
        <v/>
      </c>
    </row>
    <row r="1878" spans="1:22" ht="15" customHeight="1" x14ac:dyDescent="0.25">
      <c r="A1878" s="11">
        <v>1877</v>
      </c>
      <c r="B1878" s="50"/>
      <c r="C1878" s="11" t="s">
        <v>2316</v>
      </c>
      <c r="D1878" s="11" t="s">
        <v>1139</v>
      </c>
      <c r="E1878" s="11" t="s">
        <v>79</v>
      </c>
      <c r="F1878" s="11" t="s">
        <v>986</v>
      </c>
      <c r="G1878" s="11" t="s">
        <v>79</v>
      </c>
      <c r="H1878" s="11">
        <v>19</v>
      </c>
      <c r="I1878" s="11" t="s">
        <v>986</v>
      </c>
      <c r="L1878" s="11" t="s">
        <v>1276</v>
      </c>
      <c r="M1878" s="14" t="s">
        <v>860</v>
      </c>
      <c r="S1878" s="23"/>
      <c r="T1878" s="16">
        <f>S1878</f>
        <v>0</v>
      </c>
      <c r="U1878" s="17" t="str">
        <f t="array" aca="1" ref="U1878" ca="1">IFERROR(
IF(NOT(OR($G1878="OBX",$G1878="OBR")),INDEX(INDIRECT(U$2&amp;"!$A$1:$BJ$500"),MATCH("*"&amp;$G1878&amp;"*",INDIRECT(U$2&amp;"!$B$1:$B$500"),0),MATCH($H1878,INDIRECT(U$2&amp;"!$1:$1"),0)),
IF(OR($G1878="OBX",$G1878="OBR"),INDEX(INDIRECT(U$2&amp;"!$A$1:$BJ$500"),MATCH((("*"&amp;$G1878&amp;"*")&amp;("*"&amp;$I1878&amp;"*")&amp;("*"&amp;$J1878&amp;"*")&amp;("*"&amp;$K1878&amp;"*")),INDIRECT(U$2&amp;"!$B$1:$B$500")&amp;INDIRECT(U$2&amp;"!$E$1:$E$500")&amp;INDIRECT(U$2&amp;"!$G$1:$G$500")&amp;INDIRECT(U$2&amp;"!$F$1:$F$500"),0),MATCH($H1878,INDIRECT(U$2&amp;"!$1:$1"),0)))),
"Not found")</f>
        <v>Not found</v>
      </c>
      <c r="V1878" s="18" t="str">
        <f t="shared" ca="1" si="206"/>
        <v/>
      </c>
    </row>
    <row r="1879" spans="1:22" ht="15" customHeight="1" x14ac:dyDescent="0.25">
      <c r="A1879" s="11">
        <v>1878</v>
      </c>
      <c r="B1879" s="50"/>
      <c r="C1879" s="11" t="s">
        <v>2316</v>
      </c>
      <c r="D1879" s="11" t="s">
        <v>1139</v>
      </c>
      <c r="E1879" s="11" t="s">
        <v>79</v>
      </c>
      <c r="F1879" s="11" t="s">
        <v>986</v>
      </c>
      <c r="G1879" s="11" t="s">
        <v>79</v>
      </c>
      <c r="H1879" s="11">
        <v>29</v>
      </c>
      <c r="I1879" s="11" t="s">
        <v>986</v>
      </c>
      <c r="L1879" s="2" t="s">
        <v>515</v>
      </c>
      <c r="M1879" s="11" t="s">
        <v>515</v>
      </c>
      <c r="S1879" s="23"/>
      <c r="T1879" s="19">
        <f>S1879</f>
        <v>0</v>
      </c>
      <c r="U1879" s="17" t="str">
        <f t="array" aca="1" ref="U1879" ca="1">IFERROR(
IF(NOT(OR($G1879="OBX",$G1879="OBR")),INDEX(INDIRECT(U$2&amp;"!$A$1:$BJ$500"),MATCH("*"&amp;$G1879&amp;"*",INDIRECT(U$2&amp;"!$B$1:$B$500"),0),MATCH($H1879,INDIRECT(U$2&amp;"!$1:$1"),0)),
IF(OR($G1879="OBX",$G1879="OBR"),INDEX(INDIRECT(U$2&amp;"!$A$1:$BJ$500"),MATCH((("*"&amp;$G1879&amp;"*")&amp;("*"&amp;$I1879&amp;"*")&amp;("*"&amp;$J1879&amp;"*")&amp;("*"&amp;$K1879&amp;"*")),INDIRECT(U$2&amp;"!$B$1:$B$500")&amp;INDIRECT(U$2&amp;"!$E$1:$E$500")&amp;INDIRECT(U$2&amp;"!$G$1:$G$500")&amp;INDIRECT(U$2&amp;"!$F$1:$F$500"),0),MATCH($H1879,INDIRECT(U$2&amp;"!$1:$1"),0)))),
"Not found")</f>
        <v>Not found</v>
      </c>
      <c r="V1879" s="18" t="str">
        <f t="shared" ca="1" si="206"/>
        <v/>
      </c>
    </row>
    <row r="1880" spans="1:22" ht="15" customHeight="1" x14ac:dyDescent="0.25">
      <c r="A1880" s="11">
        <v>1879</v>
      </c>
      <c r="B1880" s="50"/>
      <c r="C1880" s="26" t="s">
        <v>2316</v>
      </c>
      <c r="D1880" s="26"/>
      <c r="E1880" s="26" t="s">
        <v>79</v>
      </c>
      <c r="F1880" s="26"/>
      <c r="G1880" s="26"/>
      <c r="H1880" s="26"/>
      <c r="I1880" s="26"/>
      <c r="J1880" s="26"/>
      <c r="K1880" s="26"/>
      <c r="L1880" s="26"/>
      <c r="M1880" s="26" t="s">
        <v>1277</v>
      </c>
      <c r="N1880" s="26"/>
      <c r="O1880" s="26"/>
      <c r="P1880" s="26"/>
      <c r="Q1880" s="26"/>
      <c r="R1880" s="26"/>
      <c r="S1880" s="26"/>
      <c r="T1880" s="27"/>
      <c r="U1880" s="27"/>
      <c r="V1880" s="26"/>
    </row>
    <row r="1881" spans="1:22" ht="15" customHeight="1" x14ac:dyDescent="0.25">
      <c r="A1881" s="11">
        <v>1880</v>
      </c>
      <c r="B1881" s="50"/>
      <c r="C1881" s="11" t="s">
        <v>2316</v>
      </c>
      <c r="D1881" s="11" t="s">
        <v>1139</v>
      </c>
      <c r="E1881" s="11" t="s">
        <v>79</v>
      </c>
      <c r="F1881" s="11" t="s">
        <v>987</v>
      </c>
      <c r="G1881" s="11" t="s">
        <v>79</v>
      </c>
      <c r="H1881" s="11">
        <v>3</v>
      </c>
      <c r="I1881" s="11" t="s">
        <v>987</v>
      </c>
      <c r="L1881" s="11" t="s">
        <v>1277</v>
      </c>
      <c r="M1881" s="14" t="s">
        <v>534</v>
      </c>
      <c r="N1881" s="11" t="s">
        <v>273</v>
      </c>
      <c r="O1881" s="11" t="s">
        <v>2357</v>
      </c>
      <c r="P1881" s="11" t="s">
        <v>320</v>
      </c>
      <c r="R1881" s="11"/>
      <c r="S1881" s="23"/>
      <c r="T1881" s="19" t="s">
        <v>2829</v>
      </c>
      <c r="U1881" s="17" t="str">
        <f t="array" aca="1" ref="U1881" ca="1">IFERROR(
IF(NOT(OR($G1881="OBX",$G1881="OBR")),INDEX(INDIRECT(U$2&amp;"!$A$1:$BJ$500"),MATCH("*"&amp;$G1881&amp;"*",INDIRECT(U$2&amp;"!$B$1:$B$500"),0),MATCH($H1881,INDIRECT(U$2&amp;"!$1:$1"),0)),
IF(OR($G1881="OBX",$G1881="OBR"),INDEX(INDIRECT(U$2&amp;"!$A$1:$BJ$500"),MATCH((("*"&amp;$G1881&amp;"*")&amp;("*"&amp;$I1881&amp;"*")&amp;("*"&amp;$J1881&amp;"*")&amp;("*"&amp;$K1881&amp;"*")),INDIRECT(U$2&amp;"!$B$1:$B$500")&amp;INDIRECT(U$2&amp;"!$E$1:$E$500")&amp;INDIRECT(U$2&amp;"!$G$1:$G$500")&amp;INDIRECT(U$2&amp;"!$F$1:$F$500"),0),MATCH($H1881,INDIRECT(U$2&amp;"!$1:$1"),0)))),
"Not found")</f>
        <v>Not found</v>
      </c>
      <c r="V1881" s="18" t="str">
        <f t="shared" ref="V1881:V1888" ca="1" si="207">IF(T1881=U1881,"Match","")</f>
        <v/>
      </c>
    </row>
    <row r="1882" spans="1:22" ht="15" customHeight="1" x14ac:dyDescent="0.25">
      <c r="A1882" s="11">
        <v>1881</v>
      </c>
      <c r="B1882" s="50"/>
      <c r="C1882" s="11" t="s">
        <v>2316</v>
      </c>
      <c r="D1882" s="11" t="s">
        <v>1139</v>
      </c>
      <c r="E1882" s="11" t="s">
        <v>79</v>
      </c>
      <c r="F1882" s="11" t="s">
        <v>987</v>
      </c>
      <c r="G1882" s="11" t="s">
        <v>79</v>
      </c>
      <c r="H1882" s="10">
        <v>5</v>
      </c>
      <c r="I1882" s="11" t="s">
        <v>987</v>
      </c>
      <c r="L1882" s="11" t="s">
        <v>1277</v>
      </c>
      <c r="M1882" s="11" t="s">
        <v>390</v>
      </c>
      <c r="S1882" s="23"/>
      <c r="T1882" s="16">
        <f>S1882</f>
        <v>0</v>
      </c>
      <c r="U1882" s="17" t="str">
        <f t="array" aca="1" ref="U1882" ca="1">IFERROR(
IF(NOT(OR($G1882="OBX",$G1882="OBR")),INDEX(INDIRECT(U$2&amp;"!$A$1:$BJ$500"),MATCH("*"&amp;$G1882&amp;"*",INDIRECT(U$2&amp;"!$B$1:$B$500"),0),MATCH($H1882,INDIRECT(U$2&amp;"!$1:$1"),0)),
IF(OR($G1882="OBX",$G1882="OBR"),INDEX(INDIRECT(U$2&amp;"!$A$1:$BJ$500"),MATCH((("*"&amp;$G1882&amp;"*")&amp;("*"&amp;$I1882&amp;"*")&amp;("*"&amp;$J1882&amp;"*")&amp;("*"&amp;$K1882&amp;"*")),INDIRECT(U$2&amp;"!$B$1:$B$500")&amp;INDIRECT(U$2&amp;"!$E$1:$E$500")&amp;INDIRECT(U$2&amp;"!$G$1:$G$500")&amp;INDIRECT(U$2&amp;"!$F$1:$F$500"),0),MATCH($H1882,INDIRECT(U$2&amp;"!$1:$1"),0)))),
"Not found")</f>
        <v>Not found</v>
      </c>
      <c r="V1882" s="18" t="str">
        <f t="shared" ca="1" si="207"/>
        <v/>
      </c>
    </row>
    <row r="1883" spans="1:22" ht="15" customHeight="1" x14ac:dyDescent="0.25">
      <c r="A1883" s="11">
        <v>1882</v>
      </c>
      <c r="B1883" s="50"/>
      <c r="C1883" s="11" t="s">
        <v>2316</v>
      </c>
      <c r="D1883" s="11" t="s">
        <v>1139</v>
      </c>
      <c r="E1883" s="11" t="s">
        <v>79</v>
      </c>
      <c r="F1883" s="11" t="s">
        <v>987</v>
      </c>
      <c r="G1883" s="11" t="s">
        <v>79</v>
      </c>
      <c r="H1883" s="10">
        <v>6</v>
      </c>
      <c r="I1883" s="11" t="s">
        <v>987</v>
      </c>
      <c r="L1883" s="11" t="s">
        <v>1277</v>
      </c>
      <c r="M1883" s="11" t="s">
        <v>543</v>
      </c>
      <c r="S1883" s="23"/>
      <c r="T1883" s="16">
        <f>S1883</f>
        <v>0</v>
      </c>
      <c r="U1883" s="17" t="str">
        <f t="array" aca="1" ref="U1883" ca="1">IFERROR(
IF(NOT(OR($G1883="OBX",$G1883="OBR")),INDEX(INDIRECT(U$2&amp;"!$A$1:$BJ$500"),MATCH("*"&amp;$G1883&amp;"*",INDIRECT(U$2&amp;"!$B$1:$B$500"),0),MATCH($H1883,INDIRECT(U$2&amp;"!$1:$1"),0)),
IF(OR($G1883="OBX",$G1883="OBR"),INDEX(INDIRECT(U$2&amp;"!$A$1:$BJ$500"),MATCH((("*"&amp;$G1883&amp;"*")&amp;("*"&amp;$I1883&amp;"*")&amp;("*"&amp;$J1883&amp;"*")&amp;("*"&amp;$K1883&amp;"*")),INDIRECT(U$2&amp;"!$B$1:$B$500")&amp;INDIRECT(U$2&amp;"!$E$1:$E$500")&amp;INDIRECT(U$2&amp;"!$G$1:$G$500")&amp;INDIRECT(U$2&amp;"!$F$1:$F$500"),0),MATCH($H1883,INDIRECT(U$2&amp;"!$1:$1"),0)))),
"Not found")</f>
        <v>Not found</v>
      </c>
      <c r="V1883" s="18" t="str">
        <f t="shared" ca="1" si="207"/>
        <v/>
      </c>
    </row>
    <row r="1884" spans="1:22" ht="15" customHeight="1" x14ac:dyDescent="0.25">
      <c r="A1884" s="11">
        <v>1883</v>
      </c>
      <c r="B1884" s="50"/>
      <c r="C1884" s="11" t="s">
        <v>2316</v>
      </c>
      <c r="D1884" s="11" t="s">
        <v>1139</v>
      </c>
      <c r="E1884" s="11" t="s">
        <v>79</v>
      </c>
      <c r="F1884" s="11" t="s">
        <v>987</v>
      </c>
      <c r="G1884" s="11" t="s">
        <v>79</v>
      </c>
      <c r="H1884" s="11">
        <v>2</v>
      </c>
      <c r="I1884" s="11" t="s">
        <v>987</v>
      </c>
      <c r="L1884" s="14" t="s">
        <v>397</v>
      </c>
      <c r="M1884" s="14" t="s">
        <v>397</v>
      </c>
      <c r="S1884" s="23"/>
      <c r="T1884" s="19" t="s">
        <v>415</v>
      </c>
      <c r="U1884" s="17" t="str">
        <f t="array" aca="1" ref="U1884" ca="1">IFERROR(
IF(NOT(OR($G1884="OBX",$G1884="OBR")),INDEX(INDIRECT(U$2&amp;"!$A$1:$BJ$500"),MATCH("*"&amp;$G1884&amp;"*",INDIRECT(U$2&amp;"!$B$1:$B$500"),0),MATCH($H1884,INDIRECT(U$2&amp;"!$1:$1"),0)),
IF(OR($G1884="OBX",$G1884="OBR"),INDEX(INDIRECT(U$2&amp;"!$A$1:$BJ$500"),MATCH((("*"&amp;$G1884&amp;"*")&amp;("*"&amp;$I1884&amp;"*")&amp;("*"&amp;$J1884&amp;"*")&amp;("*"&amp;$K1884&amp;"*")),INDIRECT(U$2&amp;"!$B$1:$B$500")&amp;INDIRECT(U$2&amp;"!$E$1:$E$500")&amp;INDIRECT(U$2&amp;"!$G$1:$G$500")&amp;INDIRECT(U$2&amp;"!$F$1:$F$500"),0),MATCH($H1884,INDIRECT(U$2&amp;"!$1:$1"),0)))),
"Not found")</f>
        <v>Not found</v>
      </c>
      <c r="V1884" s="18" t="str">
        <f t="shared" ca="1" si="207"/>
        <v/>
      </c>
    </row>
    <row r="1885" spans="1:22" ht="15" customHeight="1" x14ac:dyDescent="0.25">
      <c r="A1885" s="11">
        <v>1884</v>
      </c>
      <c r="B1885" s="50"/>
      <c r="C1885" s="11" t="s">
        <v>2316</v>
      </c>
      <c r="D1885" s="11" t="s">
        <v>1139</v>
      </c>
      <c r="E1885" s="11" t="s">
        <v>79</v>
      </c>
      <c r="F1885" s="11" t="s">
        <v>987</v>
      </c>
      <c r="G1885" s="11" t="s">
        <v>79</v>
      </c>
      <c r="H1885" s="11">
        <v>4</v>
      </c>
      <c r="I1885" s="11" t="s">
        <v>987</v>
      </c>
      <c r="L1885" s="11" t="s">
        <v>1277</v>
      </c>
      <c r="M1885" s="14" t="s">
        <v>848</v>
      </c>
      <c r="S1885" s="23"/>
      <c r="T1885" s="16">
        <f>S1885</f>
        <v>0</v>
      </c>
      <c r="U1885" s="17" t="str">
        <f t="array" aca="1" ref="U1885" ca="1">IFERROR(
IF(NOT(OR($G1885="OBX",$G1885="OBR")),INDEX(INDIRECT(U$2&amp;"!$A$1:$BJ$500"),MATCH("*"&amp;$G1885&amp;"*",INDIRECT(U$2&amp;"!$B$1:$B$500"),0),MATCH($H1885,INDIRECT(U$2&amp;"!$1:$1"),0)),
IF(OR($G1885="OBX",$G1885="OBR"),INDEX(INDIRECT(U$2&amp;"!$A$1:$BJ$500"),MATCH((("*"&amp;$G1885&amp;"*")&amp;("*"&amp;$I1885&amp;"*")&amp;("*"&amp;$J1885&amp;"*")&amp;("*"&amp;$K1885&amp;"*")),INDIRECT(U$2&amp;"!$B$1:$B$500")&amp;INDIRECT(U$2&amp;"!$E$1:$E$500")&amp;INDIRECT(U$2&amp;"!$G$1:$G$500")&amp;INDIRECT(U$2&amp;"!$F$1:$F$500"),0),MATCH($H1885,INDIRECT(U$2&amp;"!$1:$1"),0)))),
"Not found")</f>
        <v>Not found</v>
      </c>
      <c r="V1885" s="18" t="str">
        <f t="shared" ca="1" si="207"/>
        <v/>
      </c>
    </row>
    <row r="1886" spans="1:22" ht="15" customHeight="1" x14ac:dyDescent="0.25">
      <c r="A1886" s="11">
        <v>1885</v>
      </c>
      <c r="B1886" s="50"/>
      <c r="C1886" s="11" t="s">
        <v>2316</v>
      </c>
      <c r="D1886" s="11" t="s">
        <v>1139</v>
      </c>
      <c r="E1886" s="11" t="s">
        <v>79</v>
      </c>
      <c r="F1886" s="11" t="s">
        <v>987</v>
      </c>
      <c r="G1886" s="11" t="s">
        <v>79</v>
      </c>
      <c r="H1886" s="11">
        <v>11</v>
      </c>
      <c r="I1886" s="11" t="s">
        <v>987</v>
      </c>
      <c r="L1886" s="11" t="s">
        <v>366</v>
      </c>
      <c r="M1886" s="14" t="s">
        <v>366</v>
      </c>
      <c r="S1886" s="23" t="s">
        <v>78</v>
      </c>
      <c r="T1886" s="19" t="str">
        <f>S1886</f>
        <v>F</v>
      </c>
      <c r="U1886" s="17" t="str">
        <f t="array" aca="1" ref="U1886" ca="1">IFERROR(
IF(NOT(OR($G1886="OBX",$G1886="OBR")),INDEX(INDIRECT(U$2&amp;"!$A$1:$BJ$500"),MATCH("*"&amp;$G1886&amp;"*",INDIRECT(U$2&amp;"!$B$1:$B$500"),0),MATCH($H1886,INDIRECT(U$2&amp;"!$1:$1"),0)),
IF(OR($G1886="OBX",$G1886="OBR"),INDEX(INDIRECT(U$2&amp;"!$A$1:$BJ$500"),MATCH((("*"&amp;$G1886&amp;"*")&amp;("*"&amp;$I1886&amp;"*")&amp;("*"&amp;$J1886&amp;"*")&amp;("*"&amp;$K1886&amp;"*")),INDIRECT(U$2&amp;"!$B$1:$B$500")&amp;INDIRECT(U$2&amp;"!$E$1:$E$500")&amp;INDIRECT(U$2&amp;"!$G$1:$G$500")&amp;INDIRECT(U$2&amp;"!$F$1:$F$500"),0),MATCH($H1886,INDIRECT(U$2&amp;"!$1:$1"),0)))),
"Not found")</f>
        <v>Not found</v>
      </c>
      <c r="V1886" s="18" t="str">
        <f t="shared" ca="1" si="207"/>
        <v/>
      </c>
    </row>
    <row r="1887" spans="1:22" ht="15" customHeight="1" x14ac:dyDescent="0.25">
      <c r="A1887" s="11">
        <v>1886</v>
      </c>
      <c r="B1887" s="50"/>
      <c r="C1887" s="11" t="s">
        <v>2316</v>
      </c>
      <c r="D1887" s="11" t="s">
        <v>1139</v>
      </c>
      <c r="E1887" s="11" t="s">
        <v>79</v>
      </c>
      <c r="F1887" s="11" t="s">
        <v>987</v>
      </c>
      <c r="G1887" s="11" t="s">
        <v>79</v>
      </c>
      <c r="H1887" s="11">
        <v>19</v>
      </c>
      <c r="I1887" s="11" t="s">
        <v>987</v>
      </c>
      <c r="L1887" s="11" t="s">
        <v>1277</v>
      </c>
      <c r="M1887" s="14" t="s">
        <v>860</v>
      </c>
      <c r="S1887" s="23"/>
      <c r="T1887" s="16">
        <f>S1887</f>
        <v>0</v>
      </c>
      <c r="U1887" s="17" t="str">
        <f t="array" aca="1" ref="U1887" ca="1">IFERROR(
IF(NOT(OR($G1887="OBX",$G1887="OBR")),INDEX(INDIRECT(U$2&amp;"!$A$1:$BJ$500"),MATCH("*"&amp;$G1887&amp;"*",INDIRECT(U$2&amp;"!$B$1:$B$500"),0),MATCH($H1887,INDIRECT(U$2&amp;"!$1:$1"),0)),
IF(OR($G1887="OBX",$G1887="OBR"),INDEX(INDIRECT(U$2&amp;"!$A$1:$BJ$500"),MATCH((("*"&amp;$G1887&amp;"*")&amp;("*"&amp;$I1887&amp;"*")&amp;("*"&amp;$J1887&amp;"*")&amp;("*"&amp;$K1887&amp;"*")),INDIRECT(U$2&amp;"!$B$1:$B$500")&amp;INDIRECT(U$2&amp;"!$E$1:$E$500")&amp;INDIRECT(U$2&amp;"!$G$1:$G$500")&amp;INDIRECT(U$2&amp;"!$F$1:$F$500"),0),MATCH($H1887,INDIRECT(U$2&amp;"!$1:$1"),0)))),
"Not found")</f>
        <v>Not found</v>
      </c>
      <c r="V1887" s="18" t="str">
        <f t="shared" ca="1" si="207"/>
        <v/>
      </c>
    </row>
    <row r="1888" spans="1:22" ht="15" customHeight="1" x14ac:dyDescent="0.25">
      <c r="A1888" s="11">
        <v>1887</v>
      </c>
      <c r="B1888" s="50"/>
      <c r="C1888" s="11" t="s">
        <v>2316</v>
      </c>
      <c r="D1888" s="11" t="s">
        <v>1139</v>
      </c>
      <c r="E1888" s="11" t="s">
        <v>79</v>
      </c>
      <c r="F1888" s="11" t="s">
        <v>987</v>
      </c>
      <c r="G1888" s="11" t="s">
        <v>79</v>
      </c>
      <c r="H1888" s="11">
        <v>29</v>
      </c>
      <c r="I1888" s="11" t="s">
        <v>987</v>
      </c>
      <c r="L1888" s="2" t="s">
        <v>515</v>
      </c>
      <c r="M1888" s="11" t="s">
        <v>515</v>
      </c>
      <c r="S1888" s="23"/>
      <c r="T1888" s="19">
        <f>S1888</f>
        <v>0</v>
      </c>
      <c r="U1888" s="17" t="str">
        <f t="array" aca="1" ref="U1888" ca="1">IFERROR(
IF(NOT(OR($G1888="OBX",$G1888="OBR")),INDEX(INDIRECT(U$2&amp;"!$A$1:$BJ$500"),MATCH("*"&amp;$G1888&amp;"*",INDIRECT(U$2&amp;"!$B$1:$B$500"),0),MATCH($H1888,INDIRECT(U$2&amp;"!$1:$1"),0)),
IF(OR($G1888="OBX",$G1888="OBR"),INDEX(INDIRECT(U$2&amp;"!$A$1:$BJ$500"),MATCH((("*"&amp;$G1888&amp;"*")&amp;("*"&amp;$I1888&amp;"*")&amp;("*"&amp;$J1888&amp;"*")&amp;("*"&amp;$K1888&amp;"*")),INDIRECT(U$2&amp;"!$B$1:$B$500")&amp;INDIRECT(U$2&amp;"!$E$1:$E$500")&amp;INDIRECT(U$2&amp;"!$G$1:$G$500")&amp;INDIRECT(U$2&amp;"!$F$1:$F$500"),0),MATCH($H1888,INDIRECT(U$2&amp;"!$1:$1"),0)))),
"Not found")</f>
        <v>Not found</v>
      </c>
      <c r="V1888" s="18" t="str">
        <f t="shared" ca="1" si="207"/>
        <v/>
      </c>
    </row>
    <row r="1889" spans="1:22" ht="15" customHeight="1" x14ac:dyDescent="0.25">
      <c r="A1889" s="11">
        <v>1888</v>
      </c>
      <c r="B1889" s="50"/>
      <c r="C1889" s="26" t="s">
        <v>2316</v>
      </c>
      <c r="D1889" s="26"/>
      <c r="E1889" s="26" t="s">
        <v>79</v>
      </c>
      <c r="F1889" s="26"/>
      <c r="G1889" s="26"/>
      <c r="H1889" s="26"/>
      <c r="I1889" s="26"/>
      <c r="J1889" s="26"/>
      <c r="K1889" s="26"/>
      <c r="L1889" s="26"/>
      <c r="M1889" s="26" t="s">
        <v>1279</v>
      </c>
      <c r="N1889" s="26"/>
      <c r="O1889" s="26"/>
      <c r="P1889" s="26"/>
      <c r="Q1889" s="26"/>
      <c r="R1889" s="26"/>
      <c r="S1889" s="26"/>
      <c r="T1889" s="27"/>
      <c r="U1889" s="27"/>
      <c r="V1889" s="26"/>
    </row>
    <row r="1890" spans="1:22" ht="15" customHeight="1" x14ac:dyDescent="0.25">
      <c r="A1890" s="11">
        <v>1889</v>
      </c>
      <c r="B1890" s="50"/>
      <c r="C1890" s="11" t="s">
        <v>2316</v>
      </c>
      <c r="D1890" s="11" t="s">
        <v>1139</v>
      </c>
      <c r="E1890" s="11" t="s">
        <v>79</v>
      </c>
      <c r="F1890" s="11" t="s">
        <v>989</v>
      </c>
      <c r="G1890" s="11" t="s">
        <v>79</v>
      </c>
      <c r="H1890" s="11">
        <v>3</v>
      </c>
      <c r="I1890" s="11" t="s">
        <v>989</v>
      </c>
      <c r="L1890" s="11" t="s">
        <v>1279</v>
      </c>
      <c r="M1890" s="14" t="s">
        <v>534</v>
      </c>
      <c r="N1890" s="11" t="s">
        <v>273</v>
      </c>
      <c r="O1890" s="11" t="s">
        <v>2357</v>
      </c>
      <c r="P1890" s="11" t="s">
        <v>320</v>
      </c>
      <c r="R1890" s="11"/>
      <c r="S1890" s="23"/>
      <c r="T1890" s="19" t="s">
        <v>2830</v>
      </c>
      <c r="U1890" s="17" t="str">
        <f t="array" aca="1" ref="U1890" ca="1">IFERROR(
IF(NOT(OR($G1890="OBX",$G1890="OBR")),INDEX(INDIRECT(U$2&amp;"!$A$1:$BJ$500"),MATCH("*"&amp;$G1890&amp;"*",INDIRECT(U$2&amp;"!$B$1:$B$500"),0),MATCH($H1890,INDIRECT(U$2&amp;"!$1:$1"),0)),
IF(OR($G1890="OBX",$G1890="OBR"),INDEX(INDIRECT(U$2&amp;"!$A$1:$BJ$500"),MATCH((("*"&amp;$G1890&amp;"*")&amp;("*"&amp;$I1890&amp;"*")&amp;("*"&amp;$J1890&amp;"*")&amp;("*"&amp;$K1890&amp;"*")),INDIRECT(U$2&amp;"!$B$1:$B$500")&amp;INDIRECT(U$2&amp;"!$E$1:$E$500")&amp;INDIRECT(U$2&amp;"!$G$1:$G$500")&amp;INDIRECT(U$2&amp;"!$F$1:$F$500"),0),MATCH($H1890,INDIRECT(U$2&amp;"!$1:$1"),0)))),
"Not found")</f>
        <v>Not found</v>
      </c>
      <c r="V1890" s="18" t="str">
        <f t="shared" ref="V1890:V1897" ca="1" si="208">IF(T1890=U1890,"Match","")</f>
        <v/>
      </c>
    </row>
    <row r="1891" spans="1:22" ht="15" customHeight="1" x14ac:dyDescent="0.25">
      <c r="A1891" s="11">
        <v>1890</v>
      </c>
      <c r="B1891" s="50"/>
      <c r="C1891" s="11" t="s">
        <v>2316</v>
      </c>
      <c r="D1891" s="11" t="s">
        <v>1139</v>
      </c>
      <c r="E1891" s="11" t="s">
        <v>79</v>
      </c>
      <c r="F1891" s="11" t="s">
        <v>989</v>
      </c>
      <c r="G1891" s="11" t="s">
        <v>79</v>
      </c>
      <c r="H1891" s="10">
        <v>5</v>
      </c>
      <c r="I1891" s="11" t="s">
        <v>989</v>
      </c>
      <c r="L1891" s="11" t="s">
        <v>1279</v>
      </c>
      <c r="M1891" s="11" t="s">
        <v>390</v>
      </c>
      <c r="S1891" s="23"/>
      <c r="T1891" s="16">
        <f>S1891</f>
        <v>0</v>
      </c>
      <c r="U1891" s="17" t="str">
        <f t="array" aca="1" ref="U1891" ca="1">IFERROR(
IF(NOT(OR($G1891="OBX",$G1891="OBR")),INDEX(INDIRECT(U$2&amp;"!$A$1:$BJ$500"),MATCH("*"&amp;$G1891&amp;"*",INDIRECT(U$2&amp;"!$B$1:$B$500"),0),MATCH($H1891,INDIRECT(U$2&amp;"!$1:$1"),0)),
IF(OR($G1891="OBX",$G1891="OBR"),INDEX(INDIRECT(U$2&amp;"!$A$1:$BJ$500"),MATCH((("*"&amp;$G1891&amp;"*")&amp;("*"&amp;$I1891&amp;"*")&amp;("*"&amp;$J1891&amp;"*")&amp;("*"&amp;$K1891&amp;"*")),INDIRECT(U$2&amp;"!$B$1:$B$500")&amp;INDIRECT(U$2&amp;"!$E$1:$E$500")&amp;INDIRECT(U$2&amp;"!$G$1:$G$500")&amp;INDIRECT(U$2&amp;"!$F$1:$F$500"),0),MATCH($H1891,INDIRECT(U$2&amp;"!$1:$1"),0)))),
"Not found")</f>
        <v>Not found</v>
      </c>
      <c r="V1891" s="18" t="str">
        <f t="shared" ca="1" si="208"/>
        <v/>
      </c>
    </row>
    <row r="1892" spans="1:22" ht="15" customHeight="1" x14ac:dyDescent="0.25">
      <c r="A1892" s="11">
        <v>1891</v>
      </c>
      <c r="B1892" s="50"/>
      <c r="C1892" s="11" t="s">
        <v>2316</v>
      </c>
      <c r="D1892" s="11" t="s">
        <v>1139</v>
      </c>
      <c r="E1892" s="11" t="s">
        <v>79</v>
      </c>
      <c r="F1892" s="11" t="s">
        <v>989</v>
      </c>
      <c r="G1892" s="11" t="s">
        <v>79</v>
      </c>
      <c r="H1892" s="10">
        <v>6</v>
      </c>
      <c r="I1892" s="11" t="s">
        <v>989</v>
      </c>
      <c r="L1892" s="11" t="s">
        <v>1279</v>
      </c>
      <c r="M1892" s="11" t="s">
        <v>543</v>
      </c>
      <c r="S1892" s="23"/>
      <c r="T1892" s="16">
        <f>S1892</f>
        <v>0</v>
      </c>
      <c r="U1892" s="17" t="str">
        <f t="array" aca="1" ref="U1892" ca="1">IFERROR(
IF(NOT(OR($G1892="OBX",$G1892="OBR")),INDEX(INDIRECT(U$2&amp;"!$A$1:$BJ$500"),MATCH("*"&amp;$G1892&amp;"*",INDIRECT(U$2&amp;"!$B$1:$B$500"),0),MATCH($H1892,INDIRECT(U$2&amp;"!$1:$1"),0)),
IF(OR($G1892="OBX",$G1892="OBR"),INDEX(INDIRECT(U$2&amp;"!$A$1:$BJ$500"),MATCH((("*"&amp;$G1892&amp;"*")&amp;("*"&amp;$I1892&amp;"*")&amp;("*"&amp;$J1892&amp;"*")&amp;("*"&amp;$K1892&amp;"*")),INDIRECT(U$2&amp;"!$B$1:$B$500")&amp;INDIRECT(U$2&amp;"!$E$1:$E$500")&amp;INDIRECT(U$2&amp;"!$G$1:$G$500")&amp;INDIRECT(U$2&amp;"!$F$1:$F$500"),0),MATCH($H1892,INDIRECT(U$2&amp;"!$1:$1"),0)))),
"Not found")</f>
        <v>Not found</v>
      </c>
      <c r="V1892" s="18" t="str">
        <f t="shared" ca="1" si="208"/>
        <v/>
      </c>
    </row>
    <row r="1893" spans="1:22" ht="15" customHeight="1" x14ac:dyDescent="0.25">
      <c r="A1893" s="11">
        <v>1892</v>
      </c>
      <c r="B1893" s="50"/>
      <c r="C1893" s="11" t="s">
        <v>2316</v>
      </c>
      <c r="D1893" s="11" t="s">
        <v>1139</v>
      </c>
      <c r="E1893" s="11" t="s">
        <v>79</v>
      </c>
      <c r="F1893" s="11" t="s">
        <v>989</v>
      </c>
      <c r="G1893" s="11" t="s">
        <v>79</v>
      </c>
      <c r="H1893" s="11">
        <v>2</v>
      </c>
      <c r="I1893" s="11" t="s">
        <v>989</v>
      </c>
      <c r="L1893" s="14" t="s">
        <v>397</v>
      </c>
      <c r="M1893" s="14" t="s">
        <v>397</v>
      </c>
      <c r="S1893" s="23"/>
      <c r="T1893" s="19" t="s">
        <v>415</v>
      </c>
      <c r="U1893" s="17" t="str">
        <f t="array" aca="1" ref="U1893" ca="1">IFERROR(
IF(NOT(OR($G1893="OBX",$G1893="OBR")),INDEX(INDIRECT(U$2&amp;"!$A$1:$BJ$500"),MATCH("*"&amp;$G1893&amp;"*",INDIRECT(U$2&amp;"!$B$1:$B$500"),0),MATCH($H1893,INDIRECT(U$2&amp;"!$1:$1"),0)),
IF(OR($G1893="OBX",$G1893="OBR"),INDEX(INDIRECT(U$2&amp;"!$A$1:$BJ$500"),MATCH((("*"&amp;$G1893&amp;"*")&amp;("*"&amp;$I1893&amp;"*")&amp;("*"&amp;$J1893&amp;"*")&amp;("*"&amp;$K1893&amp;"*")),INDIRECT(U$2&amp;"!$B$1:$B$500")&amp;INDIRECT(U$2&amp;"!$E$1:$E$500")&amp;INDIRECT(U$2&amp;"!$G$1:$G$500")&amp;INDIRECT(U$2&amp;"!$F$1:$F$500"),0),MATCH($H1893,INDIRECT(U$2&amp;"!$1:$1"),0)))),
"Not found")</f>
        <v>Not found</v>
      </c>
      <c r="V1893" s="18" t="str">
        <f t="shared" ca="1" si="208"/>
        <v/>
      </c>
    </row>
    <row r="1894" spans="1:22" ht="15" customHeight="1" x14ac:dyDescent="0.25">
      <c r="A1894" s="11">
        <v>1893</v>
      </c>
      <c r="B1894" s="50"/>
      <c r="C1894" s="11" t="s">
        <v>2316</v>
      </c>
      <c r="D1894" s="11" t="s">
        <v>1139</v>
      </c>
      <c r="E1894" s="11" t="s">
        <v>79</v>
      </c>
      <c r="F1894" s="11" t="s">
        <v>989</v>
      </c>
      <c r="G1894" s="11" t="s">
        <v>79</v>
      </c>
      <c r="H1894" s="11">
        <v>4</v>
      </c>
      <c r="I1894" s="11" t="s">
        <v>989</v>
      </c>
      <c r="L1894" s="11" t="s">
        <v>1279</v>
      </c>
      <c r="M1894" s="14" t="s">
        <v>848</v>
      </c>
      <c r="S1894" s="23"/>
      <c r="T1894" s="16">
        <f>S1894</f>
        <v>0</v>
      </c>
      <c r="U1894" s="17" t="str">
        <f t="array" aca="1" ref="U1894" ca="1">IFERROR(
IF(NOT(OR($G1894="OBX",$G1894="OBR")),INDEX(INDIRECT(U$2&amp;"!$A$1:$BJ$500"),MATCH("*"&amp;$G1894&amp;"*",INDIRECT(U$2&amp;"!$B$1:$B$500"),0),MATCH($H1894,INDIRECT(U$2&amp;"!$1:$1"),0)),
IF(OR($G1894="OBX",$G1894="OBR"),INDEX(INDIRECT(U$2&amp;"!$A$1:$BJ$500"),MATCH((("*"&amp;$G1894&amp;"*")&amp;("*"&amp;$I1894&amp;"*")&amp;("*"&amp;$J1894&amp;"*")&amp;("*"&amp;$K1894&amp;"*")),INDIRECT(U$2&amp;"!$B$1:$B$500")&amp;INDIRECT(U$2&amp;"!$E$1:$E$500")&amp;INDIRECT(U$2&amp;"!$G$1:$G$500")&amp;INDIRECT(U$2&amp;"!$F$1:$F$500"),0),MATCH($H1894,INDIRECT(U$2&amp;"!$1:$1"),0)))),
"Not found")</f>
        <v>Not found</v>
      </c>
      <c r="V1894" s="18" t="str">
        <f t="shared" ca="1" si="208"/>
        <v/>
      </c>
    </row>
    <row r="1895" spans="1:22" ht="15" customHeight="1" x14ac:dyDescent="0.25">
      <c r="A1895" s="11">
        <v>1894</v>
      </c>
      <c r="B1895" s="50"/>
      <c r="C1895" s="11" t="s">
        <v>2316</v>
      </c>
      <c r="D1895" s="11" t="s">
        <v>1139</v>
      </c>
      <c r="E1895" s="11" t="s">
        <v>79</v>
      </c>
      <c r="F1895" s="11" t="s">
        <v>989</v>
      </c>
      <c r="G1895" s="11" t="s">
        <v>79</v>
      </c>
      <c r="H1895" s="11">
        <v>11</v>
      </c>
      <c r="I1895" s="11" t="s">
        <v>989</v>
      </c>
      <c r="L1895" s="11" t="s">
        <v>366</v>
      </c>
      <c r="M1895" s="14" t="s">
        <v>366</v>
      </c>
      <c r="S1895" s="23" t="s">
        <v>78</v>
      </c>
      <c r="T1895" s="19" t="str">
        <f>S1895</f>
        <v>F</v>
      </c>
      <c r="U1895" s="17" t="str">
        <f t="array" aca="1" ref="U1895" ca="1">IFERROR(
IF(NOT(OR($G1895="OBX",$G1895="OBR")),INDEX(INDIRECT(U$2&amp;"!$A$1:$BJ$500"),MATCH("*"&amp;$G1895&amp;"*",INDIRECT(U$2&amp;"!$B$1:$B$500"),0),MATCH($H1895,INDIRECT(U$2&amp;"!$1:$1"),0)),
IF(OR($G1895="OBX",$G1895="OBR"),INDEX(INDIRECT(U$2&amp;"!$A$1:$BJ$500"),MATCH((("*"&amp;$G1895&amp;"*")&amp;("*"&amp;$I1895&amp;"*")&amp;("*"&amp;$J1895&amp;"*")&amp;("*"&amp;$K1895&amp;"*")),INDIRECT(U$2&amp;"!$B$1:$B$500")&amp;INDIRECT(U$2&amp;"!$E$1:$E$500")&amp;INDIRECT(U$2&amp;"!$G$1:$G$500")&amp;INDIRECT(U$2&amp;"!$F$1:$F$500"),0),MATCH($H1895,INDIRECT(U$2&amp;"!$1:$1"),0)))),
"Not found")</f>
        <v>Not found</v>
      </c>
      <c r="V1895" s="18" t="str">
        <f t="shared" ca="1" si="208"/>
        <v/>
      </c>
    </row>
    <row r="1896" spans="1:22" ht="15" customHeight="1" x14ac:dyDescent="0.25">
      <c r="A1896" s="11">
        <v>1895</v>
      </c>
      <c r="B1896" s="50"/>
      <c r="C1896" s="11" t="s">
        <v>2316</v>
      </c>
      <c r="D1896" s="11" t="s">
        <v>1139</v>
      </c>
      <c r="E1896" s="11" t="s">
        <v>79</v>
      </c>
      <c r="F1896" s="11" t="s">
        <v>989</v>
      </c>
      <c r="G1896" s="11" t="s">
        <v>79</v>
      </c>
      <c r="H1896" s="11">
        <v>19</v>
      </c>
      <c r="I1896" s="11" t="s">
        <v>989</v>
      </c>
      <c r="L1896" s="11" t="s">
        <v>1279</v>
      </c>
      <c r="M1896" s="14" t="s">
        <v>860</v>
      </c>
      <c r="S1896" s="23"/>
      <c r="T1896" s="16">
        <f>S1896</f>
        <v>0</v>
      </c>
      <c r="U1896" s="17" t="str">
        <f t="array" aca="1" ref="U1896" ca="1">IFERROR(
IF(NOT(OR($G1896="OBX",$G1896="OBR")),INDEX(INDIRECT(U$2&amp;"!$A$1:$BJ$500"),MATCH("*"&amp;$G1896&amp;"*",INDIRECT(U$2&amp;"!$B$1:$B$500"),0),MATCH($H1896,INDIRECT(U$2&amp;"!$1:$1"),0)),
IF(OR($G1896="OBX",$G1896="OBR"),INDEX(INDIRECT(U$2&amp;"!$A$1:$BJ$500"),MATCH((("*"&amp;$G1896&amp;"*")&amp;("*"&amp;$I1896&amp;"*")&amp;("*"&amp;$J1896&amp;"*")&amp;("*"&amp;$K1896&amp;"*")),INDIRECT(U$2&amp;"!$B$1:$B$500")&amp;INDIRECT(U$2&amp;"!$E$1:$E$500")&amp;INDIRECT(U$2&amp;"!$G$1:$G$500")&amp;INDIRECT(U$2&amp;"!$F$1:$F$500"),0),MATCH($H1896,INDIRECT(U$2&amp;"!$1:$1"),0)))),
"Not found")</f>
        <v>Not found</v>
      </c>
      <c r="V1896" s="18" t="str">
        <f t="shared" ca="1" si="208"/>
        <v/>
      </c>
    </row>
    <row r="1897" spans="1:22" ht="15" customHeight="1" x14ac:dyDescent="0.25">
      <c r="A1897" s="11">
        <v>1896</v>
      </c>
      <c r="B1897" s="50"/>
      <c r="C1897" s="11" t="s">
        <v>2316</v>
      </c>
      <c r="D1897" s="11" t="s">
        <v>1139</v>
      </c>
      <c r="E1897" s="11" t="s">
        <v>79</v>
      </c>
      <c r="F1897" s="11" t="s">
        <v>989</v>
      </c>
      <c r="G1897" s="11" t="s">
        <v>79</v>
      </c>
      <c r="H1897" s="11">
        <v>29</v>
      </c>
      <c r="I1897" s="11" t="s">
        <v>989</v>
      </c>
      <c r="L1897" s="2" t="s">
        <v>515</v>
      </c>
      <c r="M1897" s="11" t="s">
        <v>515</v>
      </c>
      <c r="S1897" s="23"/>
      <c r="T1897" s="19">
        <f>S1897</f>
        <v>0</v>
      </c>
      <c r="U1897" s="17" t="str">
        <f t="array" aca="1" ref="U1897" ca="1">IFERROR(
IF(NOT(OR($G1897="OBX",$G1897="OBR")),INDEX(INDIRECT(U$2&amp;"!$A$1:$BJ$500"),MATCH("*"&amp;$G1897&amp;"*",INDIRECT(U$2&amp;"!$B$1:$B$500"),0),MATCH($H1897,INDIRECT(U$2&amp;"!$1:$1"),0)),
IF(OR($G1897="OBX",$G1897="OBR"),INDEX(INDIRECT(U$2&amp;"!$A$1:$BJ$500"),MATCH((("*"&amp;$G1897&amp;"*")&amp;("*"&amp;$I1897&amp;"*")&amp;("*"&amp;$J1897&amp;"*")&amp;("*"&amp;$K1897&amp;"*")),INDIRECT(U$2&amp;"!$B$1:$B$500")&amp;INDIRECT(U$2&amp;"!$E$1:$E$500")&amp;INDIRECT(U$2&amp;"!$G$1:$G$500")&amp;INDIRECT(U$2&amp;"!$F$1:$F$500"),0),MATCH($H1897,INDIRECT(U$2&amp;"!$1:$1"),0)))),
"Not found")</f>
        <v>Not found</v>
      </c>
      <c r="V1897" s="18" t="str">
        <f t="shared" ca="1" si="208"/>
        <v/>
      </c>
    </row>
    <row r="1898" spans="1:22" ht="15" customHeight="1" x14ac:dyDescent="0.25">
      <c r="A1898" s="11">
        <v>1897</v>
      </c>
      <c r="B1898" s="50"/>
      <c r="C1898" s="26" t="s">
        <v>2316</v>
      </c>
      <c r="D1898" s="26"/>
      <c r="E1898" s="26" t="s">
        <v>79</v>
      </c>
      <c r="F1898" s="26"/>
      <c r="G1898" s="26"/>
      <c r="H1898" s="26"/>
      <c r="I1898" s="26"/>
      <c r="J1898" s="26"/>
      <c r="K1898" s="26"/>
      <c r="L1898" s="26"/>
      <c r="M1898" s="26" t="s">
        <v>1278</v>
      </c>
      <c r="N1898" s="26"/>
      <c r="O1898" s="26"/>
      <c r="P1898" s="26"/>
      <c r="Q1898" s="26"/>
      <c r="R1898" s="26"/>
      <c r="S1898" s="26"/>
      <c r="T1898" s="27"/>
      <c r="U1898" s="27"/>
      <c r="V1898" s="26"/>
    </row>
    <row r="1899" spans="1:22" ht="15" customHeight="1" x14ac:dyDescent="0.25">
      <c r="A1899" s="11">
        <v>1898</v>
      </c>
      <c r="B1899" s="50"/>
      <c r="C1899" s="11" t="s">
        <v>2316</v>
      </c>
      <c r="D1899" s="11" t="s">
        <v>1139</v>
      </c>
      <c r="E1899" s="11" t="s">
        <v>79</v>
      </c>
      <c r="F1899" s="11" t="s">
        <v>988</v>
      </c>
      <c r="G1899" s="11" t="s">
        <v>79</v>
      </c>
      <c r="H1899" s="11">
        <v>3</v>
      </c>
      <c r="I1899" s="11" t="s">
        <v>988</v>
      </c>
      <c r="L1899" s="11" t="s">
        <v>1278</v>
      </c>
      <c r="M1899" s="14" t="s">
        <v>534</v>
      </c>
      <c r="N1899" s="11" t="s">
        <v>273</v>
      </c>
      <c r="O1899" s="11" t="s">
        <v>2357</v>
      </c>
      <c r="P1899" s="11" t="s">
        <v>320</v>
      </c>
      <c r="R1899" s="11"/>
      <c r="S1899" s="23"/>
      <c r="T1899" s="19" t="s">
        <v>2831</v>
      </c>
      <c r="U1899" s="17" t="str">
        <f t="array" aca="1" ref="U1899" ca="1">IFERROR(
IF(NOT(OR($G1899="OBX",$G1899="OBR")),INDEX(INDIRECT(U$2&amp;"!$A$1:$BJ$500"),MATCH("*"&amp;$G1899&amp;"*",INDIRECT(U$2&amp;"!$B$1:$B$500"),0),MATCH($H1899,INDIRECT(U$2&amp;"!$1:$1"),0)),
IF(OR($G1899="OBX",$G1899="OBR"),INDEX(INDIRECT(U$2&amp;"!$A$1:$BJ$500"),MATCH((("*"&amp;$G1899&amp;"*")&amp;("*"&amp;$I1899&amp;"*")&amp;("*"&amp;$J1899&amp;"*")&amp;("*"&amp;$K1899&amp;"*")),INDIRECT(U$2&amp;"!$B$1:$B$500")&amp;INDIRECT(U$2&amp;"!$E$1:$E$500")&amp;INDIRECT(U$2&amp;"!$G$1:$G$500")&amp;INDIRECT(U$2&amp;"!$F$1:$F$500"),0),MATCH($H1899,INDIRECT(U$2&amp;"!$1:$1"),0)))),
"Not found")</f>
        <v>Not found</v>
      </c>
      <c r="V1899" s="18" t="str">
        <f t="shared" ref="V1899:V1906" ca="1" si="209">IF(T1899=U1899,"Match","")</f>
        <v/>
      </c>
    </row>
    <row r="1900" spans="1:22" ht="15" customHeight="1" x14ac:dyDescent="0.25">
      <c r="A1900" s="11">
        <v>1899</v>
      </c>
      <c r="B1900" s="50"/>
      <c r="C1900" s="11" t="s">
        <v>2316</v>
      </c>
      <c r="D1900" s="11" t="s">
        <v>1139</v>
      </c>
      <c r="E1900" s="11" t="s">
        <v>79</v>
      </c>
      <c r="F1900" s="11" t="s">
        <v>988</v>
      </c>
      <c r="G1900" s="11" t="s">
        <v>79</v>
      </c>
      <c r="H1900" s="10">
        <v>5</v>
      </c>
      <c r="I1900" s="11" t="s">
        <v>988</v>
      </c>
      <c r="L1900" s="11" t="s">
        <v>1278</v>
      </c>
      <c r="M1900" s="11" t="s">
        <v>390</v>
      </c>
      <c r="S1900" s="23"/>
      <c r="T1900" s="16">
        <f>S1900</f>
        <v>0</v>
      </c>
      <c r="U1900" s="17" t="str">
        <f t="array" aca="1" ref="U1900" ca="1">IFERROR(
IF(NOT(OR($G1900="OBX",$G1900="OBR")),INDEX(INDIRECT(U$2&amp;"!$A$1:$BJ$500"),MATCH("*"&amp;$G1900&amp;"*",INDIRECT(U$2&amp;"!$B$1:$B$500"),0),MATCH($H1900,INDIRECT(U$2&amp;"!$1:$1"),0)),
IF(OR($G1900="OBX",$G1900="OBR"),INDEX(INDIRECT(U$2&amp;"!$A$1:$BJ$500"),MATCH((("*"&amp;$G1900&amp;"*")&amp;("*"&amp;$I1900&amp;"*")&amp;("*"&amp;$J1900&amp;"*")&amp;("*"&amp;$K1900&amp;"*")),INDIRECT(U$2&amp;"!$B$1:$B$500")&amp;INDIRECT(U$2&amp;"!$E$1:$E$500")&amp;INDIRECT(U$2&amp;"!$G$1:$G$500")&amp;INDIRECT(U$2&amp;"!$F$1:$F$500"),0),MATCH($H1900,INDIRECT(U$2&amp;"!$1:$1"),0)))),
"Not found")</f>
        <v>Not found</v>
      </c>
      <c r="V1900" s="18" t="str">
        <f t="shared" ca="1" si="209"/>
        <v/>
      </c>
    </row>
    <row r="1901" spans="1:22" ht="15" customHeight="1" x14ac:dyDescent="0.25">
      <c r="A1901" s="11">
        <v>1900</v>
      </c>
      <c r="B1901" s="50"/>
      <c r="C1901" s="11" t="s">
        <v>2316</v>
      </c>
      <c r="D1901" s="11" t="s">
        <v>1139</v>
      </c>
      <c r="E1901" s="11" t="s">
        <v>79</v>
      </c>
      <c r="F1901" s="11" t="s">
        <v>988</v>
      </c>
      <c r="G1901" s="11" t="s">
        <v>79</v>
      </c>
      <c r="H1901" s="10">
        <v>6</v>
      </c>
      <c r="I1901" s="11" t="s">
        <v>988</v>
      </c>
      <c r="L1901" s="11" t="s">
        <v>1278</v>
      </c>
      <c r="M1901" s="11" t="s">
        <v>543</v>
      </c>
      <c r="S1901" s="23"/>
      <c r="T1901" s="16">
        <f>S1901</f>
        <v>0</v>
      </c>
      <c r="U1901" s="17" t="str">
        <f t="array" aca="1" ref="U1901" ca="1">IFERROR(
IF(NOT(OR($G1901="OBX",$G1901="OBR")),INDEX(INDIRECT(U$2&amp;"!$A$1:$BJ$500"),MATCH("*"&amp;$G1901&amp;"*",INDIRECT(U$2&amp;"!$B$1:$B$500"),0),MATCH($H1901,INDIRECT(U$2&amp;"!$1:$1"),0)),
IF(OR($G1901="OBX",$G1901="OBR"),INDEX(INDIRECT(U$2&amp;"!$A$1:$BJ$500"),MATCH((("*"&amp;$G1901&amp;"*")&amp;("*"&amp;$I1901&amp;"*")&amp;("*"&amp;$J1901&amp;"*")&amp;("*"&amp;$K1901&amp;"*")),INDIRECT(U$2&amp;"!$B$1:$B$500")&amp;INDIRECT(U$2&amp;"!$E$1:$E$500")&amp;INDIRECT(U$2&amp;"!$G$1:$G$500")&amp;INDIRECT(U$2&amp;"!$F$1:$F$500"),0),MATCH($H1901,INDIRECT(U$2&amp;"!$1:$1"),0)))),
"Not found")</f>
        <v>Not found</v>
      </c>
      <c r="V1901" s="18" t="str">
        <f t="shared" ca="1" si="209"/>
        <v/>
      </c>
    </row>
    <row r="1902" spans="1:22" ht="15" customHeight="1" x14ac:dyDescent="0.25">
      <c r="A1902" s="11">
        <v>1901</v>
      </c>
      <c r="B1902" s="50"/>
      <c r="C1902" s="11" t="s">
        <v>2316</v>
      </c>
      <c r="D1902" s="11" t="s">
        <v>1139</v>
      </c>
      <c r="E1902" s="11" t="s">
        <v>79</v>
      </c>
      <c r="F1902" s="11" t="s">
        <v>988</v>
      </c>
      <c r="G1902" s="11" t="s">
        <v>79</v>
      </c>
      <c r="H1902" s="11">
        <v>2</v>
      </c>
      <c r="I1902" s="11" t="s">
        <v>988</v>
      </c>
      <c r="L1902" s="14" t="s">
        <v>397</v>
      </c>
      <c r="M1902" s="14" t="s">
        <v>397</v>
      </c>
      <c r="S1902" s="23"/>
      <c r="T1902" s="19" t="s">
        <v>415</v>
      </c>
      <c r="U1902" s="17" t="str">
        <f t="array" aca="1" ref="U1902" ca="1">IFERROR(
IF(NOT(OR($G1902="OBX",$G1902="OBR")),INDEX(INDIRECT(U$2&amp;"!$A$1:$BJ$500"),MATCH("*"&amp;$G1902&amp;"*",INDIRECT(U$2&amp;"!$B$1:$B$500"),0),MATCH($H1902,INDIRECT(U$2&amp;"!$1:$1"),0)),
IF(OR($G1902="OBX",$G1902="OBR"),INDEX(INDIRECT(U$2&amp;"!$A$1:$BJ$500"),MATCH((("*"&amp;$G1902&amp;"*")&amp;("*"&amp;$I1902&amp;"*")&amp;("*"&amp;$J1902&amp;"*")&amp;("*"&amp;$K1902&amp;"*")),INDIRECT(U$2&amp;"!$B$1:$B$500")&amp;INDIRECT(U$2&amp;"!$E$1:$E$500")&amp;INDIRECT(U$2&amp;"!$G$1:$G$500")&amp;INDIRECT(U$2&amp;"!$F$1:$F$500"),0),MATCH($H1902,INDIRECT(U$2&amp;"!$1:$1"),0)))),
"Not found")</f>
        <v>Not found</v>
      </c>
      <c r="V1902" s="18" t="str">
        <f t="shared" ca="1" si="209"/>
        <v/>
      </c>
    </row>
    <row r="1903" spans="1:22" ht="15" customHeight="1" x14ac:dyDescent="0.25">
      <c r="A1903" s="11">
        <v>1902</v>
      </c>
      <c r="B1903" s="50"/>
      <c r="C1903" s="11" t="s">
        <v>2316</v>
      </c>
      <c r="D1903" s="11" t="s">
        <v>1139</v>
      </c>
      <c r="E1903" s="11" t="s">
        <v>79</v>
      </c>
      <c r="F1903" s="11" t="s">
        <v>988</v>
      </c>
      <c r="G1903" s="11" t="s">
        <v>79</v>
      </c>
      <c r="H1903" s="11">
        <v>4</v>
      </c>
      <c r="I1903" s="11" t="s">
        <v>988</v>
      </c>
      <c r="L1903" s="11" t="s">
        <v>1278</v>
      </c>
      <c r="M1903" s="14" t="s">
        <v>848</v>
      </c>
      <c r="S1903" s="23"/>
      <c r="T1903" s="16">
        <f>S1903</f>
        <v>0</v>
      </c>
      <c r="U1903" s="17" t="str">
        <f t="array" aca="1" ref="U1903" ca="1">IFERROR(
IF(NOT(OR($G1903="OBX",$G1903="OBR")),INDEX(INDIRECT(U$2&amp;"!$A$1:$BJ$500"),MATCH("*"&amp;$G1903&amp;"*",INDIRECT(U$2&amp;"!$B$1:$B$500"),0),MATCH($H1903,INDIRECT(U$2&amp;"!$1:$1"),0)),
IF(OR($G1903="OBX",$G1903="OBR"),INDEX(INDIRECT(U$2&amp;"!$A$1:$BJ$500"),MATCH((("*"&amp;$G1903&amp;"*")&amp;("*"&amp;$I1903&amp;"*")&amp;("*"&amp;$J1903&amp;"*")&amp;("*"&amp;$K1903&amp;"*")),INDIRECT(U$2&amp;"!$B$1:$B$500")&amp;INDIRECT(U$2&amp;"!$E$1:$E$500")&amp;INDIRECT(U$2&amp;"!$G$1:$G$500")&amp;INDIRECT(U$2&amp;"!$F$1:$F$500"),0),MATCH($H1903,INDIRECT(U$2&amp;"!$1:$1"),0)))),
"Not found")</f>
        <v>Not found</v>
      </c>
      <c r="V1903" s="18" t="str">
        <f t="shared" ca="1" si="209"/>
        <v/>
      </c>
    </row>
    <row r="1904" spans="1:22" ht="15" customHeight="1" x14ac:dyDescent="0.25">
      <c r="A1904" s="11">
        <v>1903</v>
      </c>
      <c r="B1904" s="50"/>
      <c r="C1904" s="11" t="s">
        <v>2316</v>
      </c>
      <c r="D1904" s="11" t="s">
        <v>1139</v>
      </c>
      <c r="E1904" s="11" t="s">
        <v>79</v>
      </c>
      <c r="F1904" s="11" t="s">
        <v>988</v>
      </c>
      <c r="G1904" s="11" t="s">
        <v>79</v>
      </c>
      <c r="H1904" s="11">
        <v>11</v>
      </c>
      <c r="I1904" s="11" t="s">
        <v>988</v>
      </c>
      <c r="L1904" s="11" t="s">
        <v>366</v>
      </c>
      <c r="M1904" s="14" t="s">
        <v>366</v>
      </c>
      <c r="S1904" s="23" t="s">
        <v>78</v>
      </c>
      <c r="T1904" s="19" t="str">
        <f>S1904</f>
        <v>F</v>
      </c>
      <c r="U1904" s="17" t="str">
        <f t="array" aca="1" ref="U1904" ca="1">IFERROR(
IF(NOT(OR($G1904="OBX",$G1904="OBR")),INDEX(INDIRECT(U$2&amp;"!$A$1:$BJ$500"),MATCH("*"&amp;$G1904&amp;"*",INDIRECT(U$2&amp;"!$B$1:$B$500"),0),MATCH($H1904,INDIRECT(U$2&amp;"!$1:$1"),0)),
IF(OR($G1904="OBX",$G1904="OBR"),INDEX(INDIRECT(U$2&amp;"!$A$1:$BJ$500"),MATCH((("*"&amp;$G1904&amp;"*")&amp;("*"&amp;$I1904&amp;"*")&amp;("*"&amp;$J1904&amp;"*")&amp;("*"&amp;$K1904&amp;"*")),INDIRECT(U$2&amp;"!$B$1:$B$500")&amp;INDIRECT(U$2&amp;"!$E$1:$E$500")&amp;INDIRECT(U$2&amp;"!$G$1:$G$500")&amp;INDIRECT(U$2&amp;"!$F$1:$F$500"),0),MATCH($H1904,INDIRECT(U$2&amp;"!$1:$1"),0)))),
"Not found")</f>
        <v>Not found</v>
      </c>
      <c r="V1904" s="18" t="str">
        <f t="shared" ca="1" si="209"/>
        <v/>
      </c>
    </row>
    <row r="1905" spans="1:22" ht="15" customHeight="1" x14ac:dyDescent="0.25">
      <c r="A1905" s="11">
        <v>1904</v>
      </c>
      <c r="B1905" s="50"/>
      <c r="C1905" s="11" t="s">
        <v>2316</v>
      </c>
      <c r="D1905" s="11" t="s">
        <v>1139</v>
      </c>
      <c r="E1905" s="11" t="s">
        <v>79</v>
      </c>
      <c r="F1905" s="11" t="s">
        <v>988</v>
      </c>
      <c r="G1905" s="11" t="s">
        <v>79</v>
      </c>
      <c r="H1905" s="11">
        <v>19</v>
      </c>
      <c r="I1905" s="11" t="s">
        <v>988</v>
      </c>
      <c r="L1905" s="11" t="s">
        <v>1278</v>
      </c>
      <c r="M1905" s="14" t="s">
        <v>860</v>
      </c>
      <c r="S1905" s="23"/>
      <c r="T1905" s="16">
        <f>S1905</f>
        <v>0</v>
      </c>
      <c r="U1905" s="17" t="str">
        <f t="array" aca="1" ref="U1905" ca="1">IFERROR(
IF(NOT(OR($G1905="OBX",$G1905="OBR")),INDEX(INDIRECT(U$2&amp;"!$A$1:$BJ$500"),MATCH("*"&amp;$G1905&amp;"*",INDIRECT(U$2&amp;"!$B$1:$B$500"),0),MATCH($H1905,INDIRECT(U$2&amp;"!$1:$1"),0)),
IF(OR($G1905="OBX",$G1905="OBR"),INDEX(INDIRECT(U$2&amp;"!$A$1:$BJ$500"),MATCH((("*"&amp;$G1905&amp;"*")&amp;("*"&amp;$I1905&amp;"*")&amp;("*"&amp;$J1905&amp;"*")&amp;("*"&amp;$K1905&amp;"*")),INDIRECT(U$2&amp;"!$B$1:$B$500")&amp;INDIRECT(U$2&amp;"!$E$1:$E$500")&amp;INDIRECT(U$2&amp;"!$G$1:$G$500")&amp;INDIRECT(U$2&amp;"!$F$1:$F$500"),0),MATCH($H1905,INDIRECT(U$2&amp;"!$1:$1"),0)))),
"Not found")</f>
        <v>Not found</v>
      </c>
      <c r="V1905" s="18" t="str">
        <f t="shared" ca="1" si="209"/>
        <v/>
      </c>
    </row>
    <row r="1906" spans="1:22" ht="15" customHeight="1" x14ac:dyDescent="0.25">
      <c r="A1906" s="11">
        <v>1905</v>
      </c>
      <c r="B1906" s="50"/>
      <c r="C1906" s="11" t="s">
        <v>2316</v>
      </c>
      <c r="D1906" s="11" t="s">
        <v>1139</v>
      </c>
      <c r="E1906" s="11" t="s">
        <v>79</v>
      </c>
      <c r="F1906" s="11" t="s">
        <v>988</v>
      </c>
      <c r="G1906" s="11" t="s">
        <v>79</v>
      </c>
      <c r="H1906" s="11">
        <v>29</v>
      </c>
      <c r="I1906" s="11" t="s">
        <v>988</v>
      </c>
      <c r="L1906" s="2" t="s">
        <v>515</v>
      </c>
      <c r="M1906" s="11" t="s">
        <v>515</v>
      </c>
      <c r="S1906" s="23"/>
      <c r="T1906" s="19">
        <f>S1906</f>
        <v>0</v>
      </c>
      <c r="U1906" s="17" t="str">
        <f t="array" aca="1" ref="U1906" ca="1">IFERROR(
IF(NOT(OR($G1906="OBX",$G1906="OBR")),INDEX(INDIRECT(U$2&amp;"!$A$1:$BJ$500"),MATCH("*"&amp;$G1906&amp;"*",INDIRECT(U$2&amp;"!$B$1:$B$500"),0),MATCH($H1906,INDIRECT(U$2&amp;"!$1:$1"),0)),
IF(OR($G1906="OBX",$G1906="OBR"),INDEX(INDIRECT(U$2&amp;"!$A$1:$BJ$500"),MATCH((("*"&amp;$G1906&amp;"*")&amp;("*"&amp;$I1906&amp;"*")&amp;("*"&amp;$J1906&amp;"*")&amp;("*"&amp;$K1906&amp;"*")),INDIRECT(U$2&amp;"!$B$1:$B$500")&amp;INDIRECT(U$2&amp;"!$E$1:$E$500")&amp;INDIRECT(U$2&amp;"!$G$1:$G$500")&amp;INDIRECT(U$2&amp;"!$F$1:$F$500"),0),MATCH($H1906,INDIRECT(U$2&amp;"!$1:$1"),0)))),
"Not found")</f>
        <v>Not found</v>
      </c>
      <c r="V1906" s="18" t="str">
        <f t="shared" ca="1" si="209"/>
        <v/>
      </c>
    </row>
    <row r="1907" spans="1:22" ht="15" customHeight="1" x14ac:dyDescent="0.25">
      <c r="A1907" s="11">
        <v>1906</v>
      </c>
      <c r="B1907" s="50"/>
      <c r="C1907" s="26" t="s">
        <v>2316</v>
      </c>
      <c r="D1907" s="26"/>
      <c r="E1907" s="26" t="s">
        <v>79</v>
      </c>
      <c r="F1907" s="26"/>
      <c r="G1907" s="26"/>
      <c r="H1907" s="26"/>
      <c r="I1907" s="26"/>
      <c r="J1907" s="26"/>
      <c r="K1907" s="26"/>
      <c r="L1907" s="26"/>
      <c r="M1907" s="26" t="s">
        <v>1484</v>
      </c>
      <c r="N1907" s="26"/>
      <c r="O1907" s="26"/>
      <c r="P1907" s="26"/>
      <c r="Q1907" s="26"/>
      <c r="R1907" s="26"/>
      <c r="S1907" s="26"/>
      <c r="T1907" s="27"/>
      <c r="U1907" s="27"/>
      <c r="V1907" s="26"/>
    </row>
    <row r="1908" spans="1:22" ht="15" customHeight="1" x14ac:dyDescent="0.25">
      <c r="A1908" s="11">
        <v>1907</v>
      </c>
      <c r="B1908" s="50"/>
      <c r="C1908" s="11" t="s">
        <v>2316</v>
      </c>
      <c r="D1908" s="11" t="s">
        <v>1139</v>
      </c>
      <c r="E1908" s="11" t="s">
        <v>79</v>
      </c>
      <c r="F1908" s="11" t="s">
        <v>1201</v>
      </c>
      <c r="G1908" s="11" t="s">
        <v>79</v>
      </c>
      <c r="H1908" s="11">
        <v>3</v>
      </c>
      <c r="I1908" s="11" t="s">
        <v>1201</v>
      </c>
      <c r="L1908" s="11" t="s">
        <v>1484</v>
      </c>
      <c r="M1908" s="14" t="s">
        <v>534</v>
      </c>
      <c r="N1908" s="11" t="s">
        <v>273</v>
      </c>
      <c r="O1908" s="11" t="s">
        <v>2357</v>
      </c>
      <c r="P1908" s="11" t="s">
        <v>320</v>
      </c>
      <c r="R1908" s="11"/>
      <c r="S1908" s="23"/>
      <c r="T1908" s="19" t="s">
        <v>2832</v>
      </c>
      <c r="U1908" s="17" t="str">
        <f t="array" aca="1" ref="U1908" ca="1">IFERROR(
IF(NOT(OR($G1908="OBX",$G1908="OBR")),INDEX(INDIRECT(U$2&amp;"!$A$1:$BJ$500"),MATCH("*"&amp;$G1908&amp;"*",INDIRECT(U$2&amp;"!$B$1:$B$500"),0),MATCH($H1908,INDIRECT(U$2&amp;"!$1:$1"),0)),
IF(OR($G1908="OBX",$G1908="OBR"),INDEX(INDIRECT(U$2&amp;"!$A$1:$BJ$500"),MATCH((("*"&amp;$G1908&amp;"*")&amp;("*"&amp;$I1908&amp;"*")&amp;("*"&amp;$J1908&amp;"*")&amp;("*"&amp;$K1908&amp;"*")),INDIRECT(U$2&amp;"!$B$1:$B$500")&amp;INDIRECT(U$2&amp;"!$E$1:$E$500")&amp;INDIRECT(U$2&amp;"!$G$1:$G$500")&amp;INDIRECT(U$2&amp;"!$F$1:$F$500"),0),MATCH($H1908,INDIRECT(U$2&amp;"!$1:$1"),0)))),
"Not found")</f>
        <v>Not found</v>
      </c>
      <c r="V1908" s="18" t="str">
        <f t="shared" ref="V1908:V1915" ca="1" si="210">IF(T1908=U1908,"Match","")</f>
        <v/>
      </c>
    </row>
    <row r="1909" spans="1:22" ht="15" customHeight="1" x14ac:dyDescent="0.25">
      <c r="A1909" s="11">
        <v>1908</v>
      </c>
      <c r="B1909" s="50"/>
      <c r="C1909" s="11" t="s">
        <v>2316</v>
      </c>
      <c r="D1909" s="11" t="s">
        <v>1139</v>
      </c>
      <c r="E1909" s="11" t="s">
        <v>79</v>
      </c>
      <c r="F1909" s="11" t="s">
        <v>1201</v>
      </c>
      <c r="G1909" s="11" t="s">
        <v>79</v>
      </c>
      <c r="H1909" s="10">
        <v>5</v>
      </c>
      <c r="I1909" s="11" t="s">
        <v>1201</v>
      </c>
      <c r="L1909" s="11" t="s">
        <v>1484</v>
      </c>
      <c r="M1909" s="11" t="s">
        <v>390</v>
      </c>
      <c r="S1909" s="23"/>
      <c r="T1909" s="16">
        <f>S1909</f>
        <v>0</v>
      </c>
      <c r="U1909" s="17" t="str">
        <f t="array" aca="1" ref="U1909" ca="1">IFERROR(
IF(NOT(OR($G1909="OBX",$G1909="OBR")),INDEX(INDIRECT(U$2&amp;"!$A$1:$BJ$500"),MATCH("*"&amp;$G1909&amp;"*",INDIRECT(U$2&amp;"!$B$1:$B$500"),0),MATCH($H1909,INDIRECT(U$2&amp;"!$1:$1"),0)),
IF(OR($G1909="OBX",$G1909="OBR"),INDEX(INDIRECT(U$2&amp;"!$A$1:$BJ$500"),MATCH((("*"&amp;$G1909&amp;"*")&amp;("*"&amp;$I1909&amp;"*")&amp;("*"&amp;$J1909&amp;"*")&amp;("*"&amp;$K1909&amp;"*")),INDIRECT(U$2&amp;"!$B$1:$B$500")&amp;INDIRECT(U$2&amp;"!$E$1:$E$500")&amp;INDIRECT(U$2&amp;"!$G$1:$G$500")&amp;INDIRECT(U$2&amp;"!$F$1:$F$500"),0),MATCH($H1909,INDIRECT(U$2&amp;"!$1:$1"),0)))),
"Not found")</f>
        <v>Not found</v>
      </c>
      <c r="V1909" s="18" t="str">
        <f t="shared" ca="1" si="210"/>
        <v/>
      </c>
    </row>
    <row r="1910" spans="1:22" ht="15" customHeight="1" x14ac:dyDescent="0.25">
      <c r="A1910" s="11">
        <v>1909</v>
      </c>
      <c r="B1910" s="50"/>
      <c r="C1910" s="11" t="s">
        <v>2316</v>
      </c>
      <c r="D1910" s="11" t="s">
        <v>1139</v>
      </c>
      <c r="E1910" s="11" t="s">
        <v>79</v>
      </c>
      <c r="F1910" s="11" t="s">
        <v>1201</v>
      </c>
      <c r="G1910" s="11" t="s">
        <v>79</v>
      </c>
      <c r="H1910" s="10">
        <v>6</v>
      </c>
      <c r="I1910" s="11" t="s">
        <v>1201</v>
      </c>
      <c r="L1910" s="11" t="s">
        <v>1484</v>
      </c>
      <c r="M1910" s="11" t="s">
        <v>543</v>
      </c>
      <c r="S1910" s="23"/>
      <c r="T1910" s="16">
        <f>S1910</f>
        <v>0</v>
      </c>
      <c r="U1910" s="17" t="str">
        <f t="array" aca="1" ref="U1910" ca="1">IFERROR(
IF(NOT(OR($G1910="OBX",$G1910="OBR")),INDEX(INDIRECT(U$2&amp;"!$A$1:$BJ$500"),MATCH("*"&amp;$G1910&amp;"*",INDIRECT(U$2&amp;"!$B$1:$B$500"),0),MATCH($H1910,INDIRECT(U$2&amp;"!$1:$1"),0)),
IF(OR($G1910="OBX",$G1910="OBR"),INDEX(INDIRECT(U$2&amp;"!$A$1:$BJ$500"),MATCH((("*"&amp;$G1910&amp;"*")&amp;("*"&amp;$I1910&amp;"*")&amp;("*"&amp;$J1910&amp;"*")&amp;("*"&amp;$K1910&amp;"*")),INDIRECT(U$2&amp;"!$B$1:$B$500")&amp;INDIRECT(U$2&amp;"!$E$1:$E$500")&amp;INDIRECT(U$2&amp;"!$G$1:$G$500")&amp;INDIRECT(U$2&amp;"!$F$1:$F$500"),0),MATCH($H1910,INDIRECT(U$2&amp;"!$1:$1"),0)))),
"Not found")</f>
        <v>Not found</v>
      </c>
      <c r="V1910" s="18" t="str">
        <f t="shared" ca="1" si="210"/>
        <v/>
      </c>
    </row>
    <row r="1911" spans="1:22" ht="15" customHeight="1" x14ac:dyDescent="0.25">
      <c r="A1911" s="11">
        <v>1910</v>
      </c>
      <c r="B1911" s="50"/>
      <c r="C1911" s="11" t="s">
        <v>2316</v>
      </c>
      <c r="D1911" s="11" t="s">
        <v>1139</v>
      </c>
      <c r="E1911" s="11" t="s">
        <v>79</v>
      </c>
      <c r="F1911" s="11" t="s">
        <v>1201</v>
      </c>
      <c r="G1911" s="11" t="s">
        <v>79</v>
      </c>
      <c r="H1911" s="11">
        <v>2</v>
      </c>
      <c r="I1911" s="11" t="s">
        <v>1201</v>
      </c>
      <c r="L1911" s="14" t="s">
        <v>397</v>
      </c>
      <c r="M1911" s="14" t="s">
        <v>397</v>
      </c>
      <c r="S1911" s="23"/>
      <c r="T1911" s="19" t="s">
        <v>415</v>
      </c>
      <c r="U1911" s="17" t="str">
        <f t="array" aca="1" ref="U1911" ca="1">IFERROR(
IF(NOT(OR($G1911="OBX",$G1911="OBR")),INDEX(INDIRECT(U$2&amp;"!$A$1:$BJ$500"),MATCH("*"&amp;$G1911&amp;"*",INDIRECT(U$2&amp;"!$B$1:$B$500"),0),MATCH($H1911,INDIRECT(U$2&amp;"!$1:$1"),0)),
IF(OR($G1911="OBX",$G1911="OBR"),INDEX(INDIRECT(U$2&amp;"!$A$1:$BJ$500"),MATCH((("*"&amp;$G1911&amp;"*")&amp;("*"&amp;$I1911&amp;"*")&amp;("*"&amp;$J1911&amp;"*")&amp;("*"&amp;$K1911&amp;"*")),INDIRECT(U$2&amp;"!$B$1:$B$500")&amp;INDIRECT(U$2&amp;"!$E$1:$E$500")&amp;INDIRECT(U$2&amp;"!$G$1:$G$500")&amp;INDIRECT(U$2&amp;"!$F$1:$F$500"),0),MATCH($H1911,INDIRECT(U$2&amp;"!$1:$1"),0)))),
"Not found")</f>
        <v>Not found</v>
      </c>
      <c r="V1911" s="18" t="str">
        <f t="shared" ca="1" si="210"/>
        <v/>
      </c>
    </row>
    <row r="1912" spans="1:22" ht="15" customHeight="1" x14ac:dyDescent="0.25">
      <c r="A1912" s="11">
        <v>1911</v>
      </c>
      <c r="B1912" s="50"/>
      <c r="C1912" s="11" t="s">
        <v>2316</v>
      </c>
      <c r="D1912" s="11" t="s">
        <v>1139</v>
      </c>
      <c r="E1912" s="11" t="s">
        <v>79</v>
      </c>
      <c r="F1912" s="11" t="s">
        <v>1201</v>
      </c>
      <c r="G1912" s="11" t="s">
        <v>79</v>
      </c>
      <c r="H1912" s="11">
        <v>4</v>
      </c>
      <c r="I1912" s="11" t="s">
        <v>1201</v>
      </c>
      <c r="L1912" s="11" t="s">
        <v>1484</v>
      </c>
      <c r="M1912" s="14" t="s">
        <v>848</v>
      </c>
      <c r="S1912" s="23"/>
      <c r="T1912" s="16">
        <f>S1912</f>
        <v>0</v>
      </c>
      <c r="U1912" s="17" t="str">
        <f t="array" aca="1" ref="U1912" ca="1">IFERROR(
IF(NOT(OR($G1912="OBX",$G1912="OBR")),INDEX(INDIRECT(U$2&amp;"!$A$1:$BJ$500"),MATCH("*"&amp;$G1912&amp;"*",INDIRECT(U$2&amp;"!$B$1:$B$500"),0),MATCH($H1912,INDIRECT(U$2&amp;"!$1:$1"),0)),
IF(OR($G1912="OBX",$G1912="OBR"),INDEX(INDIRECT(U$2&amp;"!$A$1:$BJ$500"),MATCH((("*"&amp;$G1912&amp;"*")&amp;("*"&amp;$I1912&amp;"*")&amp;("*"&amp;$J1912&amp;"*")&amp;("*"&amp;$K1912&amp;"*")),INDIRECT(U$2&amp;"!$B$1:$B$500")&amp;INDIRECT(U$2&amp;"!$E$1:$E$500")&amp;INDIRECT(U$2&amp;"!$G$1:$G$500")&amp;INDIRECT(U$2&amp;"!$F$1:$F$500"),0),MATCH($H1912,INDIRECT(U$2&amp;"!$1:$1"),0)))),
"Not found")</f>
        <v>Not found</v>
      </c>
      <c r="V1912" s="18" t="str">
        <f t="shared" ca="1" si="210"/>
        <v/>
      </c>
    </row>
    <row r="1913" spans="1:22" ht="15" customHeight="1" x14ac:dyDescent="0.25">
      <c r="A1913" s="11">
        <v>1912</v>
      </c>
      <c r="B1913" s="50"/>
      <c r="C1913" s="11" t="s">
        <v>2316</v>
      </c>
      <c r="D1913" s="11" t="s">
        <v>1139</v>
      </c>
      <c r="E1913" s="11" t="s">
        <v>79</v>
      </c>
      <c r="F1913" s="11" t="s">
        <v>1201</v>
      </c>
      <c r="G1913" s="11" t="s">
        <v>79</v>
      </c>
      <c r="H1913" s="11">
        <v>11</v>
      </c>
      <c r="I1913" s="11" t="s">
        <v>1201</v>
      </c>
      <c r="L1913" s="11" t="s">
        <v>366</v>
      </c>
      <c r="M1913" s="14" t="s">
        <v>366</v>
      </c>
      <c r="S1913" s="23" t="s">
        <v>78</v>
      </c>
      <c r="T1913" s="19" t="str">
        <f>S1913</f>
        <v>F</v>
      </c>
      <c r="U1913" s="17" t="str">
        <f t="array" aca="1" ref="U1913" ca="1">IFERROR(
IF(NOT(OR($G1913="OBX",$G1913="OBR")),INDEX(INDIRECT(U$2&amp;"!$A$1:$BJ$500"),MATCH("*"&amp;$G1913&amp;"*",INDIRECT(U$2&amp;"!$B$1:$B$500"),0),MATCH($H1913,INDIRECT(U$2&amp;"!$1:$1"),0)),
IF(OR($G1913="OBX",$G1913="OBR"),INDEX(INDIRECT(U$2&amp;"!$A$1:$BJ$500"),MATCH((("*"&amp;$G1913&amp;"*")&amp;("*"&amp;$I1913&amp;"*")&amp;("*"&amp;$J1913&amp;"*")&amp;("*"&amp;$K1913&amp;"*")),INDIRECT(U$2&amp;"!$B$1:$B$500")&amp;INDIRECT(U$2&amp;"!$E$1:$E$500")&amp;INDIRECT(U$2&amp;"!$G$1:$G$500")&amp;INDIRECT(U$2&amp;"!$F$1:$F$500"),0),MATCH($H1913,INDIRECT(U$2&amp;"!$1:$1"),0)))),
"Not found")</f>
        <v>Not found</v>
      </c>
      <c r="V1913" s="18" t="str">
        <f t="shared" ca="1" si="210"/>
        <v/>
      </c>
    </row>
    <row r="1914" spans="1:22" ht="15" customHeight="1" x14ac:dyDescent="0.25">
      <c r="A1914" s="11">
        <v>1913</v>
      </c>
      <c r="B1914" s="50"/>
      <c r="C1914" s="11" t="s">
        <v>2316</v>
      </c>
      <c r="D1914" s="11" t="s">
        <v>1139</v>
      </c>
      <c r="E1914" s="11" t="s">
        <v>79</v>
      </c>
      <c r="F1914" s="11" t="s">
        <v>1201</v>
      </c>
      <c r="G1914" s="11" t="s">
        <v>79</v>
      </c>
      <c r="H1914" s="11">
        <v>19</v>
      </c>
      <c r="I1914" s="11" t="s">
        <v>1201</v>
      </c>
      <c r="L1914" s="11" t="s">
        <v>1484</v>
      </c>
      <c r="M1914" s="14" t="s">
        <v>860</v>
      </c>
      <c r="S1914" s="23"/>
      <c r="T1914" s="16">
        <f>S1914</f>
        <v>0</v>
      </c>
      <c r="U1914" s="17" t="str">
        <f t="array" aca="1" ref="U1914" ca="1">IFERROR(
IF(NOT(OR($G1914="OBX",$G1914="OBR")),INDEX(INDIRECT(U$2&amp;"!$A$1:$BJ$500"),MATCH("*"&amp;$G1914&amp;"*",INDIRECT(U$2&amp;"!$B$1:$B$500"),0),MATCH($H1914,INDIRECT(U$2&amp;"!$1:$1"),0)),
IF(OR($G1914="OBX",$G1914="OBR"),INDEX(INDIRECT(U$2&amp;"!$A$1:$BJ$500"),MATCH((("*"&amp;$G1914&amp;"*")&amp;("*"&amp;$I1914&amp;"*")&amp;("*"&amp;$J1914&amp;"*")&amp;("*"&amp;$K1914&amp;"*")),INDIRECT(U$2&amp;"!$B$1:$B$500")&amp;INDIRECT(U$2&amp;"!$E$1:$E$500")&amp;INDIRECT(U$2&amp;"!$G$1:$G$500")&amp;INDIRECT(U$2&amp;"!$F$1:$F$500"),0),MATCH($H1914,INDIRECT(U$2&amp;"!$1:$1"),0)))),
"Not found")</f>
        <v>Not found</v>
      </c>
      <c r="V1914" s="18" t="str">
        <f t="shared" ca="1" si="210"/>
        <v/>
      </c>
    </row>
    <row r="1915" spans="1:22" ht="15" customHeight="1" x14ac:dyDescent="0.25">
      <c r="A1915" s="11">
        <v>1914</v>
      </c>
      <c r="B1915" s="50"/>
      <c r="C1915" s="11" t="s">
        <v>2316</v>
      </c>
      <c r="D1915" s="11" t="s">
        <v>1139</v>
      </c>
      <c r="E1915" s="11" t="s">
        <v>79</v>
      </c>
      <c r="F1915" s="11" t="s">
        <v>1201</v>
      </c>
      <c r="G1915" s="11" t="s">
        <v>79</v>
      </c>
      <c r="H1915" s="11">
        <v>29</v>
      </c>
      <c r="I1915" s="11" t="s">
        <v>1201</v>
      </c>
      <c r="L1915" s="2" t="s">
        <v>515</v>
      </c>
      <c r="M1915" s="11" t="s">
        <v>515</v>
      </c>
      <c r="S1915" s="23" t="s">
        <v>520</v>
      </c>
      <c r="T1915" s="19" t="str">
        <f>S1915</f>
        <v>RSLT</v>
      </c>
      <c r="U1915" s="17" t="str">
        <f t="array" aca="1" ref="U1915" ca="1">IFERROR(
IF(NOT(OR($G1915="OBX",$G1915="OBR")),INDEX(INDIRECT(U$2&amp;"!$A$1:$BJ$500"),MATCH("*"&amp;$G1915&amp;"*",INDIRECT(U$2&amp;"!$B$1:$B$500"),0),MATCH($H1915,INDIRECT(U$2&amp;"!$1:$1"),0)),
IF(OR($G1915="OBX",$G1915="OBR"),INDEX(INDIRECT(U$2&amp;"!$A$1:$BJ$500"),MATCH((("*"&amp;$G1915&amp;"*")&amp;("*"&amp;$I1915&amp;"*")&amp;("*"&amp;$J1915&amp;"*")&amp;("*"&amp;$K1915&amp;"*")),INDIRECT(U$2&amp;"!$B$1:$B$500")&amp;INDIRECT(U$2&amp;"!$E$1:$E$500")&amp;INDIRECT(U$2&amp;"!$G$1:$G$500")&amp;INDIRECT(U$2&amp;"!$F$1:$F$500"),0),MATCH($H1915,INDIRECT(U$2&amp;"!$1:$1"),0)))),
"Not found")</f>
        <v>Not found</v>
      </c>
      <c r="V1915" s="18" t="str">
        <f t="shared" ca="1" si="210"/>
        <v/>
      </c>
    </row>
    <row r="1916" spans="1:22" ht="15" customHeight="1" x14ac:dyDescent="0.25">
      <c r="A1916" s="11">
        <v>1915</v>
      </c>
      <c r="B1916" s="50"/>
      <c r="C1916" s="26" t="s">
        <v>2316</v>
      </c>
      <c r="D1916" s="26"/>
      <c r="E1916" s="26" t="s">
        <v>79</v>
      </c>
      <c r="F1916" s="26"/>
      <c r="G1916" s="26"/>
      <c r="H1916" s="26"/>
      <c r="I1916" s="26"/>
      <c r="J1916" s="26"/>
      <c r="K1916" s="26"/>
      <c r="L1916" s="26"/>
      <c r="M1916" s="26" t="s">
        <v>1347</v>
      </c>
      <c r="N1916" s="26"/>
      <c r="O1916" s="26"/>
      <c r="P1916" s="26"/>
      <c r="Q1916" s="26"/>
      <c r="R1916" s="26"/>
      <c r="S1916" s="26"/>
      <c r="T1916" s="27"/>
      <c r="U1916" s="27"/>
      <c r="V1916" s="26"/>
    </row>
    <row r="1917" spans="1:22" ht="15" customHeight="1" x14ac:dyDescent="0.25">
      <c r="A1917" s="11">
        <v>1916</v>
      </c>
      <c r="B1917" s="50"/>
      <c r="C1917" s="11" t="s">
        <v>2316</v>
      </c>
      <c r="D1917" s="11" t="s">
        <v>1139</v>
      </c>
      <c r="E1917" s="11" t="s">
        <v>79</v>
      </c>
      <c r="F1917" s="11" t="s">
        <v>1059</v>
      </c>
      <c r="G1917" s="11" t="s">
        <v>79</v>
      </c>
      <c r="H1917" s="11">
        <v>3</v>
      </c>
      <c r="I1917" s="11" t="s">
        <v>1059</v>
      </c>
      <c r="L1917" s="11" t="s">
        <v>1347</v>
      </c>
      <c r="M1917" s="14" t="s">
        <v>534</v>
      </c>
      <c r="N1917" s="11" t="s">
        <v>273</v>
      </c>
      <c r="O1917" s="11" t="s">
        <v>2357</v>
      </c>
      <c r="P1917" s="11" t="s">
        <v>320</v>
      </c>
      <c r="R1917" s="11"/>
      <c r="S1917" s="23"/>
      <c r="T1917" s="19" t="s">
        <v>2773</v>
      </c>
      <c r="U1917" s="17" t="str">
        <f t="array" aca="1" ref="U1917" ca="1">IFERROR(
IF(NOT(OR($G1917="OBX",$G1917="OBR")),INDEX(INDIRECT(U$2&amp;"!$A$1:$BJ$500"),MATCH("*"&amp;$G1917&amp;"*",INDIRECT(U$2&amp;"!$B$1:$B$500"),0),MATCH($H1917,INDIRECT(U$2&amp;"!$1:$1"),0)),
IF(OR($G1917="OBX",$G1917="OBR"),INDEX(INDIRECT(U$2&amp;"!$A$1:$BJ$500"),MATCH((("*"&amp;$G1917&amp;"*")&amp;("*"&amp;$I1917&amp;"*")&amp;("*"&amp;$J1917&amp;"*")&amp;("*"&amp;$K1917&amp;"*")),INDIRECT(U$2&amp;"!$B$1:$B$500")&amp;INDIRECT(U$2&amp;"!$E$1:$E$500")&amp;INDIRECT(U$2&amp;"!$G$1:$G$500")&amp;INDIRECT(U$2&amp;"!$F$1:$F$500"),0),MATCH($H1917,INDIRECT(U$2&amp;"!$1:$1"),0)))),
"Not found")</f>
        <v>Not found</v>
      </c>
      <c r="V1917" s="18" t="str">
        <f t="shared" ref="V1917:V1924" ca="1" si="211">IF(T1917=U1917,"Match","")</f>
        <v/>
      </c>
    </row>
    <row r="1918" spans="1:22" ht="15" customHeight="1" x14ac:dyDescent="0.25">
      <c r="A1918" s="11">
        <v>1917</v>
      </c>
      <c r="B1918" s="50"/>
      <c r="C1918" s="11" t="s">
        <v>2316</v>
      </c>
      <c r="D1918" s="11" t="s">
        <v>1139</v>
      </c>
      <c r="E1918" s="11" t="s">
        <v>79</v>
      </c>
      <c r="F1918" s="11" t="s">
        <v>1059</v>
      </c>
      <c r="G1918" s="11" t="s">
        <v>79</v>
      </c>
      <c r="H1918" s="10">
        <v>5</v>
      </c>
      <c r="I1918" s="11" t="s">
        <v>1059</v>
      </c>
      <c r="L1918" s="11" t="s">
        <v>1347</v>
      </c>
      <c r="M1918" s="11" t="s">
        <v>390</v>
      </c>
      <c r="S1918" s="23"/>
      <c r="T1918" s="16">
        <f>S1918</f>
        <v>0</v>
      </c>
      <c r="U1918" s="17" t="str">
        <f t="array" aca="1" ref="U1918" ca="1">IFERROR(
IF(NOT(OR($G1918="OBX",$G1918="OBR")),INDEX(INDIRECT(U$2&amp;"!$A$1:$BJ$500"),MATCH("*"&amp;$G1918&amp;"*",INDIRECT(U$2&amp;"!$B$1:$B$500"),0),MATCH($H1918,INDIRECT(U$2&amp;"!$1:$1"),0)),
IF(OR($G1918="OBX",$G1918="OBR"),INDEX(INDIRECT(U$2&amp;"!$A$1:$BJ$500"),MATCH((("*"&amp;$G1918&amp;"*")&amp;("*"&amp;$I1918&amp;"*")&amp;("*"&amp;$J1918&amp;"*")&amp;("*"&amp;$K1918&amp;"*")),INDIRECT(U$2&amp;"!$B$1:$B$500")&amp;INDIRECT(U$2&amp;"!$E$1:$E$500")&amp;INDIRECT(U$2&amp;"!$G$1:$G$500")&amp;INDIRECT(U$2&amp;"!$F$1:$F$500"),0),MATCH($H1918,INDIRECT(U$2&amp;"!$1:$1"),0)))),
"Not found")</f>
        <v>Not found</v>
      </c>
      <c r="V1918" s="18" t="str">
        <f t="shared" ca="1" si="211"/>
        <v/>
      </c>
    </row>
    <row r="1919" spans="1:22" ht="15" customHeight="1" x14ac:dyDescent="0.25">
      <c r="A1919" s="11">
        <v>1918</v>
      </c>
      <c r="B1919" s="50"/>
      <c r="C1919" s="11" t="s">
        <v>2316</v>
      </c>
      <c r="D1919" s="11" t="s">
        <v>1139</v>
      </c>
      <c r="E1919" s="11" t="s">
        <v>79</v>
      </c>
      <c r="F1919" s="11" t="s">
        <v>1059</v>
      </c>
      <c r="G1919" s="11" t="s">
        <v>79</v>
      </c>
      <c r="H1919" s="10">
        <v>6</v>
      </c>
      <c r="I1919" s="11" t="s">
        <v>1059</v>
      </c>
      <c r="L1919" s="11" t="s">
        <v>1347</v>
      </c>
      <c r="M1919" s="11" t="s">
        <v>543</v>
      </c>
      <c r="S1919" s="23"/>
      <c r="T1919" s="16">
        <f>S1919</f>
        <v>0</v>
      </c>
      <c r="U1919" s="17" t="str">
        <f t="array" aca="1" ref="U1919" ca="1">IFERROR(
IF(NOT(OR($G1919="OBX",$G1919="OBR")),INDEX(INDIRECT(U$2&amp;"!$A$1:$BJ$500"),MATCH("*"&amp;$G1919&amp;"*",INDIRECT(U$2&amp;"!$B$1:$B$500"),0),MATCH($H1919,INDIRECT(U$2&amp;"!$1:$1"),0)),
IF(OR($G1919="OBX",$G1919="OBR"),INDEX(INDIRECT(U$2&amp;"!$A$1:$BJ$500"),MATCH((("*"&amp;$G1919&amp;"*")&amp;("*"&amp;$I1919&amp;"*")&amp;("*"&amp;$J1919&amp;"*")&amp;("*"&amp;$K1919&amp;"*")),INDIRECT(U$2&amp;"!$B$1:$B$500")&amp;INDIRECT(U$2&amp;"!$E$1:$E$500")&amp;INDIRECT(U$2&amp;"!$G$1:$G$500")&amp;INDIRECT(U$2&amp;"!$F$1:$F$500"),0),MATCH($H1919,INDIRECT(U$2&amp;"!$1:$1"),0)))),
"Not found")</f>
        <v>Not found</v>
      </c>
      <c r="V1919" s="18" t="str">
        <f t="shared" ca="1" si="211"/>
        <v/>
      </c>
    </row>
    <row r="1920" spans="1:22" ht="15" customHeight="1" x14ac:dyDescent="0.25">
      <c r="A1920" s="11">
        <v>1919</v>
      </c>
      <c r="B1920" s="50"/>
      <c r="C1920" s="11" t="s">
        <v>2316</v>
      </c>
      <c r="D1920" s="11" t="s">
        <v>1139</v>
      </c>
      <c r="E1920" s="11" t="s">
        <v>79</v>
      </c>
      <c r="F1920" s="11" t="s">
        <v>1059</v>
      </c>
      <c r="G1920" s="11" t="s">
        <v>79</v>
      </c>
      <c r="H1920" s="11">
        <v>2</v>
      </c>
      <c r="I1920" s="11" t="s">
        <v>1059</v>
      </c>
      <c r="L1920" s="14" t="s">
        <v>397</v>
      </c>
      <c r="M1920" s="14" t="s">
        <v>397</v>
      </c>
      <c r="S1920" s="23"/>
      <c r="T1920" s="19" t="s">
        <v>415</v>
      </c>
      <c r="U1920" s="17" t="str">
        <f t="array" aca="1" ref="U1920" ca="1">IFERROR(
IF(NOT(OR($G1920="OBX",$G1920="OBR")),INDEX(INDIRECT(U$2&amp;"!$A$1:$BJ$500"),MATCH("*"&amp;$G1920&amp;"*",INDIRECT(U$2&amp;"!$B$1:$B$500"),0),MATCH($H1920,INDIRECT(U$2&amp;"!$1:$1"),0)),
IF(OR($G1920="OBX",$G1920="OBR"),INDEX(INDIRECT(U$2&amp;"!$A$1:$BJ$500"),MATCH((("*"&amp;$G1920&amp;"*")&amp;("*"&amp;$I1920&amp;"*")&amp;("*"&amp;$J1920&amp;"*")&amp;("*"&amp;$K1920&amp;"*")),INDIRECT(U$2&amp;"!$B$1:$B$500")&amp;INDIRECT(U$2&amp;"!$E$1:$E$500")&amp;INDIRECT(U$2&amp;"!$G$1:$G$500")&amp;INDIRECT(U$2&amp;"!$F$1:$F$500"),0),MATCH($H1920,INDIRECT(U$2&amp;"!$1:$1"),0)))),
"Not found")</f>
        <v>Not found</v>
      </c>
      <c r="V1920" s="18" t="str">
        <f t="shared" ca="1" si="211"/>
        <v/>
      </c>
    </row>
    <row r="1921" spans="1:22" ht="15" customHeight="1" x14ac:dyDescent="0.25">
      <c r="A1921" s="11">
        <v>1920</v>
      </c>
      <c r="B1921" s="50"/>
      <c r="C1921" s="11" t="s">
        <v>2316</v>
      </c>
      <c r="D1921" s="11" t="s">
        <v>1139</v>
      </c>
      <c r="E1921" s="11" t="s">
        <v>79</v>
      </c>
      <c r="F1921" s="11" t="s">
        <v>1059</v>
      </c>
      <c r="G1921" s="11" t="s">
        <v>79</v>
      </c>
      <c r="H1921" s="11">
        <v>4</v>
      </c>
      <c r="I1921" s="11" t="s">
        <v>1059</v>
      </c>
      <c r="L1921" s="11" t="s">
        <v>1347</v>
      </c>
      <c r="M1921" s="14" t="s">
        <v>848</v>
      </c>
      <c r="S1921" s="23"/>
      <c r="T1921" s="16">
        <f>S1921</f>
        <v>0</v>
      </c>
      <c r="U1921" s="17" t="str">
        <f t="array" aca="1" ref="U1921" ca="1">IFERROR(
IF(NOT(OR($G1921="OBX",$G1921="OBR")),INDEX(INDIRECT(U$2&amp;"!$A$1:$BJ$500"),MATCH("*"&amp;$G1921&amp;"*",INDIRECT(U$2&amp;"!$B$1:$B$500"),0),MATCH($H1921,INDIRECT(U$2&amp;"!$1:$1"),0)),
IF(OR($G1921="OBX",$G1921="OBR"),INDEX(INDIRECT(U$2&amp;"!$A$1:$BJ$500"),MATCH((("*"&amp;$G1921&amp;"*")&amp;("*"&amp;$I1921&amp;"*")&amp;("*"&amp;$J1921&amp;"*")&amp;("*"&amp;$K1921&amp;"*")),INDIRECT(U$2&amp;"!$B$1:$B$500")&amp;INDIRECT(U$2&amp;"!$E$1:$E$500")&amp;INDIRECT(U$2&amp;"!$G$1:$G$500")&amp;INDIRECT(U$2&amp;"!$F$1:$F$500"),0),MATCH($H1921,INDIRECT(U$2&amp;"!$1:$1"),0)))),
"Not found")</f>
        <v>Not found</v>
      </c>
      <c r="V1921" s="18" t="str">
        <f t="shared" ca="1" si="211"/>
        <v/>
      </c>
    </row>
    <row r="1922" spans="1:22" ht="15" customHeight="1" x14ac:dyDescent="0.25">
      <c r="A1922" s="11">
        <v>1921</v>
      </c>
      <c r="B1922" s="50"/>
      <c r="C1922" s="11" t="s">
        <v>2316</v>
      </c>
      <c r="D1922" s="11" t="s">
        <v>1139</v>
      </c>
      <c r="E1922" s="11" t="s">
        <v>79</v>
      </c>
      <c r="F1922" s="11" t="s">
        <v>1059</v>
      </c>
      <c r="G1922" s="11" t="s">
        <v>79</v>
      </c>
      <c r="H1922" s="11">
        <v>11</v>
      </c>
      <c r="I1922" s="11" t="s">
        <v>1059</v>
      </c>
      <c r="L1922" s="11" t="s">
        <v>366</v>
      </c>
      <c r="M1922" s="14" t="s">
        <v>366</v>
      </c>
      <c r="S1922" s="23" t="s">
        <v>78</v>
      </c>
      <c r="T1922" s="19" t="str">
        <f>S1922</f>
        <v>F</v>
      </c>
      <c r="U1922" s="17" t="str">
        <f t="array" aca="1" ref="U1922" ca="1">IFERROR(
IF(NOT(OR($G1922="OBX",$G1922="OBR")),INDEX(INDIRECT(U$2&amp;"!$A$1:$BJ$500"),MATCH("*"&amp;$G1922&amp;"*",INDIRECT(U$2&amp;"!$B$1:$B$500"),0),MATCH($H1922,INDIRECT(U$2&amp;"!$1:$1"),0)),
IF(OR($G1922="OBX",$G1922="OBR"),INDEX(INDIRECT(U$2&amp;"!$A$1:$BJ$500"),MATCH((("*"&amp;$G1922&amp;"*")&amp;("*"&amp;$I1922&amp;"*")&amp;("*"&amp;$J1922&amp;"*")&amp;("*"&amp;$K1922&amp;"*")),INDIRECT(U$2&amp;"!$B$1:$B$500")&amp;INDIRECT(U$2&amp;"!$E$1:$E$500")&amp;INDIRECT(U$2&amp;"!$G$1:$G$500")&amp;INDIRECT(U$2&amp;"!$F$1:$F$500"),0),MATCH($H1922,INDIRECT(U$2&amp;"!$1:$1"),0)))),
"Not found")</f>
        <v>Not found</v>
      </c>
      <c r="V1922" s="18" t="str">
        <f t="shared" ca="1" si="211"/>
        <v/>
      </c>
    </row>
    <row r="1923" spans="1:22" ht="15" customHeight="1" x14ac:dyDescent="0.25">
      <c r="A1923" s="11">
        <v>1922</v>
      </c>
      <c r="B1923" s="50"/>
      <c r="C1923" s="11" t="s">
        <v>2316</v>
      </c>
      <c r="D1923" s="11" t="s">
        <v>1139</v>
      </c>
      <c r="E1923" s="11" t="s">
        <v>79</v>
      </c>
      <c r="F1923" s="11" t="s">
        <v>1059</v>
      </c>
      <c r="G1923" s="11" t="s">
        <v>79</v>
      </c>
      <c r="H1923" s="11">
        <v>19</v>
      </c>
      <c r="I1923" s="11" t="s">
        <v>1059</v>
      </c>
      <c r="L1923" s="11" t="s">
        <v>1347</v>
      </c>
      <c r="M1923" s="14" t="s">
        <v>860</v>
      </c>
      <c r="S1923" s="23"/>
      <c r="T1923" s="16">
        <f>S1923</f>
        <v>0</v>
      </c>
      <c r="U1923" s="17" t="str">
        <f t="array" aca="1" ref="U1923" ca="1">IFERROR(
IF(NOT(OR($G1923="OBX",$G1923="OBR")),INDEX(INDIRECT(U$2&amp;"!$A$1:$BJ$500"),MATCH("*"&amp;$G1923&amp;"*",INDIRECT(U$2&amp;"!$B$1:$B$500"),0),MATCH($H1923,INDIRECT(U$2&amp;"!$1:$1"),0)),
IF(OR($G1923="OBX",$G1923="OBR"),INDEX(INDIRECT(U$2&amp;"!$A$1:$BJ$500"),MATCH((("*"&amp;$G1923&amp;"*")&amp;("*"&amp;$I1923&amp;"*")&amp;("*"&amp;$J1923&amp;"*")&amp;("*"&amp;$K1923&amp;"*")),INDIRECT(U$2&amp;"!$B$1:$B$500")&amp;INDIRECT(U$2&amp;"!$E$1:$E$500")&amp;INDIRECT(U$2&amp;"!$G$1:$G$500")&amp;INDIRECT(U$2&amp;"!$F$1:$F$500"),0),MATCH($H1923,INDIRECT(U$2&amp;"!$1:$1"),0)))),
"Not found")</f>
        <v>Not found</v>
      </c>
      <c r="V1923" s="18" t="str">
        <f t="shared" ca="1" si="211"/>
        <v/>
      </c>
    </row>
    <row r="1924" spans="1:22" ht="15" customHeight="1" x14ac:dyDescent="0.25">
      <c r="A1924" s="11">
        <v>1923</v>
      </c>
      <c r="B1924" s="50"/>
      <c r="C1924" s="11" t="s">
        <v>2316</v>
      </c>
      <c r="D1924" s="11" t="s">
        <v>1139</v>
      </c>
      <c r="E1924" s="11" t="s">
        <v>79</v>
      </c>
      <c r="F1924" s="11" t="s">
        <v>1059</v>
      </c>
      <c r="G1924" s="11" t="s">
        <v>79</v>
      </c>
      <c r="H1924" s="11">
        <v>29</v>
      </c>
      <c r="I1924" s="11" t="s">
        <v>1059</v>
      </c>
      <c r="L1924" s="2" t="s">
        <v>515</v>
      </c>
      <c r="M1924" s="11" t="s">
        <v>515</v>
      </c>
      <c r="S1924" s="23" t="s">
        <v>520</v>
      </c>
      <c r="T1924" s="19" t="str">
        <f>S1924</f>
        <v>RSLT</v>
      </c>
      <c r="U1924" s="17" t="str">
        <f t="array" aca="1" ref="U1924" ca="1">IFERROR(
IF(NOT(OR($G1924="OBX",$G1924="OBR")),INDEX(INDIRECT(U$2&amp;"!$A$1:$BJ$500"),MATCH("*"&amp;$G1924&amp;"*",INDIRECT(U$2&amp;"!$B$1:$B$500"),0),MATCH($H1924,INDIRECT(U$2&amp;"!$1:$1"),0)),
IF(OR($G1924="OBX",$G1924="OBR"),INDEX(INDIRECT(U$2&amp;"!$A$1:$BJ$500"),MATCH((("*"&amp;$G1924&amp;"*")&amp;("*"&amp;$I1924&amp;"*")&amp;("*"&amp;$J1924&amp;"*")&amp;("*"&amp;$K1924&amp;"*")),INDIRECT(U$2&amp;"!$B$1:$B$500")&amp;INDIRECT(U$2&amp;"!$E$1:$E$500")&amp;INDIRECT(U$2&amp;"!$G$1:$G$500")&amp;INDIRECT(U$2&amp;"!$F$1:$F$500"),0),MATCH($H1924,INDIRECT(U$2&amp;"!$1:$1"),0)))),
"Not found")</f>
        <v>Not found</v>
      </c>
      <c r="V1924" s="18" t="str">
        <f t="shared" ca="1" si="211"/>
        <v/>
      </c>
    </row>
    <row r="1925" spans="1:22" ht="15" customHeight="1" x14ac:dyDescent="0.25">
      <c r="A1925" s="11">
        <v>1924</v>
      </c>
      <c r="B1925" s="50"/>
      <c r="C1925" s="26" t="s">
        <v>2316</v>
      </c>
      <c r="D1925" s="26"/>
      <c r="E1925" s="26" t="s">
        <v>79</v>
      </c>
      <c r="F1925" s="26"/>
      <c r="G1925" s="26"/>
      <c r="H1925" s="26"/>
      <c r="I1925" s="26"/>
      <c r="J1925" s="26"/>
      <c r="K1925" s="26"/>
      <c r="L1925" s="26"/>
      <c r="M1925" s="26" t="s">
        <v>2347</v>
      </c>
      <c r="N1925" s="26"/>
      <c r="O1925" s="26"/>
      <c r="P1925" s="26"/>
      <c r="Q1925" s="26"/>
      <c r="R1925" s="26"/>
      <c r="S1925" s="26"/>
      <c r="T1925" s="27"/>
      <c r="U1925" s="27"/>
      <c r="V1925" s="26"/>
    </row>
    <row r="1926" spans="1:22" ht="15" customHeight="1" x14ac:dyDescent="0.25">
      <c r="A1926" s="11">
        <v>1925</v>
      </c>
      <c r="B1926" s="50"/>
      <c r="C1926" s="11" t="s">
        <v>2316</v>
      </c>
      <c r="D1926" s="11" t="s">
        <v>1139</v>
      </c>
      <c r="E1926" s="11" t="s">
        <v>79</v>
      </c>
      <c r="F1926" s="11" t="s">
        <v>2337</v>
      </c>
      <c r="G1926" s="11" t="s">
        <v>79</v>
      </c>
      <c r="H1926" s="11">
        <v>3</v>
      </c>
      <c r="I1926" s="11" t="s">
        <v>2337</v>
      </c>
      <c r="L1926" s="11" t="s">
        <v>2347</v>
      </c>
      <c r="M1926" s="14" t="s">
        <v>534</v>
      </c>
      <c r="N1926" s="11" t="s">
        <v>273</v>
      </c>
      <c r="O1926" s="11" t="s">
        <v>2357</v>
      </c>
      <c r="P1926" s="11" t="s">
        <v>320</v>
      </c>
      <c r="R1926" s="11"/>
      <c r="S1926" s="23"/>
      <c r="T1926" s="19" t="s">
        <v>3027</v>
      </c>
      <c r="U1926" s="17" t="str">
        <f t="array" aca="1" ref="U1926" ca="1">IFERROR(
IF(NOT(OR($G1926="OBX",$G1926="OBR")),INDEX(INDIRECT(U$2&amp;"!$A$1:$BJ$500"),MATCH("*"&amp;$G1926&amp;"*",INDIRECT(U$2&amp;"!$B$1:$B$500"),0),MATCH($H1926,INDIRECT(U$2&amp;"!$1:$1"),0)),
IF(OR($G1926="OBX",$G1926="OBR"),INDEX(INDIRECT(U$2&amp;"!$A$1:$BJ$500"),MATCH((("*"&amp;$G1926&amp;"*")&amp;("*"&amp;$I1926&amp;"*")&amp;("*"&amp;$J1926&amp;"*")&amp;("*"&amp;$K1926&amp;"*")),INDIRECT(U$2&amp;"!$B$1:$B$500")&amp;INDIRECT(U$2&amp;"!$E$1:$E$500")&amp;INDIRECT(U$2&amp;"!$G$1:$G$500")&amp;INDIRECT(U$2&amp;"!$F$1:$F$500"),0),MATCH($H1926,INDIRECT(U$2&amp;"!$1:$1"),0)))),
"Not found")</f>
        <v>Not found</v>
      </c>
      <c r="V1926" s="18" t="str">
        <f t="shared" ref="V1926:V1933" ca="1" si="212">IF(T1926=U1926,"Match","")</f>
        <v/>
      </c>
    </row>
    <row r="1927" spans="1:22" ht="15" customHeight="1" x14ac:dyDescent="0.25">
      <c r="A1927" s="11">
        <v>1926</v>
      </c>
      <c r="B1927" s="50"/>
      <c r="C1927" s="11" t="s">
        <v>2316</v>
      </c>
      <c r="D1927" s="11" t="s">
        <v>1139</v>
      </c>
      <c r="E1927" s="11" t="s">
        <v>79</v>
      </c>
      <c r="F1927" s="11" t="s">
        <v>2337</v>
      </c>
      <c r="G1927" s="11" t="s">
        <v>79</v>
      </c>
      <c r="H1927" s="10">
        <v>5</v>
      </c>
      <c r="I1927" s="11" t="s">
        <v>2337</v>
      </c>
      <c r="L1927" s="11" t="s">
        <v>2347</v>
      </c>
      <c r="M1927" s="11" t="s">
        <v>390</v>
      </c>
      <c r="S1927" s="23"/>
      <c r="T1927" s="16">
        <f>S1927</f>
        <v>0</v>
      </c>
      <c r="U1927" s="17" t="str">
        <f t="array" aca="1" ref="U1927" ca="1">IFERROR(
IF(NOT(OR($G1927="OBX",$G1927="OBR")),INDEX(INDIRECT(U$2&amp;"!$A$1:$BJ$500"),MATCH("*"&amp;$G1927&amp;"*",INDIRECT(U$2&amp;"!$B$1:$B$500"),0),MATCH($H1927,INDIRECT(U$2&amp;"!$1:$1"),0)),
IF(OR($G1927="OBX",$G1927="OBR"),INDEX(INDIRECT(U$2&amp;"!$A$1:$BJ$500"),MATCH((("*"&amp;$G1927&amp;"*")&amp;("*"&amp;$I1927&amp;"*")&amp;("*"&amp;$J1927&amp;"*")&amp;("*"&amp;$K1927&amp;"*")),INDIRECT(U$2&amp;"!$B$1:$B$500")&amp;INDIRECT(U$2&amp;"!$E$1:$E$500")&amp;INDIRECT(U$2&amp;"!$G$1:$G$500")&amp;INDIRECT(U$2&amp;"!$F$1:$F$500"),0),MATCH($H1927,INDIRECT(U$2&amp;"!$1:$1"),0)))),
"Not found")</f>
        <v>Not found</v>
      </c>
      <c r="V1927" s="18" t="str">
        <f t="shared" ca="1" si="212"/>
        <v/>
      </c>
    </row>
    <row r="1928" spans="1:22" ht="15" customHeight="1" x14ac:dyDescent="0.25">
      <c r="A1928" s="11">
        <v>1927</v>
      </c>
      <c r="B1928" s="50"/>
      <c r="C1928" s="11" t="s">
        <v>2316</v>
      </c>
      <c r="D1928" s="11" t="s">
        <v>1139</v>
      </c>
      <c r="E1928" s="11" t="s">
        <v>79</v>
      </c>
      <c r="F1928" s="11" t="s">
        <v>2337</v>
      </c>
      <c r="G1928" s="11" t="s">
        <v>79</v>
      </c>
      <c r="H1928" s="10">
        <v>6</v>
      </c>
      <c r="I1928" s="11" t="s">
        <v>2337</v>
      </c>
      <c r="L1928" s="11" t="s">
        <v>2347</v>
      </c>
      <c r="M1928" s="11" t="s">
        <v>543</v>
      </c>
      <c r="S1928" s="23"/>
      <c r="T1928" s="16">
        <f>S1928</f>
        <v>0</v>
      </c>
      <c r="U1928" s="17" t="str">
        <f t="array" aca="1" ref="U1928" ca="1">IFERROR(
IF(NOT(OR($G1928="OBX",$G1928="OBR")),INDEX(INDIRECT(U$2&amp;"!$A$1:$BJ$500"),MATCH("*"&amp;$G1928&amp;"*",INDIRECT(U$2&amp;"!$B$1:$B$500"),0),MATCH($H1928,INDIRECT(U$2&amp;"!$1:$1"),0)),
IF(OR($G1928="OBX",$G1928="OBR"),INDEX(INDIRECT(U$2&amp;"!$A$1:$BJ$500"),MATCH((("*"&amp;$G1928&amp;"*")&amp;("*"&amp;$I1928&amp;"*")&amp;("*"&amp;$J1928&amp;"*")&amp;("*"&amp;$K1928&amp;"*")),INDIRECT(U$2&amp;"!$B$1:$B$500")&amp;INDIRECT(U$2&amp;"!$E$1:$E$500")&amp;INDIRECT(U$2&amp;"!$G$1:$G$500")&amp;INDIRECT(U$2&amp;"!$F$1:$F$500"),0),MATCH($H1928,INDIRECT(U$2&amp;"!$1:$1"),0)))),
"Not found")</f>
        <v>Not found</v>
      </c>
      <c r="V1928" s="18" t="str">
        <f t="shared" ca="1" si="212"/>
        <v/>
      </c>
    </row>
    <row r="1929" spans="1:22" ht="15" customHeight="1" x14ac:dyDescent="0.25">
      <c r="A1929" s="11">
        <v>1928</v>
      </c>
      <c r="B1929" s="50"/>
      <c r="C1929" s="11" t="s">
        <v>2316</v>
      </c>
      <c r="D1929" s="11" t="s">
        <v>1139</v>
      </c>
      <c r="E1929" s="11" t="s">
        <v>79</v>
      </c>
      <c r="F1929" s="11" t="s">
        <v>2337</v>
      </c>
      <c r="G1929" s="11" t="s">
        <v>79</v>
      </c>
      <c r="H1929" s="11">
        <v>2</v>
      </c>
      <c r="I1929" s="11" t="s">
        <v>2337</v>
      </c>
      <c r="L1929" s="14" t="s">
        <v>397</v>
      </c>
      <c r="M1929" s="14" t="s">
        <v>397</v>
      </c>
      <c r="S1929" s="23"/>
      <c r="T1929" s="19" t="s">
        <v>415</v>
      </c>
      <c r="U1929" s="17" t="str">
        <f t="array" aca="1" ref="U1929" ca="1">IFERROR(
IF(NOT(OR($G1929="OBX",$G1929="OBR")),INDEX(INDIRECT(U$2&amp;"!$A$1:$BJ$500"),MATCH("*"&amp;$G1929&amp;"*",INDIRECT(U$2&amp;"!$B$1:$B$500"),0),MATCH($H1929,INDIRECT(U$2&amp;"!$1:$1"),0)),
IF(OR($G1929="OBX",$G1929="OBR"),INDEX(INDIRECT(U$2&amp;"!$A$1:$BJ$500"),MATCH((("*"&amp;$G1929&amp;"*")&amp;("*"&amp;$I1929&amp;"*")&amp;("*"&amp;$J1929&amp;"*")&amp;("*"&amp;$K1929&amp;"*")),INDIRECT(U$2&amp;"!$B$1:$B$500")&amp;INDIRECT(U$2&amp;"!$E$1:$E$500")&amp;INDIRECT(U$2&amp;"!$G$1:$G$500")&amp;INDIRECT(U$2&amp;"!$F$1:$F$500"),0),MATCH($H1929,INDIRECT(U$2&amp;"!$1:$1"),0)))),
"Not found")</f>
        <v>Not found</v>
      </c>
      <c r="V1929" s="18" t="str">
        <f t="shared" ca="1" si="212"/>
        <v/>
      </c>
    </row>
    <row r="1930" spans="1:22" ht="15" customHeight="1" x14ac:dyDescent="0.25">
      <c r="A1930" s="11">
        <v>1929</v>
      </c>
      <c r="B1930" s="50"/>
      <c r="C1930" s="11" t="s">
        <v>2316</v>
      </c>
      <c r="D1930" s="11" t="s">
        <v>1139</v>
      </c>
      <c r="E1930" s="11" t="s">
        <v>79</v>
      </c>
      <c r="F1930" s="11" t="s">
        <v>2337</v>
      </c>
      <c r="G1930" s="11" t="s">
        <v>79</v>
      </c>
      <c r="H1930" s="11">
        <v>4</v>
      </c>
      <c r="I1930" s="11" t="s">
        <v>2337</v>
      </c>
      <c r="L1930" s="11" t="s">
        <v>2347</v>
      </c>
      <c r="M1930" s="14" t="s">
        <v>848</v>
      </c>
      <c r="S1930" s="23"/>
      <c r="T1930" s="16">
        <f>S1930</f>
        <v>0</v>
      </c>
      <c r="U1930" s="17" t="str">
        <f t="array" aca="1" ref="U1930" ca="1">IFERROR(
IF(NOT(OR($G1930="OBX",$G1930="OBR")),INDEX(INDIRECT(U$2&amp;"!$A$1:$BJ$500"),MATCH("*"&amp;$G1930&amp;"*",INDIRECT(U$2&amp;"!$B$1:$B$500"),0),MATCH($H1930,INDIRECT(U$2&amp;"!$1:$1"),0)),
IF(OR($G1930="OBX",$G1930="OBR"),INDEX(INDIRECT(U$2&amp;"!$A$1:$BJ$500"),MATCH((("*"&amp;$G1930&amp;"*")&amp;("*"&amp;$I1930&amp;"*")&amp;("*"&amp;$J1930&amp;"*")&amp;("*"&amp;$K1930&amp;"*")),INDIRECT(U$2&amp;"!$B$1:$B$500")&amp;INDIRECT(U$2&amp;"!$E$1:$E$500")&amp;INDIRECT(U$2&amp;"!$G$1:$G$500")&amp;INDIRECT(U$2&amp;"!$F$1:$F$500"),0),MATCH($H1930,INDIRECT(U$2&amp;"!$1:$1"),0)))),
"Not found")</f>
        <v>Not found</v>
      </c>
      <c r="V1930" s="18" t="str">
        <f t="shared" ca="1" si="212"/>
        <v/>
      </c>
    </row>
    <row r="1931" spans="1:22" ht="15" customHeight="1" x14ac:dyDescent="0.25">
      <c r="A1931" s="11">
        <v>1930</v>
      </c>
      <c r="B1931" s="50"/>
      <c r="C1931" s="11" t="s">
        <v>2316</v>
      </c>
      <c r="D1931" s="11" t="s">
        <v>1139</v>
      </c>
      <c r="E1931" s="11" t="s">
        <v>79</v>
      </c>
      <c r="F1931" s="11" t="s">
        <v>2337</v>
      </c>
      <c r="G1931" s="11" t="s">
        <v>79</v>
      </c>
      <c r="H1931" s="11">
        <v>11</v>
      </c>
      <c r="I1931" s="11" t="s">
        <v>2337</v>
      </c>
      <c r="L1931" s="11" t="s">
        <v>366</v>
      </c>
      <c r="M1931" s="14" t="s">
        <v>366</v>
      </c>
      <c r="S1931" s="23" t="s">
        <v>78</v>
      </c>
      <c r="T1931" s="19" t="str">
        <f>S1931</f>
        <v>F</v>
      </c>
      <c r="U1931" s="17" t="str">
        <f t="array" aca="1" ref="U1931" ca="1">IFERROR(
IF(NOT(OR($G1931="OBX",$G1931="OBR")),INDEX(INDIRECT(U$2&amp;"!$A$1:$BJ$500"),MATCH("*"&amp;$G1931&amp;"*",INDIRECT(U$2&amp;"!$B$1:$B$500"),0),MATCH($H1931,INDIRECT(U$2&amp;"!$1:$1"),0)),
IF(OR($G1931="OBX",$G1931="OBR"),INDEX(INDIRECT(U$2&amp;"!$A$1:$BJ$500"),MATCH((("*"&amp;$G1931&amp;"*")&amp;("*"&amp;$I1931&amp;"*")&amp;("*"&amp;$J1931&amp;"*")&amp;("*"&amp;$K1931&amp;"*")),INDIRECT(U$2&amp;"!$B$1:$B$500")&amp;INDIRECT(U$2&amp;"!$E$1:$E$500")&amp;INDIRECT(U$2&amp;"!$G$1:$G$500")&amp;INDIRECT(U$2&amp;"!$F$1:$F$500"),0),MATCH($H1931,INDIRECT(U$2&amp;"!$1:$1"),0)))),
"Not found")</f>
        <v>Not found</v>
      </c>
      <c r="V1931" s="18" t="str">
        <f t="shared" ca="1" si="212"/>
        <v/>
      </c>
    </row>
    <row r="1932" spans="1:22" ht="15" customHeight="1" x14ac:dyDescent="0.25">
      <c r="A1932" s="11">
        <v>1931</v>
      </c>
      <c r="B1932" s="50"/>
      <c r="C1932" s="11" t="s">
        <v>2316</v>
      </c>
      <c r="D1932" s="11" t="s">
        <v>1139</v>
      </c>
      <c r="E1932" s="11" t="s">
        <v>79</v>
      </c>
      <c r="F1932" s="11" t="s">
        <v>2337</v>
      </c>
      <c r="G1932" s="11" t="s">
        <v>79</v>
      </c>
      <c r="H1932" s="11">
        <v>19</v>
      </c>
      <c r="I1932" s="11" t="s">
        <v>2337</v>
      </c>
      <c r="L1932" s="11" t="s">
        <v>2347</v>
      </c>
      <c r="M1932" s="14" t="s">
        <v>860</v>
      </c>
      <c r="S1932" s="23"/>
      <c r="T1932" s="16">
        <f>S1932</f>
        <v>0</v>
      </c>
      <c r="U1932" s="17" t="str">
        <f t="array" aca="1" ref="U1932" ca="1">IFERROR(
IF(NOT(OR($G1932="OBX",$G1932="OBR")),INDEX(INDIRECT(U$2&amp;"!$A$1:$BJ$500"),MATCH("*"&amp;$G1932&amp;"*",INDIRECT(U$2&amp;"!$B$1:$B$500"),0),MATCH($H1932,INDIRECT(U$2&amp;"!$1:$1"),0)),
IF(OR($G1932="OBX",$G1932="OBR"),INDEX(INDIRECT(U$2&amp;"!$A$1:$BJ$500"),MATCH((("*"&amp;$G1932&amp;"*")&amp;("*"&amp;$I1932&amp;"*")&amp;("*"&amp;$J1932&amp;"*")&amp;("*"&amp;$K1932&amp;"*")),INDIRECT(U$2&amp;"!$B$1:$B$500")&amp;INDIRECT(U$2&amp;"!$E$1:$E$500")&amp;INDIRECT(U$2&amp;"!$G$1:$G$500")&amp;INDIRECT(U$2&amp;"!$F$1:$F$500"),0),MATCH($H1932,INDIRECT(U$2&amp;"!$1:$1"),0)))),
"Not found")</f>
        <v>Not found</v>
      </c>
      <c r="V1932" s="18" t="str">
        <f t="shared" ca="1" si="212"/>
        <v/>
      </c>
    </row>
    <row r="1933" spans="1:22" ht="15" customHeight="1" x14ac:dyDescent="0.25">
      <c r="A1933" s="11">
        <v>1932</v>
      </c>
      <c r="B1933" s="50"/>
      <c r="C1933" s="11" t="s">
        <v>2316</v>
      </c>
      <c r="D1933" s="11" t="s">
        <v>1139</v>
      </c>
      <c r="E1933" s="11" t="s">
        <v>79</v>
      </c>
      <c r="F1933" s="11" t="s">
        <v>2337</v>
      </c>
      <c r="G1933" s="11" t="s">
        <v>79</v>
      </c>
      <c r="H1933" s="11">
        <v>29</v>
      </c>
      <c r="I1933" s="11" t="s">
        <v>2337</v>
      </c>
      <c r="L1933" s="2" t="s">
        <v>515</v>
      </c>
      <c r="M1933" s="11" t="s">
        <v>515</v>
      </c>
      <c r="S1933" s="23"/>
      <c r="T1933" s="19">
        <f>S1933</f>
        <v>0</v>
      </c>
      <c r="U1933" s="17" t="str">
        <f t="array" aca="1" ref="U1933" ca="1">IFERROR(
IF(NOT(OR($G1933="OBX",$G1933="OBR")),INDEX(INDIRECT(U$2&amp;"!$A$1:$BJ$500"),MATCH("*"&amp;$G1933&amp;"*",INDIRECT(U$2&amp;"!$B$1:$B$500"),0),MATCH($H1933,INDIRECT(U$2&amp;"!$1:$1"),0)),
IF(OR($G1933="OBX",$G1933="OBR"),INDEX(INDIRECT(U$2&amp;"!$A$1:$BJ$500"),MATCH((("*"&amp;$G1933&amp;"*")&amp;("*"&amp;$I1933&amp;"*")&amp;("*"&amp;$J1933&amp;"*")&amp;("*"&amp;$K1933&amp;"*")),INDIRECT(U$2&amp;"!$B$1:$B$500")&amp;INDIRECT(U$2&amp;"!$E$1:$E$500")&amp;INDIRECT(U$2&amp;"!$G$1:$G$500")&amp;INDIRECT(U$2&amp;"!$F$1:$F$500"),0),MATCH($H1933,INDIRECT(U$2&amp;"!$1:$1"),0)))),
"Not found")</f>
        <v>Not found</v>
      </c>
      <c r="V1933" s="18" t="str">
        <f t="shared" ca="1" si="212"/>
        <v/>
      </c>
    </row>
    <row r="1934" spans="1:22" ht="15" customHeight="1" x14ac:dyDescent="0.25">
      <c r="A1934" s="11">
        <v>1933</v>
      </c>
      <c r="B1934" s="50"/>
      <c r="C1934" s="26" t="s">
        <v>2316</v>
      </c>
      <c r="D1934" s="26"/>
      <c r="E1934" s="26" t="s">
        <v>79</v>
      </c>
      <c r="F1934" s="26"/>
      <c r="G1934" s="26"/>
      <c r="H1934" s="26"/>
      <c r="I1934" s="26"/>
      <c r="J1934" s="26"/>
      <c r="K1934" s="26"/>
      <c r="L1934" s="26"/>
      <c r="M1934" s="26" t="s">
        <v>1346</v>
      </c>
      <c r="N1934" s="26"/>
      <c r="O1934" s="26"/>
      <c r="P1934" s="26"/>
      <c r="Q1934" s="26"/>
      <c r="R1934" s="26"/>
      <c r="S1934" s="26"/>
      <c r="T1934" s="27"/>
      <c r="U1934" s="27"/>
      <c r="V1934" s="26"/>
    </row>
    <row r="1935" spans="1:22" ht="15" customHeight="1" x14ac:dyDescent="0.25">
      <c r="A1935" s="11">
        <v>1934</v>
      </c>
      <c r="B1935" s="50"/>
      <c r="C1935" s="11" t="s">
        <v>2316</v>
      </c>
      <c r="D1935" s="11" t="s">
        <v>1139</v>
      </c>
      <c r="E1935" s="11" t="s">
        <v>79</v>
      </c>
      <c r="F1935" s="11" t="s">
        <v>1058</v>
      </c>
      <c r="G1935" s="11" t="s">
        <v>79</v>
      </c>
      <c r="H1935" s="11">
        <v>3</v>
      </c>
      <c r="I1935" s="11" t="s">
        <v>1058</v>
      </c>
      <c r="L1935" s="11" t="s">
        <v>1346</v>
      </c>
      <c r="M1935" s="14" t="s">
        <v>534</v>
      </c>
      <c r="N1935" s="11" t="s">
        <v>273</v>
      </c>
      <c r="O1935" s="11" t="s">
        <v>2357</v>
      </c>
      <c r="P1935" s="11" t="s">
        <v>320</v>
      </c>
      <c r="R1935" s="11"/>
      <c r="S1935" s="23"/>
      <c r="T1935" s="19" t="s">
        <v>2984</v>
      </c>
      <c r="U1935" s="17" t="str">
        <f t="array" aca="1" ref="U1935" ca="1">IFERROR(
IF(NOT(OR($G1935="OBX",$G1935="OBR")),INDEX(INDIRECT(U$2&amp;"!$A$1:$BJ$500"),MATCH("*"&amp;$G1935&amp;"*",INDIRECT(U$2&amp;"!$B$1:$B$500"),0),MATCH($H1935,INDIRECT(U$2&amp;"!$1:$1"),0)),
IF(OR($G1935="OBX",$G1935="OBR"),INDEX(INDIRECT(U$2&amp;"!$A$1:$BJ$500"),MATCH((("*"&amp;$G1935&amp;"*")&amp;("*"&amp;$I1935&amp;"*")&amp;("*"&amp;$J1935&amp;"*")&amp;("*"&amp;$K1935&amp;"*")),INDIRECT(U$2&amp;"!$B$1:$B$500")&amp;INDIRECT(U$2&amp;"!$E$1:$E$500")&amp;INDIRECT(U$2&amp;"!$G$1:$G$500")&amp;INDIRECT(U$2&amp;"!$F$1:$F$500"),0),MATCH($H1935,INDIRECT(U$2&amp;"!$1:$1"),0)))),
"Not found")</f>
        <v>Not found</v>
      </c>
      <c r="V1935" s="18" t="str">
        <f t="shared" ref="V1935:V1942" ca="1" si="213">IF(T1935=U1935,"Match","")</f>
        <v/>
      </c>
    </row>
    <row r="1936" spans="1:22" ht="15" customHeight="1" x14ac:dyDescent="0.25">
      <c r="A1936" s="11">
        <v>1935</v>
      </c>
      <c r="B1936" s="50"/>
      <c r="C1936" s="11" t="s">
        <v>2316</v>
      </c>
      <c r="D1936" s="11" t="s">
        <v>1139</v>
      </c>
      <c r="E1936" s="11" t="s">
        <v>79</v>
      </c>
      <c r="F1936" s="11" t="s">
        <v>1058</v>
      </c>
      <c r="G1936" s="11" t="s">
        <v>79</v>
      </c>
      <c r="H1936" s="10">
        <v>5</v>
      </c>
      <c r="I1936" s="11" t="s">
        <v>1058</v>
      </c>
      <c r="L1936" s="11" t="s">
        <v>1346</v>
      </c>
      <c r="M1936" s="11" t="s">
        <v>390</v>
      </c>
      <c r="S1936" s="23"/>
      <c r="T1936" s="16">
        <f>S1936</f>
        <v>0</v>
      </c>
      <c r="U1936" s="17" t="str">
        <f t="array" aca="1" ref="U1936" ca="1">IFERROR(
IF(NOT(OR($G1936="OBX",$G1936="OBR")),INDEX(INDIRECT(U$2&amp;"!$A$1:$BJ$500"),MATCH("*"&amp;$G1936&amp;"*",INDIRECT(U$2&amp;"!$B$1:$B$500"),0),MATCH($H1936,INDIRECT(U$2&amp;"!$1:$1"),0)),
IF(OR($G1936="OBX",$G1936="OBR"),INDEX(INDIRECT(U$2&amp;"!$A$1:$BJ$500"),MATCH((("*"&amp;$G1936&amp;"*")&amp;("*"&amp;$I1936&amp;"*")&amp;("*"&amp;$J1936&amp;"*")&amp;("*"&amp;$K1936&amp;"*")),INDIRECT(U$2&amp;"!$B$1:$B$500")&amp;INDIRECT(U$2&amp;"!$E$1:$E$500")&amp;INDIRECT(U$2&amp;"!$G$1:$G$500")&amp;INDIRECT(U$2&amp;"!$F$1:$F$500"),0),MATCH($H1936,INDIRECT(U$2&amp;"!$1:$1"),0)))),
"Not found")</f>
        <v>Not found</v>
      </c>
      <c r="V1936" s="18" t="str">
        <f t="shared" ca="1" si="213"/>
        <v/>
      </c>
    </row>
    <row r="1937" spans="1:22" ht="15" customHeight="1" x14ac:dyDescent="0.25">
      <c r="A1937" s="11">
        <v>1936</v>
      </c>
      <c r="B1937" s="50"/>
      <c r="C1937" s="11" t="s">
        <v>2316</v>
      </c>
      <c r="D1937" s="11" t="s">
        <v>1139</v>
      </c>
      <c r="E1937" s="11" t="s">
        <v>79</v>
      </c>
      <c r="F1937" s="11" t="s">
        <v>1058</v>
      </c>
      <c r="G1937" s="11" t="s">
        <v>79</v>
      </c>
      <c r="H1937" s="10">
        <v>6</v>
      </c>
      <c r="I1937" s="11" t="s">
        <v>1058</v>
      </c>
      <c r="L1937" s="11" t="s">
        <v>1346</v>
      </c>
      <c r="M1937" s="11" t="s">
        <v>543</v>
      </c>
      <c r="S1937" s="23"/>
      <c r="T1937" s="16">
        <f>S1937</f>
        <v>0</v>
      </c>
      <c r="U1937" s="17" t="str">
        <f t="array" aca="1" ref="U1937" ca="1">IFERROR(
IF(NOT(OR($G1937="OBX",$G1937="OBR")),INDEX(INDIRECT(U$2&amp;"!$A$1:$BJ$500"),MATCH("*"&amp;$G1937&amp;"*",INDIRECT(U$2&amp;"!$B$1:$B$500"),0),MATCH($H1937,INDIRECT(U$2&amp;"!$1:$1"),0)),
IF(OR($G1937="OBX",$G1937="OBR"),INDEX(INDIRECT(U$2&amp;"!$A$1:$BJ$500"),MATCH((("*"&amp;$G1937&amp;"*")&amp;("*"&amp;$I1937&amp;"*")&amp;("*"&amp;$J1937&amp;"*")&amp;("*"&amp;$K1937&amp;"*")),INDIRECT(U$2&amp;"!$B$1:$B$500")&amp;INDIRECT(U$2&amp;"!$E$1:$E$500")&amp;INDIRECT(U$2&amp;"!$G$1:$G$500")&amp;INDIRECT(U$2&amp;"!$F$1:$F$500"),0),MATCH($H1937,INDIRECT(U$2&amp;"!$1:$1"),0)))),
"Not found")</f>
        <v>Not found</v>
      </c>
      <c r="V1937" s="18" t="str">
        <f t="shared" ca="1" si="213"/>
        <v/>
      </c>
    </row>
    <row r="1938" spans="1:22" ht="15" customHeight="1" x14ac:dyDescent="0.25">
      <c r="A1938" s="11">
        <v>1937</v>
      </c>
      <c r="B1938" s="50"/>
      <c r="C1938" s="11" t="s">
        <v>2316</v>
      </c>
      <c r="D1938" s="11" t="s">
        <v>1139</v>
      </c>
      <c r="E1938" s="11" t="s">
        <v>79</v>
      </c>
      <c r="F1938" s="11" t="s">
        <v>1058</v>
      </c>
      <c r="G1938" s="11" t="s">
        <v>79</v>
      </c>
      <c r="H1938" s="11">
        <v>2</v>
      </c>
      <c r="I1938" s="11" t="s">
        <v>1058</v>
      </c>
      <c r="L1938" s="14" t="s">
        <v>397</v>
      </c>
      <c r="M1938" s="14" t="s">
        <v>397</v>
      </c>
      <c r="S1938" s="23"/>
      <c r="T1938" s="19" t="s">
        <v>415</v>
      </c>
      <c r="U1938" s="17" t="str">
        <f t="array" aca="1" ref="U1938" ca="1">IFERROR(
IF(NOT(OR($G1938="OBX",$G1938="OBR")),INDEX(INDIRECT(U$2&amp;"!$A$1:$BJ$500"),MATCH("*"&amp;$G1938&amp;"*",INDIRECT(U$2&amp;"!$B$1:$B$500"),0),MATCH($H1938,INDIRECT(U$2&amp;"!$1:$1"),0)),
IF(OR($G1938="OBX",$G1938="OBR"),INDEX(INDIRECT(U$2&amp;"!$A$1:$BJ$500"),MATCH((("*"&amp;$G1938&amp;"*")&amp;("*"&amp;$I1938&amp;"*")&amp;("*"&amp;$J1938&amp;"*")&amp;("*"&amp;$K1938&amp;"*")),INDIRECT(U$2&amp;"!$B$1:$B$500")&amp;INDIRECT(U$2&amp;"!$E$1:$E$500")&amp;INDIRECT(U$2&amp;"!$G$1:$G$500")&amp;INDIRECT(U$2&amp;"!$F$1:$F$500"),0),MATCH($H1938,INDIRECT(U$2&amp;"!$1:$1"),0)))),
"Not found")</f>
        <v>Not found</v>
      </c>
      <c r="V1938" s="18" t="str">
        <f t="shared" ca="1" si="213"/>
        <v/>
      </c>
    </row>
    <row r="1939" spans="1:22" ht="15" customHeight="1" x14ac:dyDescent="0.25">
      <c r="A1939" s="11">
        <v>1938</v>
      </c>
      <c r="B1939" s="50"/>
      <c r="C1939" s="11" t="s">
        <v>2316</v>
      </c>
      <c r="D1939" s="11" t="s">
        <v>1139</v>
      </c>
      <c r="E1939" s="11" t="s">
        <v>79</v>
      </c>
      <c r="F1939" s="11" t="s">
        <v>1058</v>
      </c>
      <c r="G1939" s="11" t="s">
        <v>79</v>
      </c>
      <c r="H1939" s="11">
        <v>4</v>
      </c>
      <c r="I1939" s="11" t="s">
        <v>1058</v>
      </c>
      <c r="L1939" s="11" t="s">
        <v>1346</v>
      </c>
      <c r="M1939" s="14" t="s">
        <v>848</v>
      </c>
      <c r="S1939" s="23"/>
      <c r="T1939" s="16">
        <f>S1939</f>
        <v>0</v>
      </c>
      <c r="U1939" s="17" t="str">
        <f t="array" aca="1" ref="U1939" ca="1">IFERROR(
IF(NOT(OR($G1939="OBX",$G1939="OBR")),INDEX(INDIRECT(U$2&amp;"!$A$1:$BJ$500"),MATCH("*"&amp;$G1939&amp;"*",INDIRECT(U$2&amp;"!$B$1:$B$500"),0),MATCH($H1939,INDIRECT(U$2&amp;"!$1:$1"),0)),
IF(OR($G1939="OBX",$G1939="OBR"),INDEX(INDIRECT(U$2&amp;"!$A$1:$BJ$500"),MATCH((("*"&amp;$G1939&amp;"*")&amp;("*"&amp;$I1939&amp;"*")&amp;("*"&amp;$J1939&amp;"*")&amp;("*"&amp;$K1939&amp;"*")),INDIRECT(U$2&amp;"!$B$1:$B$500")&amp;INDIRECT(U$2&amp;"!$E$1:$E$500")&amp;INDIRECT(U$2&amp;"!$G$1:$G$500")&amp;INDIRECT(U$2&amp;"!$F$1:$F$500"),0),MATCH($H1939,INDIRECT(U$2&amp;"!$1:$1"),0)))),
"Not found")</f>
        <v>Not found</v>
      </c>
      <c r="V1939" s="18" t="str">
        <f t="shared" ca="1" si="213"/>
        <v/>
      </c>
    </row>
    <row r="1940" spans="1:22" ht="15" customHeight="1" x14ac:dyDescent="0.25">
      <c r="A1940" s="11">
        <v>1939</v>
      </c>
      <c r="B1940" s="50"/>
      <c r="C1940" s="11" t="s">
        <v>2316</v>
      </c>
      <c r="D1940" s="11" t="s">
        <v>1139</v>
      </c>
      <c r="E1940" s="11" t="s">
        <v>79</v>
      </c>
      <c r="F1940" s="11" t="s">
        <v>1058</v>
      </c>
      <c r="G1940" s="11" t="s">
        <v>79</v>
      </c>
      <c r="H1940" s="11">
        <v>11</v>
      </c>
      <c r="I1940" s="11" t="s">
        <v>1058</v>
      </c>
      <c r="L1940" s="11" t="s">
        <v>366</v>
      </c>
      <c r="M1940" s="14" t="s">
        <v>366</v>
      </c>
      <c r="S1940" s="23" t="s">
        <v>78</v>
      </c>
      <c r="T1940" s="19" t="str">
        <f>S1940</f>
        <v>F</v>
      </c>
      <c r="U1940" s="17" t="str">
        <f t="array" aca="1" ref="U1940" ca="1">IFERROR(
IF(NOT(OR($G1940="OBX",$G1940="OBR")),INDEX(INDIRECT(U$2&amp;"!$A$1:$BJ$500"),MATCH("*"&amp;$G1940&amp;"*",INDIRECT(U$2&amp;"!$B$1:$B$500"),0),MATCH($H1940,INDIRECT(U$2&amp;"!$1:$1"),0)),
IF(OR($G1940="OBX",$G1940="OBR"),INDEX(INDIRECT(U$2&amp;"!$A$1:$BJ$500"),MATCH((("*"&amp;$G1940&amp;"*")&amp;("*"&amp;$I1940&amp;"*")&amp;("*"&amp;$J1940&amp;"*")&amp;("*"&amp;$K1940&amp;"*")),INDIRECT(U$2&amp;"!$B$1:$B$500")&amp;INDIRECT(U$2&amp;"!$E$1:$E$500")&amp;INDIRECT(U$2&amp;"!$G$1:$G$500")&amp;INDIRECT(U$2&amp;"!$F$1:$F$500"),0),MATCH($H1940,INDIRECT(U$2&amp;"!$1:$1"),0)))),
"Not found")</f>
        <v>Not found</v>
      </c>
      <c r="V1940" s="18" t="str">
        <f t="shared" ca="1" si="213"/>
        <v/>
      </c>
    </row>
    <row r="1941" spans="1:22" ht="15" customHeight="1" x14ac:dyDescent="0.25">
      <c r="A1941" s="11">
        <v>1940</v>
      </c>
      <c r="B1941" s="50"/>
      <c r="C1941" s="11" t="s">
        <v>2316</v>
      </c>
      <c r="D1941" s="11" t="s">
        <v>1139</v>
      </c>
      <c r="E1941" s="11" t="s">
        <v>79</v>
      </c>
      <c r="F1941" s="11" t="s">
        <v>1058</v>
      </c>
      <c r="G1941" s="11" t="s">
        <v>79</v>
      </c>
      <c r="H1941" s="11">
        <v>19</v>
      </c>
      <c r="I1941" s="11" t="s">
        <v>1058</v>
      </c>
      <c r="L1941" s="11" t="s">
        <v>1346</v>
      </c>
      <c r="M1941" s="14" t="s">
        <v>860</v>
      </c>
      <c r="S1941" s="23"/>
      <c r="T1941" s="16">
        <f>S1941</f>
        <v>0</v>
      </c>
      <c r="U1941" s="17" t="str">
        <f t="array" aca="1" ref="U1941" ca="1">IFERROR(
IF(NOT(OR($G1941="OBX",$G1941="OBR")),INDEX(INDIRECT(U$2&amp;"!$A$1:$BJ$500"),MATCH("*"&amp;$G1941&amp;"*",INDIRECT(U$2&amp;"!$B$1:$B$500"),0),MATCH($H1941,INDIRECT(U$2&amp;"!$1:$1"),0)),
IF(OR($G1941="OBX",$G1941="OBR"),INDEX(INDIRECT(U$2&amp;"!$A$1:$BJ$500"),MATCH((("*"&amp;$G1941&amp;"*")&amp;("*"&amp;$I1941&amp;"*")&amp;("*"&amp;$J1941&amp;"*")&amp;("*"&amp;$K1941&amp;"*")),INDIRECT(U$2&amp;"!$B$1:$B$500")&amp;INDIRECT(U$2&amp;"!$E$1:$E$500")&amp;INDIRECT(U$2&amp;"!$G$1:$G$500")&amp;INDIRECT(U$2&amp;"!$F$1:$F$500"),0),MATCH($H1941,INDIRECT(U$2&amp;"!$1:$1"),0)))),
"Not found")</f>
        <v>Not found</v>
      </c>
      <c r="V1941" s="18" t="str">
        <f t="shared" ca="1" si="213"/>
        <v/>
      </c>
    </row>
    <row r="1942" spans="1:22" ht="15" customHeight="1" x14ac:dyDescent="0.25">
      <c r="A1942" s="11">
        <v>1941</v>
      </c>
      <c r="B1942" s="50"/>
      <c r="C1942" s="11" t="s">
        <v>2316</v>
      </c>
      <c r="D1942" s="11" t="s">
        <v>1139</v>
      </c>
      <c r="E1942" s="11" t="s">
        <v>79</v>
      </c>
      <c r="F1942" s="11" t="s">
        <v>1058</v>
      </c>
      <c r="G1942" s="11" t="s">
        <v>79</v>
      </c>
      <c r="H1942" s="11">
        <v>29</v>
      </c>
      <c r="I1942" s="11" t="s">
        <v>1058</v>
      </c>
      <c r="L1942" s="2" t="s">
        <v>515</v>
      </c>
      <c r="M1942" s="11" t="s">
        <v>515</v>
      </c>
      <c r="S1942" s="23"/>
      <c r="T1942" s="19">
        <f>S1942</f>
        <v>0</v>
      </c>
      <c r="U1942" s="17" t="str">
        <f t="array" aca="1" ref="U1942" ca="1">IFERROR(
IF(NOT(OR($G1942="OBX",$G1942="OBR")),INDEX(INDIRECT(U$2&amp;"!$A$1:$BJ$500"),MATCH("*"&amp;$G1942&amp;"*",INDIRECT(U$2&amp;"!$B$1:$B$500"),0),MATCH($H1942,INDIRECT(U$2&amp;"!$1:$1"),0)),
IF(OR($G1942="OBX",$G1942="OBR"),INDEX(INDIRECT(U$2&amp;"!$A$1:$BJ$500"),MATCH((("*"&amp;$G1942&amp;"*")&amp;("*"&amp;$I1942&amp;"*")&amp;("*"&amp;$J1942&amp;"*")&amp;("*"&amp;$K1942&amp;"*")),INDIRECT(U$2&amp;"!$B$1:$B$500")&amp;INDIRECT(U$2&amp;"!$E$1:$E$500")&amp;INDIRECT(U$2&amp;"!$G$1:$G$500")&amp;INDIRECT(U$2&amp;"!$F$1:$F$500"),0),MATCH($H1942,INDIRECT(U$2&amp;"!$1:$1"),0)))),
"Not found")</f>
        <v>Not found</v>
      </c>
      <c r="V1942" s="18" t="str">
        <f t="shared" ca="1" si="213"/>
        <v/>
      </c>
    </row>
    <row r="1943" spans="1:22" ht="15" customHeight="1" x14ac:dyDescent="0.25">
      <c r="A1943" s="11">
        <v>1942</v>
      </c>
      <c r="B1943" s="50"/>
      <c r="C1943" s="26" t="s">
        <v>2316</v>
      </c>
      <c r="D1943" s="26"/>
      <c r="E1943" s="26" t="s">
        <v>79</v>
      </c>
      <c r="F1943" s="26"/>
      <c r="G1943" s="26"/>
      <c r="H1943" s="26"/>
      <c r="I1943" s="26"/>
      <c r="J1943" s="26"/>
      <c r="K1943" s="26"/>
      <c r="L1943" s="26"/>
      <c r="M1943" s="26" t="s">
        <v>1344</v>
      </c>
      <c r="N1943" s="26"/>
      <c r="O1943" s="26"/>
      <c r="P1943" s="26"/>
      <c r="Q1943" s="26"/>
      <c r="R1943" s="26"/>
      <c r="S1943" s="26"/>
      <c r="T1943" s="27"/>
      <c r="U1943" s="27"/>
      <c r="V1943" s="26"/>
    </row>
    <row r="1944" spans="1:22" ht="15" customHeight="1" x14ac:dyDescent="0.25">
      <c r="A1944" s="11">
        <v>1943</v>
      </c>
      <c r="B1944" s="50"/>
      <c r="C1944" s="11" t="s">
        <v>2316</v>
      </c>
      <c r="D1944" s="11" t="s">
        <v>1139</v>
      </c>
      <c r="E1944" s="11" t="s">
        <v>79</v>
      </c>
      <c r="F1944" s="11" t="s">
        <v>1056</v>
      </c>
      <c r="G1944" s="11" t="s">
        <v>79</v>
      </c>
      <c r="H1944" s="11">
        <v>3</v>
      </c>
      <c r="I1944" s="11" t="s">
        <v>1056</v>
      </c>
      <c r="L1944" s="11" t="s">
        <v>1344</v>
      </c>
      <c r="M1944" s="14" t="s">
        <v>534</v>
      </c>
      <c r="N1944" s="11" t="s">
        <v>273</v>
      </c>
      <c r="O1944" s="11" t="s">
        <v>2357</v>
      </c>
      <c r="P1944" s="11" t="s">
        <v>320</v>
      </c>
      <c r="R1944" s="11"/>
      <c r="S1944" s="23"/>
      <c r="T1944" s="19" t="s">
        <v>2991</v>
      </c>
      <c r="U1944" s="17" t="str">
        <f t="array" aca="1" ref="U1944" ca="1">IFERROR(
IF(NOT(OR($G1944="OBX",$G1944="OBR")),INDEX(INDIRECT(U$2&amp;"!$A$1:$BJ$500"),MATCH("*"&amp;$G1944&amp;"*",INDIRECT(U$2&amp;"!$B$1:$B$500"),0),MATCH($H1944,INDIRECT(U$2&amp;"!$1:$1"),0)),
IF(OR($G1944="OBX",$G1944="OBR"),INDEX(INDIRECT(U$2&amp;"!$A$1:$BJ$500"),MATCH((("*"&amp;$G1944&amp;"*")&amp;("*"&amp;$I1944&amp;"*")&amp;("*"&amp;$J1944&amp;"*")&amp;("*"&amp;$K1944&amp;"*")),INDIRECT(U$2&amp;"!$B$1:$B$500")&amp;INDIRECT(U$2&amp;"!$E$1:$E$500")&amp;INDIRECT(U$2&amp;"!$G$1:$G$500")&amp;INDIRECT(U$2&amp;"!$F$1:$F$500"),0),MATCH($H1944,INDIRECT(U$2&amp;"!$1:$1"),0)))),
"Not found")</f>
        <v>Not found</v>
      </c>
      <c r="V1944" s="18" t="str">
        <f t="shared" ref="V1944:V1951" ca="1" si="214">IF(T1944=U1944,"Match","")</f>
        <v/>
      </c>
    </row>
    <row r="1945" spans="1:22" ht="15" customHeight="1" x14ac:dyDescent="0.25">
      <c r="A1945" s="11">
        <v>1944</v>
      </c>
      <c r="B1945" s="50"/>
      <c r="C1945" s="11" t="s">
        <v>2316</v>
      </c>
      <c r="D1945" s="11" t="s">
        <v>1139</v>
      </c>
      <c r="E1945" s="11" t="s">
        <v>79</v>
      </c>
      <c r="F1945" s="11" t="s">
        <v>1056</v>
      </c>
      <c r="G1945" s="11" t="s">
        <v>79</v>
      </c>
      <c r="H1945" s="10">
        <v>5</v>
      </c>
      <c r="I1945" s="11" t="s">
        <v>1056</v>
      </c>
      <c r="L1945" s="11" t="s">
        <v>1344</v>
      </c>
      <c r="M1945" s="11" t="s">
        <v>390</v>
      </c>
      <c r="S1945" s="23"/>
      <c r="T1945" s="16">
        <f>S1945</f>
        <v>0</v>
      </c>
      <c r="U1945" s="17" t="str">
        <f t="array" aca="1" ref="U1945" ca="1">IFERROR(
IF(NOT(OR($G1945="OBX",$G1945="OBR")),INDEX(INDIRECT(U$2&amp;"!$A$1:$BJ$500"),MATCH("*"&amp;$G1945&amp;"*",INDIRECT(U$2&amp;"!$B$1:$B$500"),0),MATCH($H1945,INDIRECT(U$2&amp;"!$1:$1"),0)),
IF(OR($G1945="OBX",$G1945="OBR"),INDEX(INDIRECT(U$2&amp;"!$A$1:$BJ$500"),MATCH((("*"&amp;$G1945&amp;"*")&amp;("*"&amp;$I1945&amp;"*")&amp;("*"&amp;$J1945&amp;"*")&amp;("*"&amp;$K1945&amp;"*")),INDIRECT(U$2&amp;"!$B$1:$B$500")&amp;INDIRECT(U$2&amp;"!$E$1:$E$500")&amp;INDIRECT(U$2&amp;"!$G$1:$G$500")&amp;INDIRECT(U$2&amp;"!$F$1:$F$500"),0),MATCH($H1945,INDIRECT(U$2&amp;"!$1:$1"),0)))),
"Not found")</f>
        <v>Not found</v>
      </c>
      <c r="V1945" s="18" t="str">
        <f t="shared" ca="1" si="214"/>
        <v/>
      </c>
    </row>
    <row r="1946" spans="1:22" ht="15" customHeight="1" x14ac:dyDescent="0.25">
      <c r="A1946" s="11">
        <v>1945</v>
      </c>
      <c r="B1946" s="50"/>
      <c r="C1946" s="11" t="s">
        <v>2316</v>
      </c>
      <c r="D1946" s="11" t="s">
        <v>1139</v>
      </c>
      <c r="E1946" s="11" t="s">
        <v>79</v>
      </c>
      <c r="F1946" s="11" t="s">
        <v>1056</v>
      </c>
      <c r="G1946" s="11" t="s">
        <v>79</v>
      </c>
      <c r="H1946" s="10">
        <v>6</v>
      </c>
      <c r="I1946" s="11" t="s">
        <v>1056</v>
      </c>
      <c r="L1946" s="11" t="s">
        <v>1344</v>
      </c>
      <c r="M1946" s="11" t="s">
        <v>543</v>
      </c>
      <c r="S1946" s="23"/>
      <c r="T1946" s="16">
        <f>S1946</f>
        <v>0</v>
      </c>
      <c r="U1946" s="17" t="str">
        <f t="array" aca="1" ref="U1946" ca="1">IFERROR(
IF(NOT(OR($G1946="OBX",$G1946="OBR")),INDEX(INDIRECT(U$2&amp;"!$A$1:$BJ$500"),MATCH("*"&amp;$G1946&amp;"*",INDIRECT(U$2&amp;"!$B$1:$B$500"),0),MATCH($H1946,INDIRECT(U$2&amp;"!$1:$1"),0)),
IF(OR($G1946="OBX",$G1946="OBR"),INDEX(INDIRECT(U$2&amp;"!$A$1:$BJ$500"),MATCH((("*"&amp;$G1946&amp;"*")&amp;("*"&amp;$I1946&amp;"*")&amp;("*"&amp;$J1946&amp;"*")&amp;("*"&amp;$K1946&amp;"*")),INDIRECT(U$2&amp;"!$B$1:$B$500")&amp;INDIRECT(U$2&amp;"!$E$1:$E$500")&amp;INDIRECT(U$2&amp;"!$G$1:$G$500")&amp;INDIRECT(U$2&amp;"!$F$1:$F$500"),0),MATCH($H1946,INDIRECT(U$2&amp;"!$1:$1"),0)))),
"Not found")</f>
        <v>Not found</v>
      </c>
      <c r="V1946" s="18" t="str">
        <f t="shared" ca="1" si="214"/>
        <v/>
      </c>
    </row>
    <row r="1947" spans="1:22" ht="15" customHeight="1" x14ac:dyDescent="0.25">
      <c r="A1947" s="11">
        <v>1946</v>
      </c>
      <c r="B1947" s="50"/>
      <c r="C1947" s="11" t="s">
        <v>2316</v>
      </c>
      <c r="D1947" s="11" t="s">
        <v>1139</v>
      </c>
      <c r="E1947" s="11" t="s">
        <v>79</v>
      </c>
      <c r="F1947" s="11" t="s">
        <v>1056</v>
      </c>
      <c r="G1947" s="11" t="s">
        <v>79</v>
      </c>
      <c r="H1947" s="11">
        <v>2</v>
      </c>
      <c r="I1947" s="11" t="s">
        <v>1056</v>
      </c>
      <c r="L1947" s="14" t="s">
        <v>397</v>
      </c>
      <c r="M1947" s="14" t="s">
        <v>397</v>
      </c>
      <c r="S1947" s="23"/>
      <c r="T1947" s="19" t="s">
        <v>415</v>
      </c>
      <c r="U1947" s="17" t="str">
        <f t="array" aca="1" ref="U1947" ca="1">IFERROR(
IF(NOT(OR($G1947="OBX",$G1947="OBR")),INDEX(INDIRECT(U$2&amp;"!$A$1:$BJ$500"),MATCH("*"&amp;$G1947&amp;"*",INDIRECT(U$2&amp;"!$B$1:$B$500"),0),MATCH($H1947,INDIRECT(U$2&amp;"!$1:$1"),0)),
IF(OR($G1947="OBX",$G1947="OBR"),INDEX(INDIRECT(U$2&amp;"!$A$1:$BJ$500"),MATCH((("*"&amp;$G1947&amp;"*")&amp;("*"&amp;$I1947&amp;"*")&amp;("*"&amp;$J1947&amp;"*")&amp;("*"&amp;$K1947&amp;"*")),INDIRECT(U$2&amp;"!$B$1:$B$500")&amp;INDIRECT(U$2&amp;"!$E$1:$E$500")&amp;INDIRECT(U$2&amp;"!$G$1:$G$500")&amp;INDIRECT(U$2&amp;"!$F$1:$F$500"),0),MATCH($H1947,INDIRECT(U$2&amp;"!$1:$1"),0)))),
"Not found")</f>
        <v>Not found</v>
      </c>
      <c r="V1947" s="18" t="str">
        <f t="shared" ca="1" si="214"/>
        <v/>
      </c>
    </row>
    <row r="1948" spans="1:22" ht="15" customHeight="1" x14ac:dyDescent="0.25">
      <c r="A1948" s="11">
        <v>1947</v>
      </c>
      <c r="B1948" s="50"/>
      <c r="C1948" s="11" t="s">
        <v>2316</v>
      </c>
      <c r="D1948" s="11" t="s">
        <v>1139</v>
      </c>
      <c r="E1948" s="11" t="s">
        <v>79</v>
      </c>
      <c r="F1948" s="11" t="s">
        <v>1056</v>
      </c>
      <c r="G1948" s="11" t="s">
        <v>79</v>
      </c>
      <c r="H1948" s="11">
        <v>4</v>
      </c>
      <c r="I1948" s="11" t="s">
        <v>1056</v>
      </c>
      <c r="L1948" s="11" t="s">
        <v>1344</v>
      </c>
      <c r="M1948" s="14" t="s">
        <v>848</v>
      </c>
      <c r="S1948" s="23"/>
      <c r="T1948" s="16">
        <f>S1948</f>
        <v>0</v>
      </c>
      <c r="U1948" s="17" t="str">
        <f t="array" aca="1" ref="U1948" ca="1">IFERROR(
IF(NOT(OR($G1948="OBX",$G1948="OBR")),INDEX(INDIRECT(U$2&amp;"!$A$1:$BJ$500"),MATCH("*"&amp;$G1948&amp;"*",INDIRECT(U$2&amp;"!$B$1:$B$500"),0),MATCH($H1948,INDIRECT(U$2&amp;"!$1:$1"),0)),
IF(OR($G1948="OBX",$G1948="OBR"),INDEX(INDIRECT(U$2&amp;"!$A$1:$BJ$500"),MATCH((("*"&amp;$G1948&amp;"*")&amp;("*"&amp;$I1948&amp;"*")&amp;("*"&amp;$J1948&amp;"*")&amp;("*"&amp;$K1948&amp;"*")),INDIRECT(U$2&amp;"!$B$1:$B$500")&amp;INDIRECT(U$2&amp;"!$E$1:$E$500")&amp;INDIRECT(U$2&amp;"!$G$1:$G$500")&amp;INDIRECT(U$2&amp;"!$F$1:$F$500"),0),MATCH($H1948,INDIRECT(U$2&amp;"!$1:$1"),0)))),
"Not found")</f>
        <v>Not found</v>
      </c>
      <c r="V1948" s="18" t="str">
        <f t="shared" ca="1" si="214"/>
        <v/>
      </c>
    </row>
    <row r="1949" spans="1:22" ht="15" customHeight="1" x14ac:dyDescent="0.25">
      <c r="A1949" s="11">
        <v>1948</v>
      </c>
      <c r="B1949" s="50"/>
      <c r="C1949" s="11" t="s">
        <v>2316</v>
      </c>
      <c r="D1949" s="11" t="s">
        <v>1139</v>
      </c>
      <c r="E1949" s="11" t="s">
        <v>79</v>
      </c>
      <c r="F1949" s="11" t="s">
        <v>1056</v>
      </c>
      <c r="G1949" s="11" t="s">
        <v>79</v>
      </c>
      <c r="H1949" s="11">
        <v>11</v>
      </c>
      <c r="I1949" s="11" t="s">
        <v>1056</v>
      </c>
      <c r="L1949" s="11" t="s">
        <v>366</v>
      </c>
      <c r="M1949" s="14" t="s">
        <v>366</v>
      </c>
      <c r="S1949" s="23" t="s">
        <v>78</v>
      </c>
      <c r="T1949" s="19" t="str">
        <f>S1949</f>
        <v>F</v>
      </c>
      <c r="U1949" s="17" t="str">
        <f t="array" aca="1" ref="U1949" ca="1">IFERROR(
IF(NOT(OR($G1949="OBX",$G1949="OBR")),INDEX(INDIRECT(U$2&amp;"!$A$1:$BJ$500"),MATCH("*"&amp;$G1949&amp;"*",INDIRECT(U$2&amp;"!$B$1:$B$500"),0),MATCH($H1949,INDIRECT(U$2&amp;"!$1:$1"),0)),
IF(OR($G1949="OBX",$G1949="OBR"),INDEX(INDIRECT(U$2&amp;"!$A$1:$BJ$500"),MATCH((("*"&amp;$G1949&amp;"*")&amp;("*"&amp;$I1949&amp;"*")&amp;("*"&amp;$J1949&amp;"*")&amp;("*"&amp;$K1949&amp;"*")),INDIRECT(U$2&amp;"!$B$1:$B$500")&amp;INDIRECT(U$2&amp;"!$E$1:$E$500")&amp;INDIRECT(U$2&amp;"!$G$1:$G$500")&amp;INDIRECT(U$2&amp;"!$F$1:$F$500"),0),MATCH($H1949,INDIRECT(U$2&amp;"!$1:$1"),0)))),
"Not found")</f>
        <v>Not found</v>
      </c>
      <c r="V1949" s="18" t="str">
        <f t="shared" ca="1" si="214"/>
        <v/>
      </c>
    </row>
    <row r="1950" spans="1:22" ht="15" customHeight="1" x14ac:dyDescent="0.25">
      <c r="A1950" s="11">
        <v>1949</v>
      </c>
      <c r="B1950" s="50"/>
      <c r="C1950" s="11" t="s">
        <v>2316</v>
      </c>
      <c r="D1950" s="11" t="s">
        <v>1139</v>
      </c>
      <c r="E1950" s="11" t="s">
        <v>79</v>
      </c>
      <c r="F1950" s="11" t="s">
        <v>1056</v>
      </c>
      <c r="G1950" s="11" t="s">
        <v>79</v>
      </c>
      <c r="H1950" s="11">
        <v>19</v>
      </c>
      <c r="I1950" s="11" t="s">
        <v>1056</v>
      </c>
      <c r="L1950" s="11" t="s">
        <v>1344</v>
      </c>
      <c r="M1950" s="14" t="s">
        <v>860</v>
      </c>
      <c r="S1950" s="23"/>
      <c r="T1950" s="16">
        <f>S1950</f>
        <v>0</v>
      </c>
      <c r="U1950" s="17" t="str">
        <f t="array" aca="1" ref="U1950" ca="1">IFERROR(
IF(NOT(OR($G1950="OBX",$G1950="OBR")),INDEX(INDIRECT(U$2&amp;"!$A$1:$BJ$500"),MATCH("*"&amp;$G1950&amp;"*",INDIRECT(U$2&amp;"!$B$1:$B$500"),0),MATCH($H1950,INDIRECT(U$2&amp;"!$1:$1"),0)),
IF(OR($G1950="OBX",$G1950="OBR"),INDEX(INDIRECT(U$2&amp;"!$A$1:$BJ$500"),MATCH((("*"&amp;$G1950&amp;"*")&amp;("*"&amp;$I1950&amp;"*")&amp;("*"&amp;$J1950&amp;"*")&amp;("*"&amp;$K1950&amp;"*")),INDIRECT(U$2&amp;"!$B$1:$B$500")&amp;INDIRECT(U$2&amp;"!$E$1:$E$500")&amp;INDIRECT(U$2&amp;"!$G$1:$G$500")&amp;INDIRECT(U$2&amp;"!$F$1:$F$500"),0),MATCH($H1950,INDIRECT(U$2&amp;"!$1:$1"),0)))),
"Not found")</f>
        <v>Not found</v>
      </c>
      <c r="V1950" s="18" t="str">
        <f t="shared" ca="1" si="214"/>
        <v/>
      </c>
    </row>
    <row r="1951" spans="1:22" ht="15" customHeight="1" x14ac:dyDescent="0.25">
      <c r="A1951" s="11">
        <v>1950</v>
      </c>
      <c r="B1951" s="50"/>
      <c r="C1951" s="11" t="s">
        <v>2316</v>
      </c>
      <c r="D1951" s="11" t="s">
        <v>1139</v>
      </c>
      <c r="E1951" s="11" t="s">
        <v>79</v>
      </c>
      <c r="F1951" s="11" t="s">
        <v>1056</v>
      </c>
      <c r="G1951" s="11" t="s">
        <v>79</v>
      </c>
      <c r="H1951" s="11">
        <v>29</v>
      </c>
      <c r="I1951" s="11" t="s">
        <v>1056</v>
      </c>
      <c r="L1951" s="2" t="s">
        <v>515</v>
      </c>
      <c r="M1951" s="11" t="s">
        <v>515</v>
      </c>
      <c r="S1951" s="23"/>
      <c r="T1951" s="19">
        <f>S1951</f>
        <v>0</v>
      </c>
      <c r="U1951" s="17" t="str">
        <f t="array" aca="1" ref="U1951" ca="1">IFERROR(
IF(NOT(OR($G1951="OBX",$G1951="OBR")),INDEX(INDIRECT(U$2&amp;"!$A$1:$BJ$500"),MATCH("*"&amp;$G1951&amp;"*",INDIRECT(U$2&amp;"!$B$1:$B$500"),0),MATCH($H1951,INDIRECT(U$2&amp;"!$1:$1"),0)),
IF(OR($G1951="OBX",$G1951="OBR"),INDEX(INDIRECT(U$2&amp;"!$A$1:$BJ$500"),MATCH((("*"&amp;$G1951&amp;"*")&amp;("*"&amp;$I1951&amp;"*")&amp;("*"&amp;$J1951&amp;"*")&amp;("*"&amp;$K1951&amp;"*")),INDIRECT(U$2&amp;"!$B$1:$B$500")&amp;INDIRECT(U$2&amp;"!$E$1:$E$500")&amp;INDIRECT(U$2&amp;"!$G$1:$G$500")&amp;INDIRECT(U$2&amp;"!$F$1:$F$500"),0),MATCH($H1951,INDIRECT(U$2&amp;"!$1:$1"),0)))),
"Not found")</f>
        <v>Not found</v>
      </c>
      <c r="V1951" s="18" t="str">
        <f t="shared" ca="1" si="214"/>
        <v/>
      </c>
    </row>
    <row r="1952" spans="1:22" ht="15" customHeight="1" x14ac:dyDescent="0.25">
      <c r="A1952" s="11">
        <v>1951</v>
      </c>
      <c r="B1952" s="50"/>
      <c r="C1952" s="26" t="s">
        <v>2316</v>
      </c>
      <c r="D1952" s="26"/>
      <c r="E1952" s="26" t="s">
        <v>79</v>
      </c>
      <c r="F1952" s="26"/>
      <c r="G1952" s="26"/>
      <c r="H1952" s="26"/>
      <c r="I1952" s="26"/>
      <c r="J1952" s="26"/>
      <c r="K1952" s="26"/>
      <c r="L1952" s="26"/>
      <c r="M1952" s="26" t="s">
        <v>1345</v>
      </c>
      <c r="N1952" s="26"/>
      <c r="O1952" s="26"/>
      <c r="P1952" s="26"/>
      <c r="Q1952" s="26"/>
      <c r="R1952" s="26"/>
      <c r="S1952" s="26"/>
      <c r="T1952" s="27"/>
      <c r="U1952" s="27"/>
      <c r="V1952" s="26"/>
    </row>
    <row r="1953" spans="1:22" ht="15" customHeight="1" x14ac:dyDescent="0.25">
      <c r="A1953" s="11">
        <v>1952</v>
      </c>
      <c r="B1953" s="50"/>
      <c r="C1953" s="11" t="s">
        <v>2316</v>
      </c>
      <c r="D1953" s="11" t="s">
        <v>1139</v>
      </c>
      <c r="E1953" s="11" t="s">
        <v>79</v>
      </c>
      <c r="F1953" s="11" t="s">
        <v>1057</v>
      </c>
      <c r="G1953" s="11" t="s">
        <v>79</v>
      </c>
      <c r="H1953" s="11">
        <v>3</v>
      </c>
      <c r="I1953" s="11" t="s">
        <v>1057</v>
      </c>
      <c r="L1953" s="11" t="s">
        <v>1345</v>
      </c>
      <c r="M1953" s="14" t="s">
        <v>534</v>
      </c>
      <c r="N1953" s="11" t="s">
        <v>273</v>
      </c>
      <c r="O1953" s="11" t="s">
        <v>2357</v>
      </c>
      <c r="P1953" s="11" t="s">
        <v>320</v>
      </c>
      <c r="R1953" s="11"/>
      <c r="S1953" s="23"/>
      <c r="T1953" s="19" t="s">
        <v>2992</v>
      </c>
      <c r="U1953" s="17" t="str">
        <f t="array" aca="1" ref="U1953" ca="1">IFERROR(
IF(NOT(OR($G1953="OBX",$G1953="OBR")),INDEX(INDIRECT(U$2&amp;"!$A$1:$BJ$500"),MATCH("*"&amp;$G1953&amp;"*",INDIRECT(U$2&amp;"!$B$1:$B$500"),0),MATCH($H1953,INDIRECT(U$2&amp;"!$1:$1"),0)),
IF(OR($G1953="OBX",$G1953="OBR"),INDEX(INDIRECT(U$2&amp;"!$A$1:$BJ$500"),MATCH((("*"&amp;$G1953&amp;"*")&amp;("*"&amp;$I1953&amp;"*")&amp;("*"&amp;$J1953&amp;"*")&amp;("*"&amp;$K1953&amp;"*")),INDIRECT(U$2&amp;"!$B$1:$B$500")&amp;INDIRECT(U$2&amp;"!$E$1:$E$500")&amp;INDIRECT(U$2&amp;"!$G$1:$G$500")&amp;INDIRECT(U$2&amp;"!$F$1:$F$500"),0),MATCH($H1953,INDIRECT(U$2&amp;"!$1:$1"),0)))),
"Not found")</f>
        <v>Not found</v>
      </c>
      <c r="V1953" s="18" t="str">
        <f t="shared" ref="V1953:V1960" ca="1" si="215">IF(T1953=U1953,"Match","")</f>
        <v/>
      </c>
    </row>
    <row r="1954" spans="1:22" ht="15" customHeight="1" x14ac:dyDescent="0.25">
      <c r="A1954" s="11">
        <v>1953</v>
      </c>
      <c r="B1954" s="50"/>
      <c r="C1954" s="11" t="s">
        <v>2316</v>
      </c>
      <c r="D1954" s="11" t="s">
        <v>1139</v>
      </c>
      <c r="E1954" s="11" t="s">
        <v>79</v>
      </c>
      <c r="F1954" s="11" t="s">
        <v>1057</v>
      </c>
      <c r="G1954" s="11" t="s">
        <v>79</v>
      </c>
      <c r="H1954" s="10">
        <v>5</v>
      </c>
      <c r="I1954" s="11" t="s">
        <v>1057</v>
      </c>
      <c r="L1954" s="11" t="s">
        <v>1345</v>
      </c>
      <c r="M1954" s="11" t="s">
        <v>390</v>
      </c>
      <c r="S1954" s="23"/>
      <c r="T1954" s="16">
        <f>S1954</f>
        <v>0</v>
      </c>
      <c r="U1954" s="17" t="str">
        <f t="array" aca="1" ref="U1954" ca="1">IFERROR(
IF(NOT(OR($G1954="OBX",$G1954="OBR")),INDEX(INDIRECT(U$2&amp;"!$A$1:$BJ$500"),MATCH("*"&amp;$G1954&amp;"*",INDIRECT(U$2&amp;"!$B$1:$B$500"),0),MATCH($H1954,INDIRECT(U$2&amp;"!$1:$1"),0)),
IF(OR($G1954="OBX",$G1954="OBR"),INDEX(INDIRECT(U$2&amp;"!$A$1:$BJ$500"),MATCH((("*"&amp;$G1954&amp;"*")&amp;("*"&amp;$I1954&amp;"*")&amp;("*"&amp;$J1954&amp;"*")&amp;("*"&amp;$K1954&amp;"*")),INDIRECT(U$2&amp;"!$B$1:$B$500")&amp;INDIRECT(U$2&amp;"!$E$1:$E$500")&amp;INDIRECT(U$2&amp;"!$G$1:$G$500")&amp;INDIRECT(U$2&amp;"!$F$1:$F$500"),0),MATCH($H1954,INDIRECT(U$2&amp;"!$1:$1"),0)))),
"Not found")</f>
        <v>Not found</v>
      </c>
      <c r="V1954" s="18" t="str">
        <f t="shared" ca="1" si="215"/>
        <v/>
      </c>
    </row>
    <row r="1955" spans="1:22" ht="15" customHeight="1" x14ac:dyDescent="0.25">
      <c r="A1955" s="11">
        <v>1954</v>
      </c>
      <c r="B1955" s="50"/>
      <c r="C1955" s="11" t="s">
        <v>2316</v>
      </c>
      <c r="D1955" s="11" t="s">
        <v>1139</v>
      </c>
      <c r="E1955" s="11" t="s">
        <v>79</v>
      </c>
      <c r="F1955" s="11" t="s">
        <v>1057</v>
      </c>
      <c r="G1955" s="11" t="s">
        <v>79</v>
      </c>
      <c r="H1955" s="10">
        <v>6</v>
      </c>
      <c r="I1955" s="11" t="s">
        <v>1057</v>
      </c>
      <c r="L1955" s="11" t="s">
        <v>1345</v>
      </c>
      <c r="M1955" s="11" t="s">
        <v>543</v>
      </c>
      <c r="S1955" s="23"/>
      <c r="T1955" s="16">
        <f>S1955</f>
        <v>0</v>
      </c>
      <c r="U1955" s="17" t="str">
        <f t="array" aca="1" ref="U1955" ca="1">IFERROR(
IF(NOT(OR($G1955="OBX",$G1955="OBR")),INDEX(INDIRECT(U$2&amp;"!$A$1:$BJ$500"),MATCH("*"&amp;$G1955&amp;"*",INDIRECT(U$2&amp;"!$B$1:$B$500"),0),MATCH($H1955,INDIRECT(U$2&amp;"!$1:$1"),0)),
IF(OR($G1955="OBX",$G1955="OBR"),INDEX(INDIRECT(U$2&amp;"!$A$1:$BJ$500"),MATCH((("*"&amp;$G1955&amp;"*")&amp;("*"&amp;$I1955&amp;"*")&amp;("*"&amp;$J1955&amp;"*")&amp;("*"&amp;$K1955&amp;"*")),INDIRECT(U$2&amp;"!$B$1:$B$500")&amp;INDIRECT(U$2&amp;"!$E$1:$E$500")&amp;INDIRECT(U$2&amp;"!$G$1:$G$500")&amp;INDIRECT(U$2&amp;"!$F$1:$F$500"),0),MATCH($H1955,INDIRECT(U$2&amp;"!$1:$1"),0)))),
"Not found")</f>
        <v>Not found</v>
      </c>
      <c r="V1955" s="18" t="str">
        <f t="shared" ca="1" si="215"/>
        <v/>
      </c>
    </row>
    <row r="1956" spans="1:22" ht="15" customHeight="1" x14ac:dyDescent="0.25">
      <c r="A1956" s="11">
        <v>1955</v>
      </c>
      <c r="B1956" s="50"/>
      <c r="C1956" s="11" t="s">
        <v>2316</v>
      </c>
      <c r="D1956" s="11" t="s">
        <v>1139</v>
      </c>
      <c r="E1956" s="11" t="s">
        <v>79</v>
      </c>
      <c r="F1956" s="11" t="s">
        <v>1057</v>
      </c>
      <c r="G1956" s="11" t="s">
        <v>79</v>
      </c>
      <c r="H1956" s="11">
        <v>2</v>
      </c>
      <c r="I1956" s="11" t="s">
        <v>1057</v>
      </c>
      <c r="L1956" s="14" t="s">
        <v>397</v>
      </c>
      <c r="M1956" s="14" t="s">
        <v>397</v>
      </c>
      <c r="S1956" s="23"/>
      <c r="T1956" s="19" t="s">
        <v>415</v>
      </c>
      <c r="U1956" s="17" t="str">
        <f t="array" aca="1" ref="U1956" ca="1">IFERROR(
IF(NOT(OR($G1956="OBX",$G1956="OBR")),INDEX(INDIRECT(U$2&amp;"!$A$1:$BJ$500"),MATCH("*"&amp;$G1956&amp;"*",INDIRECT(U$2&amp;"!$B$1:$B$500"),0),MATCH($H1956,INDIRECT(U$2&amp;"!$1:$1"),0)),
IF(OR($G1956="OBX",$G1956="OBR"),INDEX(INDIRECT(U$2&amp;"!$A$1:$BJ$500"),MATCH((("*"&amp;$G1956&amp;"*")&amp;("*"&amp;$I1956&amp;"*")&amp;("*"&amp;$J1956&amp;"*")&amp;("*"&amp;$K1956&amp;"*")),INDIRECT(U$2&amp;"!$B$1:$B$500")&amp;INDIRECT(U$2&amp;"!$E$1:$E$500")&amp;INDIRECT(U$2&amp;"!$G$1:$G$500")&amp;INDIRECT(U$2&amp;"!$F$1:$F$500"),0),MATCH($H1956,INDIRECT(U$2&amp;"!$1:$1"),0)))),
"Not found")</f>
        <v>Not found</v>
      </c>
      <c r="V1956" s="18" t="str">
        <f t="shared" ca="1" si="215"/>
        <v/>
      </c>
    </row>
    <row r="1957" spans="1:22" ht="15" customHeight="1" x14ac:dyDescent="0.25">
      <c r="A1957" s="11">
        <v>1956</v>
      </c>
      <c r="B1957" s="50"/>
      <c r="C1957" s="11" t="s">
        <v>2316</v>
      </c>
      <c r="D1957" s="11" t="s">
        <v>1139</v>
      </c>
      <c r="E1957" s="11" t="s">
        <v>79</v>
      </c>
      <c r="F1957" s="11" t="s">
        <v>1057</v>
      </c>
      <c r="G1957" s="11" t="s">
        <v>79</v>
      </c>
      <c r="H1957" s="11">
        <v>4</v>
      </c>
      <c r="I1957" s="11" t="s">
        <v>1057</v>
      </c>
      <c r="L1957" s="11" t="s">
        <v>1345</v>
      </c>
      <c r="M1957" s="14" t="s">
        <v>848</v>
      </c>
      <c r="S1957" s="23"/>
      <c r="T1957" s="16">
        <f>S1957</f>
        <v>0</v>
      </c>
      <c r="U1957" s="17" t="str">
        <f t="array" aca="1" ref="U1957" ca="1">IFERROR(
IF(NOT(OR($G1957="OBX",$G1957="OBR")),INDEX(INDIRECT(U$2&amp;"!$A$1:$BJ$500"),MATCH("*"&amp;$G1957&amp;"*",INDIRECT(U$2&amp;"!$B$1:$B$500"),0),MATCH($H1957,INDIRECT(U$2&amp;"!$1:$1"),0)),
IF(OR($G1957="OBX",$G1957="OBR"),INDEX(INDIRECT(U$2&amp;"!$A$1:$BJ$500"),MATCH((("*"&amp;$G1957&amp;"*")&amp;("*"&amp;$I1957&amp;"*")&amp;("*"&amp;$J1957&amp;"*")&amp;("*"&amp;$K1957&amp;"*")),INDIRECT(U$2&amp;"!$B$1:$B$500")&amp;INDIRECT(U$2&amp;"!$E$1:$E$500")&amp;INDIRECT(U$2&amp;"!$G$1:$G$500")&amp;INDIRECT(U$2&amp;"!$F$1:$F$500"),0),MATCH($H1957,INDIRECT(U$2&amp;"!$1:$1"),0)))),
"Not found")</f>
        <v>Not found</v>
      </c>
      <c r="V1957" s="18" t="str">
        <f t="shared" ca="1" si="215"/>
        <v/>
      </c>
    </row>
    <row r="1958" spans="1:22" ht="15" customHeight="1" x14ac:dyDescent="0.25">
      <c r="A1958" s="11">
        <v>1957</v>
      </c>
      <c r="B1958" s="50"/>
      <c r="C1958" s="11" t="s">
        <v>2316</v>
      </c>
      <c r="D1958" s="11" t="s">
        <v>1139</v>
      </c>
      <c r="E1958" s="11" t="s">
        <v>79</v>
      </c>
      <c r="F1958" s="11" t="s">
        <v>1057</v>
      </c>
      <c r="G1958" s="11" t="s">
        <v>79</v>
      </c>
      <c r="H1958" s="11">
        <v>11</v>
      </c>
      <c r="I1958" s="11" t="s">
        <v>1057</v>
      </c>
      <c r="L1958" s="11" t="s">
        <v>366</v>
      </c>
      <c r="M1958" s="14" t="s">
        <v>366</v>
      </c>
      <c r="S1958" s="23" t="s">
        <v>78</v>
      </c>
      <c r="T1958" s="19" t="str">
        <f>S1958</f>
        <v>F</v>
      </c>
      <c r="U1958" s="17" t="str">
        <f t="array" aca="1" ref="U1958" ca="1">IFERROR(
IF(NOT(OR($G1958="OBX",$G1958="OBR")),INDEX(INDIRECT(U$2&amp;"!$A$1:$BJ$500"),MATCH("*"&amp;$G1958&amp;"*",INDIRECT(U$2&amp;"!$B$1:$B$500"),0),MATCH($H1958,INDIRECT(U$2&amp;"!$1:$1"),0)),
IF(OR($G1958="OBX",$G1958="OBR"),INDEX(INDIRECT(U$2&amp;"!$A$1:$BJ$500"),MATCH((("*"&amp;$G1958&amp;"*")&amp;("*"&amp;$I1958&amp;"*")&amp;("*"&amp;$J1958&amp;"*")&amp;("*"&amp;$K1958&amp;"*")),INDIRECT(U$2&amp;"!$B$1:$B$500")&amp;INDIRECT(U$2&amp;"!$E$1:$E$500")&amp;INDIRECT(U$2&amp;"!$G$1:$G$500")&amp;INDIRECT(U$2&amp;"!$F$1:$F$500"),0),MATCH($H1958,INDIRECT(U$2&amp;"!$1:$1"),0)))),
"Not found")</f>
        <v>Not found</v>
      </c>
      <c r="V1958" s="18" t="str">
        <f t="shared" ca="1" si="215"/>
        <v/>
      </c>
    </row>
    <row r="1959" spans="1:22" ht="15" customHeight="1" x14ac:dyDescent="0.25">
      <c r="A1959" s="11">
        <v>1958</v>
      </c>
      <c r="B1959" s="50"/>
      <c r="C1959" s="11" t="s">
        <v>2316</v>
      </c>
      <c r="D1959" s="11" t="s">
        <v>1139</v>
      </c>
      <c r="E1959" s="11" t="s">
        <v>79</v>
      </c>
      <c r="F1959" s="11" t="s">
        <v>1057</v>
      </c>
      <c r="G1959" s="11" t="s">
        <v>79</v>
      </c>
      <c r="H1959" s="11">
        <v>19</v>
      </c>
      <c r="I1959" s="11" t="s">
        <v>1057</v>
      </c>
      <c r="L1959" s="11" t="s">
        <v>1345</v>
      </c>
      <c r="M1959" s="14" t="s">
        <v>860</v>
      </c>
      <c r="S1959" s="23"/>
      <c r="T1959" s="16">
        <f>S1959</f>
        <v>0</v>
      </c>
      <c r="U1959" s="17" t="str">
        <f t="array" aca="1" ref="U1959" ca="1">IFERROR(
IF(NOT(OR($G1959="OBX",$G1959="OBR")),INDEX(INDIRECT(U$2&amp;"!$A$1:$BJ$500"),MATCH("*"&amp;$G1959&amp;"*",INDIRECT(U$2&amp;"!$B$1:$B$500"),0),MATCH($H1959,INDIRECT(U$2&amp;"!$1:$1"),0)),
IF(OR($G1959="OBX",$G1959="OBR"),INDEX(INDIRECT(U$2&amp;"!$A$1:$BJ$500"),MATCH((("*"&amp;$G1959&amp;"*")&amp;("*"&amp;$I1959&amp;"*")&amp;("*"&amp;$J1959&amp;"*")&amp;("*"&amp;$K1959&amp;"*")),INDIRECT(U$2&amp;"!$B$1:$B$500")&amp;INDIRECT(U$2&amp;"!$E$1:$E$500")&amp;INDIRECT(U$2&amp;"!$G$1:$G$500")&amp;INDIRECT(U$2&amp;"!$F$1:$F$500"),0),MATCH($H1959,INDIRECT(U$2&amp;"!$1:$1"),0)))),
"Not found")</f>
        <v>Not found</v>
      </c>
      <c r="V1959" s="18" t="str">
        <f t="shared" ca="1" si="215"/>
        <v/>
      </c>
    </row>
    <row r="1960" spans="1:22" ht="15" customHeight="1" x14ac:dyDescent="0.25">
      <c r="A1960" s="11">
        <v>1959</v>
      </c>
      <c r="B1960" s="50"/>
      <c r="C1960" s="11" t="s">
        <v>2316</v>
      </c>
      <c r="D1960" s="11" t="s">
        <v>1139</v>
      </c>
      <c r="E1960" s="11" t="s">
        <v>79</v>
      </c>
      <c r="F1960" s="11" t="s">
        <v>1057</v>
      </c>
      <c r="G1960" s="11" t="s">
        <v>79</v>
      </c>
      <c r="H1960" s="11">
        <v>29</v>
      </c>
      <c r="I1960" s="11" t="s">
        <v>1057</v>
      </c>
      <c r="L1960" s="2" t="s">
        <v>515</v>
      </c>
      <c r="M1960" s="11" t="s">
        <v>515</v>
      </c>
      <c r="S1960" s="23"/>
      <c r="T1960" s="19">
        <f>S1960</f>
        <v>0</v>
      </c>
      <c r="U1960" s="17" t="str">
        <f t="array" aca="1" ref="U1960" ca="1">IFERROR(
IF(NOT(OR($G1960="OBX",$G1960="OBR")),INDEX(INDIRECT(U$2&amp;"!$A$1:$BJ$500"),MATCH("*"&amp;$G1960&amp;"*",INDIRECT(U$2&amp;"!$B$1:$B$500"),0),MATCH($H1960,INDIRECT(U$2&amp;"!$1:$1"),0)),
IF(OR($G1960="OBX",$G1960="OBR"),INDEX(INDIRECT(U$2&amp;"!$A$1:$BJ$500"),MATCH((("*"&amp;$G1960&amp;"*")&amp;("*"&amp;$I1960&amp;"*")&amp;("*"&amp;$J1960&amp;"*")&amp;("*"&amp;$K1960&amp;"*")),INDIRECT(U$2&amp;"!$B$1:$B$500")&amp;INDIRECT(U$2&amp;"!$E$1:$E$500")&amp;INDIRECT(U$2&amp;"!$G$1:$G$500")&amp;INDIRECT(U$2&amp;"!$F$1:$F$500"),0),MATCH($H1960,INDIRECT(U$2&amp;"!$1:$1"),0)))),
"Not found")</f>
        <v>Not found</v>
      </c>
      <c r="V1960" s="18" t="str">
        <f t="shared" ca="1" si="215"/>
        <v/>
      </c>
    </row>
    <row r="1961" spans="1:22" ht="15" customHeight="1" x14ac:dyDescent="0.25">
      <c r="A1961" s="11">
        <v>1960</v>
      </c>
      <c r="B1961" s="50"/>
      <c r="C1961" s="26" t="s">
        <v>2316</v>
      </c>
      <c r="D1961" s="26"/>
      <c r="E1961" s="26" t="s">
        <v>79</v>
      </c>
      <c r="F1961" s="26"/>
      <c r="G1961" s="26"/>
      <c r="H1961" s="26"/>
      <c r="I1961" s="26"/>
      <c r="J1961" s="26"/>
      <c r="K1961" s="26"/>
      <c r="L1961" s="26"/>
      <c r="M1961" s="26" t="s">
        <v>1375</v>
      </c>
      <c r="N1961" s="26"/>
      <c r="O1961" s="26"/>
      <c r="P1961" s="26"/>
      <c r="Q1961" s="26"/>
      <c r="R1961" s="26"/>
      <c r="S1961" s="26"/>
      <c r="T1961" s="27"/>
      <c r="U1961" s="27"/>
      <c r="V1961" s="26"/>
    </row>
    <row r="1962" spans="1:22" ht="15" customHeight="1" x14ac:dyDescent="0.25">
      <c r="A1962" s="11">
        <v>1961</v>
      </c>
      <c r="B1962" s="50"/>
      <c r="C1962" s="11" t="s">
        <v>2316</v>
      </c>
      <c r="D1962" s="11" t="s">
        <v>1139</v>
      </c>
      <c r="E1962" s="11" t="s">
        <v>79</v>
      </c>
      <c r="F1962" s="11" t="s">
        <v>1087</v>
      </c>
      <c r="G1962" s="11" t="s">
        <v>79</v>
      </c>
      <c r="H1962" s="11">
        <v>3</v>
      </c>
      <c r="I1962" s="11" t="s">
        <v>1087</v>
      </c>
      <c r="L1962" s="11" t="s">
        <v>1375</v>
      </c>
      <c r="M1962" s="14" t="s">
        <v>534</v>
      </c>
      <c r="N1962" s="11" t="s">
        <v>273</v>
      </c>
      <c r="O1962" s="11" t="s">
        <v>2357</v>
      </c>
      <c r="P1962" s="11" t="s">
        <v>320</v>
      </c>
      <c r="R1962" s="11"/>
      <c r="S1962" s="23"/>
      <c r="T1962" s="19" t="s">
        <v>2775</v>
      </c>
      <c r="U1962" s="17" t="str">
        <f t="array" aca="1" ref="U1962" ca="1">IFERROR(
IF(NOT(OR($G1962="OBX",$G1962="OBR")),INDEX(INDIRECT(U$2&amp;"!$A$1:$BJ$500"),MATCH("*"&amp;$G1962&amp;"*",INDIRECT(U$2&amp;"!$B$1:$B$500"),0),MATCH($H1962,INDIRECT(U$2&amp;"!$1:$1"),0)),
IF(OR($G1962="OBX",$G1962="OBR"),INDEX(INDIRECT(U$2&amp;"!$A$1:$BJ$500"),MATCH((("*"&amp;$G1962&amp;"*")&amp;("*"&amp;$I1962&amp;"*")&amp;("*"&amp;$J1962&amp;"*")&amp;("*"&amp;$K1962&amp;"*")),INDIRECT(U$2&amp;"!$B$1:$B$500")&amp;INDIRECT(U$2&amp;"!$E$1:$E$500")&amp;INDIRECT(U$2&amp;"!$G$1:$G$500")&amp;INDIRECT(U$2&amp;"!$F$1:$F$500"),0),MATCH($H1962,INDIRECT(U$2&amp;"!$1:$1"),0)))),
"Not found")</f>
        <v>Not found</v>
      </c>
      <c r="V1962" s="18" t="str">
        <f t="shared" ref="V1962:V1969" ca="1" si="216">IF(T1962=U1962,"Match","")</f>
        <v/>
      </c>
    </row>
    <row r="1963" spans="1:22" ht="15" customHeight="1" x14ac:dyDescent="0.25">
      <c r="A1963" s="11">
        <v>1962</v>
      </c>
      <c r="B1963" s="50"/>
      <c r="C1963" s="11" t="s">
        <v>2316</v>
      </c>
      <c r="D1963" s="11" t="s">
        <v>1139</v>
      </c>
      <c r="E1963" s="11" t="s">
        <v>79</v>
      </c>
      <c r="F1963" s="11" t="s">
        <v>1087</v>
      </c>
      <c r="G1963" s="11" t="s">
        <v>79</v>
      </c>
      <c r="H1963" s="10">
        <v>5</v>
      </c>
      <c r="I1963" s="11" t="s">
        <v>1087</v>
      </c>
      <c r="L1963" s="11" t="s">
        <v>1375</v>
      </c>
      <c r="M1963" s="11" t="s">
        <v>390</v>
      </c>
      <c r="S1963" s="23"/>
      <c r="T1963" s="16">
        <f>S1963</f>
        <v>0</v>
      </c>
      <c r="U1963" s="17" t="str">
        <f t="array" aca="1" ref="U1963" ca="1">IFERROR(
IF(NOT(OR($G1963="OBX",$G1963="OBR")),INDEX(INDIRECT(U$2&amp;"!$A$1:$BJ$500"),MATCH("*"&amp;$G1963&amp;"*",INDIRECT(U$2&amp;"!$B$1:$B$500"),0),MATCH($H1963,INDIRECT(U$2&amp;"!$1:$1"),0)),
IF(OR($G1963="OBX",$G1963="OBR"),INDEX(INDIRECT(U$2&amp;"!$A$1:$BJ$500"),MATCH((("*"&amp;$G1963&amp;"*")&amp;("*"&amp;$I1963&amp;"*")&amp;("*"&amp;$J1963&amp;"*")&amp;("*"&amp;$K1963&amp;"*")),INDIRECT(U$2&amp;"!$B$1:$B$500")&amp;INDIRECT(U$2&amp;"!$E$1:$E$500")&amp;INDIRECT(U$2&amp;"!$G$1:$G$500")&amp;INDIRECT(U$2&amp;"!$F$1:$F$500"),0),MATCH($H1963,INDIRECT(U$2&amp;"!$1:$1"),0)))),
"Not found")</f>
        <v>Not found</v>
      </c>
      <c r="V1963" s="18" t="str">
        <f t="shared" ca="1" si="216"/>
        <v/>
      </c>
    </row>
    <row r="1964" spans="1:22" ht="15" customHeight="1" x14ac:dyDescent="0.25">
      <c r="A1964" s="11">
        <v>1963</v>
      </c>
      <c r="B1964" s="50"/>
      <c r="C1964" s="11" t="s">
        <v>2316</v>
      </c>
      <c r="D1964" s="11" t="s">
        <v>1139</v>
      </c>
      <c r="E1964" s="11" t="s">
        <v>79</v>
      </c>
      <c r="F1964" s="11" t="s">
        <v>1087</v>
      </c>
      <c r="G1964" s="11" t="s">
        <v>79</v>
      </c>
      <c r="H1964" s="10">
        <v>6</v>
      </c>
      <c r="I1964" s="11" t="s">
        <v>1087</v>
      </c>
      <c r="L1964" s="11" t="s">
        <v>1375</v>
      </c>
      <c r="M1964" s="11" t="s">
        <v>543</v>
      </c>
      <c r="S1964" s="23"/>
      <c r="T1964" s="16">
        <f>S1964</f>
        <v>0</v>
      </c>
      <c r="U1964" s="17" t="str">
        <f t="array" aca="1" ref="U1964" ca="1">IFERROR(
IF(NOT(OR($G1964="OBX",$G1964="OBR")),INDEX(INDIRECT(U$2&amp;"!$A$1:$BJ$500"),MATCH("*"&amp;$G1964&amp;"*",INDIRECT(U$2&amp;"!$B$1:$B$500"),0),MATCH($H1964,INDIRECT(U$2&amp;"!$1:$1"),0)),
IF(OR($G1964="OBX",$G1964="OBR"),INDEX(INDIRECT(U$2&amp;"!$A$1:$BJ$500"),MATCH((("*"&amp;$G1964&amp;"*")&amp;("*"&amp;$I1964&amp;"*")&amp;("*"&amp;$J1964&amp;"*")&amp;("*"&amp;$K1964&amp;"*")),INDIRECT(U$2&amp;"!$B$1:$B$500")&amp;INDIRECT(U$2&amp;"!$E$1:$E$500")&amp;INDIRECT(U$2&amp;"!$G$1:$G$500")&amp;INDIRECT(U$2&amp;"!$F$1:$F$500"),0),MATCH($H1964,INDIRECT(U$2&amp;"!$1:$1"),0)))),
"Not found")</f>
        <v>Not found</v>
      </c>
      <c r="V1964" s="18" t="str">
        <f t="shared" ca="1" si="216"/>
        <v/>
      </c>
    </row>
    <row r="1965" spans="1:22" ht="15" customHeight="1" x14ac:dyDescent="0.25">
      <c r="A1965" s="11">
        <v>1964</v>
      </c>
      <c r="B1965" s="50"/>
      <c r="C1965" s="11" t="s">
        <v>2316</v>
      </c>
      <c r="D1965" s="11" t="s">
        <v>1139</v>
      </c>
      <c r="E1965" s="11" t="s">
        <v>79</v>
      </c>
      <c r="F1965" s="11" t="s">
        <v>1087</v>
      </c>
      <c r="G1965" s="11" t="s">
        <v>79</v>
      </c>
      <c r="H1965" s="11">
        <v>2</v>
      </c>
      <c r="I1965" s="11" t="s">
        <v>1087</v>
      </c>
      <c r="L1965" s="14" t="s">
        <v>397</v>
      </c>
      <c r="M1965" s="14" t="s">
        <v>397</v>
      </c>
      <c r="S1965" s="23"/>
      <c r="T1965" s="19" t="s">
        <v>415</v>
      </c>
      <c r="U1965" s="17" t="str">
        <f t="array" aca="1" ref="U1965" ca="1">IFERROR(
IF(NOT(OR($G1965="OBX",$G1965="OBR")),INDEX(INDIRECT(U$2&amp;"!$A$1:$BJ$500"),MATCH("*"&amp;$G1965&amp;"*",INDIRECT(U$2&amp;"!$B$1:$B$500"),0),MATCH($H1965,INDIRECT(U$2&amp;"!$1:$1"),0)),
IF(OR($G1965="OBX",$G1965="OBR"),INDEX(INDIRECT(U$2&amp;"!$A$1:$BJ$500"),MATCH((("*"&amp;$G1965&amp;"*")&amp;("*"&amp;$I1965&amp;"*")&amp;("*"&amp;$J1965&amp;"*")&amp;("*"&amp;$K1965&amp;"*")),INDIRECT(U$2&amp;"!$B$1:$B$500")&amp;INDIRECT(U$2&amp;"!$E$1:$E$500")&amp;INDIRECT(U$2&amp;"!$G$1:$G$500")&amp;INDIRECT(U$2&amp;"!$F$1:$F$500"),0),MATCH($H1965,INDIRECT(U$2&amp;"!$1:$1"),0)))),
"Not found")</f>
        <v>Not found</v>
      </c>
      <c r="V1965" s="18" t="str">
        <f t="shared" ca="1" si="216"/>
        <v/>
      </c>
    </row>
    <row r="1966" spans="1:22" ht="15" customHeight="1" x14ac:dyDescent="0.25">
      <c r="A1966" s="11">
        <v>1965</v>
      </c>
      <c r="B1966" s="50"/>
      <c r="C1966" s="11" t="s">
        <v>2316</v>
      </c>
      <c r="D1966" s="11" t="s">
        <v>1139</v>
      </c>
      <c r="E1966" s="11" t="s">
        <v>79</v>
      </c>
      <c r="F1966" s="11" t="s">
        <v>1087</v>
      </c>
      <c r="G1966" s="11" t="s">
        <v>79</v>
      </c>
      <c r="H1966" s="11">
        <v>4</v>
      </c>
      <c r="I1966" s="11" t="s">
        <v>1087</v>
      </c>
      <c r="L1966" s="11" t="s">
        <v>1375</v>
      </c>
      <c r="M1966" s="14" t="s">
        <v>848</v>
      </c>
      <c r="S1966" s="23"/>
      <c r="T1966" s="16">
        <f>S1966</f>
        <v>0</v>
      </c>
      <c r="U1966" s="17" t="str">
        <f t="array" aca="1" ref="U1966" ca="1">IFERROR(
IF(NOT(OR($G1966="OBX",$G1966="OBR")),INDEX(INDIRECT(U$2&amp;"!$A$1:$BJ$500"),MATCH("*"&amp;$G1966&amp;"*",INDIRECT(U$2&amp;"!$B$1:$B$500"),0),MATCH($H1966,INDIRECT(U$2&amp;"!$1:$1"),0)),
IF(OR($G1966="OBX",$G1966="OBR"),INDEX(INDIRECT(U$2&amp;"!$A$1:$BJ$500"),MATCH((("*"&amp;$G1966&amp;"*")&amp;("*"&amp;$I1966&amp;"*")&amp;("*"&amp;$J1966&amp;"*")&amp;("*"&amp;$K1966&amp;"*")),INDIRECT(U$2&amp;"!$B$1:$B$500")&amp;INDIRECT(U$2&amp;"!$E$1:$E$500")&amp;INDIRECT(U$2&amp;"!$G$1:$G$500")&amp;INDIRECT(U$2&amp;"!$F$1:$F$500"),0),MATCH($H1966,INDIRECT(U$2&amp;"!$1:$1"),0)))),
"Not found")</f>
        <v>Not found</v>
      </c>
      <c r="V1966" s="18" t="str">
        <f t="shared" ca="1" si="216"/>
        <v/>
      </c>
    </row>
    <row r="1967" spans="1:22" ht="15" customHeight="1" x14ac:dyDescent="0.25">
      <c r="A1967" s="11">
        <v>1966</v>
      </c>
      <c r="B1967" s="50"/>
      <c r="C1967" s="11" t="s">
        <v>2316</v>
      </c>
      <c r="D1967" s="11" t="s">
        <v>1139</v>
      </c>
      <c r="E1967" s="11" t="s">
        <v>79</v>
      </c>
      <c r="F1967" s="11" t="s">
        <v>1087</v>
      </c>
      <c r="G1967" s="11" t="s">
        <v>79</v>
      </c>
      <c r="H1967" s="11">
        <v>11</v>
      </c>
      <c r="I1967" s="11" t="s">
        <v>1087</v>
      </c>
      <c r="L1967" s="11" t="s">
        <v>366</v>
      </c>
      <c r="M1967" s="14" t="s">
        <v>366</v>
      </c>
      <c r="S1967" s="23" t="s">
        <v>78</v>
      </c>
      <c r="T1967" s="19" t="str">
        <f>S1967</f>
        <v>F</v>
      </c>
      <c r="U1967" s="17" t="str">
        <f t="array" aca="1" ref="U1967" ca="1">IFERROR(
IF(NOT(OR($G1967="OBX",$G1967="OBR")),INDEX(INDIRECT(U$2&amp;"!$A$1:$BJ$500"),MATCH("*"&amp;$G1967&amp;"*",INDIRECT(U$2&amp;"!$B$1:$B$500"),0),MATCH($H1967,INDIRECT(U$2&amp;"!$1:$1"),0)),
IF(OR($G1967="OBX",$G1967="OBR"),INDEX(INDIRECT(U$2&amp;"!$A$1:$BJ$500"),MATCH((("*"&amp;$G1967&amp;"*")&amp;("*"&amp;$I1967&amp;"*")&amp;("*"&amp;$J1967&amp;"*")&amp;("*"&amp;$K1967&amp;"*")),INDIRECT(U$2&amp;"!$B$1:$B$500")&amp;INDIRECT(U$2&amp;"!$E$1:$E$500")&amp;INDIRECT(U$2&amp;"!$G$1:$G$500")&amp;INDIRECT(U$2&amp;"!$F$1:$F$500"),0),MATCH($H1967,INDIRECT(U$2&amp;"!$1:$1"),0)))),
"Not found")</f>
        <v>Not found</v>
      </c>
      <c r="V1967" s="18" t="str">
        <f t="shared" ca="1" si="216"/>
        <v/>
      </c>
    </row>
    <row r="1968" spans="1:22" ht="15" customHeight="1" x14ac:dyDescent="0.25">
      <c r="A1968" s="11">
        <v>1967</v>
      </c>
      <c r="B1968" s="50"/>
      <c r="C1968" s="11" t="s">
        <v>2316</v>
      </c>
      <c r="D1968" s="11" t="s">
        <v>1139</v>
      </c>
      <c r="E1968" s="11" t="s">
        <v>79</v>
      </c>
      <c r="F1968" s="11" t="s">
        <v>1087</v>
      </c>
      <c r="G1968" s="11" t="s">
        <v>79</v>
      </c>
      <c r="H1968" s="11">
        <v>19</v>
      </c>
      <c r="I1968" s="11" t="s">
        <v>1087</v>
      </c>
      <c r="L1968" s="11" t="s">
        <v>1375</v>
      </c>
      <c r="M1968" s="14" t="s">
        <v>860</v>
      </c>
      <c r="S1968" s="23"/>
      <c r="T1968" s="16">
        <f>S1968</f>
        <v>0</v>
      </c>
      <c r="U1968" s="17" t="str">
        <f t="array" aca="1" ref="U1968" ca="1">IFERROR(
IF(NOT(OR($G1968="OBX",$G1968="OBR")),INDEX(INDIRECT(U$2&amp;"!$A$1:$BJ$500"),MATCH("*"&amp;$G1968&amp;"*",INDIRECT(U$2&amp;"!$B$1:$B$500"),0),MATCH($H1968,INDIRECT(U$2&amp;"!$1:$1"),0)),
IF(OR($G1968="OBX",$G1968="OBR"),INDEX(INDIRECT(U$2&amp;"!$A$1:$BJ$500"),MATCH((("*"&amp;$G1968&amp;"*")&amp;("*"&amp;$I1968&amp;"*")&amp;("*"&amp;$J1968&amp;"*")&amp;("*"&amp;$K1968&amp;"*")),INDIRECT(U$2&amp;"!$B$1:$B$500")&amp;INDIRECT(U$2&amp;"!$E$1:$E$500")&amp;INDIRECT(U$2&amp;"!$G$1:$G$500")&amp;INDIRECT(U$2&amp;"!$F$1:$F$500"),0),MATCH($H1968,INDIRECT(U$2&amp;"!$1:$1"),0)))),
"Not found")</f>
        <v>Not found</v>
      </c>
      <c r="V1968" s="18" t="str">
        <f t="shared" ca="1" si="216"/>
        <v/>
      </c>
    </row>
    <row r="1969" spans="1:22" ht="15" customHeight="1" x14ac:dyDescent="0.25">
      <c r="A1969" s="11">
        <v>1968</v>
      </c>
      <c r="B1969" s="50"/>
      <c r="C1969" s="11" t="s">
        <v>2316</v>
      </c>
      <c r="D1969" s="11" t="s">
        <v>1139</v>
      </c>
      <c r="E1969" s="11" t="s">
        <v>79</v>
      </c>
      <c r="F1969" s="11" t="s">
        <v>1087</v>
      </c>
      <c r="G1969" s="11" t="s">
        <v>79</v>
      </c>
      <c r="H1969" s="11">
        <v>29</v>
      </c>
      <c r="I1969" s="11" t="s">
        <v>1087</v>
      </c>
      <c r="L1969" s="2" t="s">
        <v>515</v>
      </c>
      <c r="M1969" s="11" t="s">
        <v>515</v>
      </c>
      <c r="S1969" s="23" t="s">
        <v>520</v>
      </c>
      <c r="T1969" s="19" t="str">
        <f>S1969</f>
        <v>RSLT</v>
      </c>
      <c r="U1969" s="17" t="str">
        <f t="array" aca="1" ref="U1969" ca="1">IFERROR(
IF(NOT(OR($G1969="OBX",$G1969="OBR")),INDEX(INDIRECT(U$2&amp;"!$A$1:$BJ$500"),MATCH("*"&amp;$G1969&amp;"*",INDIRECT(U$2&amp;"!$B$1:$B$500"),0),MATCH($H1969,INDIRECT(U$2&amp;"!$1:$1"),0)),
IF(OR($G1969="OBX",$G1969="OBR"),INDEX(INDIRECT(U$2&amp;"!$A$1:$BJ$500"),MATCH((("*"&amp;$G1969&amp;"*")&amp;("*"&amp;$I1969&amp;"*")&amp;("*"&amp;$J1969&amp;"*")&amp;("*"&amp;$K1969&amp;"*")),INDIRECT(U$2&amp;"!$B$1:$B$500")&amp;INDIRECT(U$2&amp;"!$E$1:$E$500")&amp;INDIRECT(U$2&amp;"!$G$1:$G$500")&amp;INDIRECT(U$2&amp;"!$F$1:$F$500"),0),MATCH($H1969,INDIRECT(U$2&amp;"!$1:$1"),0)))),
"Not found")</f>
        <v>Not found</v>
      </c>
      <c r="V1969" s="18" t="str">
        <f t="shared" ca="1" si="216"/>
        <v/>
      </c>
    </row>
    <row r="1970" spans="1:22" ht="15" customHeight="1" x14ac:dyDescent="0.25">
      <c r="A1970" s="11">
        <v>1969</v>
      </c>
      <c r="B1970" s="50"/>
      <c r="C1970" s="26" t="s">
        <v>2316</v>
      </c>
      <c r="D1970" s="26"/>
      <c r="E1970" s="26" t="s">
        <v>79</v>
      </c>
      <c r="F1970" s="26"/>
      <c r="G1970" s="26"/>
      <c r="H1970" s="26"/>
      <c r="I1970" s="26"/>
      <c r="J1970" s="26"/>
      <c r="K1970" s="26"/>
      <c r="L1970" s="26"/>
      <c r="M1970" s="26" t="s">
        <v>1377</v>
      </c>
      <c r="N1970" s="26"/>
      <c r="O1970" s="26"/>
      <c r="P1970" s="26"/>
      <c r="Q1970" s="26"/>
      <c r="R1970" s="26"/>
      <c r="S1970" s="26"/>
      <c r="T1970" s="27"/>
      <c r="U1970" s="27"/>
      <c r="V1970" s="26"/>
    </row>
    <row r="1971" spans="1:22" ht="15" customHeight="1" x14ac:dyDescent="0.25">
      <c r="A1971" s="11">
        <v>1970</v>
      </c>
      <c r="B1971" s="50"/>
      <c r="C1971" s="11" t="s">
        <v>2316</v>
      </c>
      <c r="D1971" s="11" t="s">
        <v>1139</v>
      </c>
      <c r="E1971" s="11" t="s">
        <v>79</v>
      </c>
      <c r="F1971" s="11" t="s">
        <v>1089</v>
      </c>
      <c r="G1971" s="11" t="s">
        <v>79</v>
      </c>
      <c r="H1971" s="11">
        <v>3</v>
      </c>
      <c r="I1971" s="11" t="s">
        <v>1089</v>
      </c>
      <c r="L1971" s="11" t="s">
        <v>1377</v>
      </c>
      <c r="M1971" s="14" t="s">
        <v>534</v>
      </c>
      <c r="N1971" s="11" t="s">
        <v>273</v>
      </c>
      <c r="O1971" s="11" t="s">
        <v>2357</v>
      </c>
      <c r="P1971" s="11" t="s">
        <v>320</v>
      </c>
      <c r="R1971" s="11"/>
      <c r="S1971" s="23"/>
      <c r="T1971" s="19" t="s">
        <v>2872</v>
      </c>
      <c r="U1971" s="17" t="str">
        <f t="array" aca="1" ref="U1971" ca="1">IFERROR(
IF(NOT(OR($G1971="OBX",$G1971="OBR")),INDEX(INDIRECT(U$2&amp;"!$A$1:$BJ$500"),MATCH("*"&amp;$G1971&amp;"*",INDIRECT(U$2&amp;"!$B$1:$B$500"),0),MATCH($H1971,INDIRECT(U$2&amp;"!$1:$1"),0)),
IF(OR($G1971="OBX",$G1971="OBR"),INDEX(INDIRECT(U$2&amp;"!$A$1:$BJ$500"),MATCH((("*"&amp;$G1971&amp;"*")&amp;("*"&amp;$I1971&amp;"*")&amp;("*"&amp;$J1971&amp;"*")&amp;("*"&amp;$K1971&amp;"*")),INDIRECT(U$2&amp;"!$B$1:$B$500")&amp;INDIRECT(U$2&amp;"!$E$1:$E$500")&amp;INDIRECT(U$2&amp;"!$G$1:$G$500")&amp;INDIRECT(U$2&amp;"!$F$1:$F$500"),0),MATCH($H1971,INDIRECT(U$2&amp;"!$1:$1"),0)))),
"Not found")</f>
        <v>Not found</v>
      </c>
      <c r="V1971" s="18" t="str">
        <f t="shared" ref="V1971:V1978" ca="1" si="217">IF(T1971=U1971,"Match","")</f>
        <v/>
      </c>
    </row>
    <row r="1972" spans="1:22" ht="15" customHeight="1" x14ac:dyDescent="0.25">
      <c r="A1972" s="11">
        <v>1971</v>
      </c>
      <c r="B1972" s="50"/>
      <c r="C1972" s="11" t="s">
        <v>2316</v>
      </c>
      <c r="D1972" s="11" t="s">
        <v>1139</v>
      </c>
      <c r="E1972" s="11" t="s">
        <v>79</v>
      </c>
      <c r="F1972" s="11" t="s">
        <v>1089</v>
      </c>
      <c r="G1972" s="11" t="s">
        <v>79</v>
      </c>
      <c r="H1972" s="10">
        <v>5</v>
      </c>
      <c r="I1972" s="11" t="s">
        <v>1089</v>
      </c>
      <c r="L1972" s="11" t="s">
        <v>1377</v>
      </c>
      <c r="M1972" s="11" t="s">
        <v>390</v>
      </c>
      <c r="S1972" s="23"/>
      <c r="T1972" s="16">
        <f>S1972</f>
        <v>0</v>
      </c>
      <c r="U1972" s="17" t="str">
        <f t="array" aca="1" ref="U1972" ca="1">IFERROR(
IF(NOT(OR($G1972="OBX",$G1972="OBR")),INDEX(INDIRECT(U$2&amp;"!$A$1:$BJ$500"),MATCH("*"&amp;$G1972&amp;"*",INDIRECT(U$2&amp;"!$B$1:$B$500"),0),MATCH($H1972,INDIRECT(U$2&amp;"!$1:$1"),0)),
IF(OR($G1972="OBX",$G1972="OBR"),INDEX(INDIRECT(U$2&amp;"!$A$1:$BJ$500"),MATCH((("*"&amp;$G1972&amp;"*")&amp;("*"&amp;$I1972&amp;"*")&amp;("*"&amp;$J1972&amp;"*")&amp;("*"&amp;$K1972&amp;"*")),INDIRECT(U$2&amp;"!$B$1:$B$500")&amp;INDIRECT(U$2&amp;"!$E$1:$E$500")&amp;INDIRECT(U$2&amp;"!$G$1:$G$500")&amp;INDIRECT(U$2&amp;"!$F$1:$F$500"),0),MATCH($H1972,INDIRECT(U$2&amp;"!$1:$1"),0)))),
"Not found")</f>
        <v>Not found</v>
      </c>
      <c r="V1972" s="18" t="str">
        <f t="shared" ca="1" si="217"/>
        <v/>
      </c>
    </row>
    <row r="1973" spans="1:22" ht="15" customHeight="1" x14ac:dyDescent="0.25">
      <c r="A1973" s="11">
        <v>1972</v>
      </c>
      <c r="B1973" s="50"/>
      <c r="C1973" s="11" t="s">
        <v>2316</v>
      </c>
      <c r="D1973" s="11" t="s">
        <v>1139</v>
      </c>
      <c r="E1973" s="11" t="s">
        <v>79</v>
      </c>
      <c r="F1973" s="11" t="s">
        <v>1089</v>
      </c>
      <c r="G1973" s="11" t="s">
        <v>79</v>
      </c>
      <c r="H1973" s="10">
        <v>6</v>
      </c>
      <c r="I1973" s="11" t="s">
        <v>1089</v>
      </c>
      <c r="L1973" s="11" t="s">
        <v>1377</v>
      </c>
      <c r="M1973" s="11" t="s">
        <v>543</v>
      </c>
      <c r="S1973" s="23"/>
      <c r="T1973" s="16">
        <f>S1973</f>
        <v>0</v>
      </c>
      <c r="U1973" s="17" t="str">
        <f t="array" aca="1" ref="U1973" ca="1">IFERROR(
IF(NOT(OR($G1973="OBX",$G1973="OBR")),INDEX(INDIRECT(U$2&amp;"!$A$1:$BJ$500"),MATCH("*"&amp;$G1973&amp;"*",INDIRECT(U$2&amp;"!$B$1:$B$500"),0),MATCH($H1973,INDIRECT(U$2&amp;"!$1:$1"),0)),
IF(OR($G1973="OBX",$G1973="OBR"),INDEX(INDIRECT(U$2&amp;"!$A$1:$BJ$500"),MATCH((("*"&amp;$G1973&amp;"*")&amp;("*"&amp;$I1973&amp;"*")&amp;("*"&amp;$J1973&amp;"*")&amp;("*"&amp;$K1973&amp;"*")),INDIRECT(U$2&amp;"!$B$1:$B$500")&amp;INDIRECT(U$2&amp;"!$E$1:$E$500")&amp;INDIRECT(U$2&amp;"!$G$1:$G$500")&amp;INDIRECT(U$2&amp;"!$F$1:$F$500"),0),MATCH($H1973,INDIRECT(U$2&amp;"!$1:$1"),0)))),
"Not found")</f>
        <v>Not found</v>
      </c>
      <c r="V1973" s="18" t="str">
        <f t="shared" ca="1" si="217"/>
        <v/>
      </c>
    </row>
    <row r="1974" spans="1:22" ht="15" customHeight="1" x14ac:dyDescent="0.25">
      <c r="A1974" s="11">
        <v>1973</v>
      </c>
      <c r="B1974" s="50"/>
      <c r="C1974" s="11" t="s">
        <v>2316</v>
      </c>
      <c r="D1974" s="11" t="s">
        <v>1139</v>
      </c>
      <c r="E1974" s="11" t="s">
        <v>79</v>
      </c>
      <c r="F1974" s="11" t="s">
        <v>1089</v>
      </c>
      <c r="G1974" s="11" t="s">
        <v>79</v>
      </c>
      <c r="H1974" s="11">
        <v>2</v>
      </c>
      <c r="I1974" s="11" t="s">
        <v>1089</v>
      </c>
      <c r="L1974" s="14" t="s">
        <v>397</v>
      </c>
      <c r="M1974" s="14" t="s">
        <v>397</v>
      </c>
      <c r="S1974" s="23"/>
      <c r="T1974" s="19" t="s">
        <v>415</v>
      </c>
      <c r="U1974" s="17" t="str">
        <f t="array" aca="1" ref="U1974" ca="1">IFERROR(
IF(NOT(OR($G1974="OBX",$G1974="OBR")),INDEX(INDIRECT(U$2&amp;"!$A$1:$BJ$500"),MATCH("*"&amp;$G1974&amp;"*",INDIRECT(U$2&amp;"!$B$1:$B$500"),0),MATCH($H1974,INDIRECT(U$2&amp;"!$1:$1"),0)),
IF(OR($G1974="OBX",$G1974="OBR"),INDEX(INDIRECT(U$2&amp;"!$A$1:$BJ$500"),MATCH((("*"&amp;$G1974&amp;"*")&amp;("*"&amp;$I1974&amp;"*")&amp;("*"&amp;$J1974&amp;"*")&amp;("*"&amp;$K1974&amp;"*")),INDIRECT(U$2&amp;"!$B$1:$B$500")&amp;INDIRECT(U$2&amp;"!$E$1:$E$500")&amp;INDIRECT(U$2&amp;"!$G$1:$G$500")&amp;INDIRECT(U$2&amp;"!$F$1:$F$500"),0),MATCH($H1974,INDIRECT(U$2&amp;"!$1:$1"),0)))),
"Not found")</f>
        <v>Not found</v>
      </c>
      <c r="V1974" s="18" t="str">
        <f t="shared" ca="1" si="217"/>
        <v/>
      </c>
    </row>
    <row r="1975" spans="1:22" ht="15" customHeight="1" x14ac:dyDescent="0.25">
      <c r="A1975" s="11">
        <v>1974</v>
      </c>
      <c r="B1975" s="50"/>
      <c r="C1975" s="11" t="s">
        <v>2316</v>
      </c>
      <c r="D1975" s="11" t="s">
        <v>1139</v>
      </c>
      <c r="E1975" s="11" t="s">
        <v>79</v>
      </c>
      <c r="F1975" s="11" t="s">
        <v>1089</v>
      </c>
      <c r="G1975" s="11" t="s">
        <v>79</v>
      </c>
      <c r="H1975" s="11">
        <v>4</v>
      </c>
      <c r="I1975" s="11" t="s">
        <v>1089</v>
      </c>
      <c r="L1975" s="11" t="s">
        <v>1377</v>
      </c>
      <c r="M1975" s="14" t="s">
        <v>848</v>
      </c>
      <c r="S1975" s="23"/>
      <c r="T1975" s="16">
        <f>S1975</f>
        <v>0</v>
      </c>
      <c r="U1975" s="17" t="str">
        <f t="array" aca="1" ref="U1975" ca="1">IFERROR(
IF(NOT(OR($G1975="OBX",$G1975="OBR")),INDEX(INDIRECT(U$2&amp;"!$A$1:$BJ$500"),MATCH("*"&amp;$G1975&amp;"*",INDIRECT(U$2&amp;"!$B$1:$B$500"),0),MATCH($H1975,INDIRECT(U$2&amp;"!$1:$1"),0)),
IF(OR($G1975="OBX",$G1975="OBR"),INDEX(INDIRECT(U$2&amp;"!$A$1:$BJ$500"),MATCH((("*"&amp;$G1975&amp;"*")&amp;("*"&amp;$I1975&amp;"*")&amp;("*"&amp;$J1975&amp;"*")&amp;("*"&amp;$K1975&amp;"*")),INDIRECT(U$2&amp;"!$B$1:$B$500")&amp;INDIRECT(U$2&amp;"!$E$1:$E$500")&amp;INDIRECT(U$2&amp;"!$G$1:$G$500")&amp;INDIRECT(U$2&amp;"!$F$1:$F$500"),0),MATCH($H1975,INDIRECT(U$2&amp;"!$1:$1"),0)))),
"Not found")</f>
        <v>Not found</v>
      </c>
      <c r="V1975" s="18" t="str">
        <f t="shared" ca="1" si="217"/>
        <v/>
      </c>
    </row>
    <row r="1976" spans="1:22" ht="15" customHeight="1" x14ac:dyDescent="0.25">
      <c r="A1976" s="11">
        <v>1975</v>
      </c>
      <c r="B1976" s="50"/>
      <c r="C1976" s="11" t="s">
        <v>2316</v>
      </c>
      <c r="D1976" s="11" t="s">
        <v>1139</v>
      </c>
      <c r="E1976" s="11" t="s">
        <v>79</v>
      </c>
      <c r="F1976" s="11" t="s">
        <v>1089</v>
      </c>
      <c r="G1976" s="11" t="s">
        <v>79</v>
      </c>
      <c r="H1976" s="11">
        <v>11</v>
      </c>
      <c r="I1976" s="11" t="s">
        <v>1089</v>
      </c>
      <c r="L1976" s="11" t="s">
        <v>366</v>
      </c>
      <c r="M1976" s="14" t="s">
        <v>366</v>
      </c>
      <c r="S1976" s="23" t="s">
        <v>78</v>
      </c>
      <c r="T1976" s="19" t="str">
        <f>S1976</f>
        <v>F</v>
      </c>
      <c r="U1976" s="17" t="str">
        <f t="array" aca="1" ref="U1976" ca="1">IFERROR(
IF(NOT(OR($G1976="OBX",$G1976="OBR")),INDEX(INDIRECT(U$2&amp;"!$A$1:$BJ$500"),MATCH("*"&amp;$G1976&amp;"*",INDIRECT(U$2&amp;"!$B$1:$B$500"),0),MATCH($H1976,INDIRECT(U$2&amp;"!$1:$1"),0)),
IF(OR($G1976="OBX",$G1976="OBR"),INDEX(INDIRECT(U$2&amp;"!$A$1:$BJ$500"),MATCH((("*"&amp;$G1976&amp;"*")&amp;("*"&amp;$I1976&amp;"*")&amp;("*"&amp;$J1976&amp;"*")&amp;("*"&amp;$K1976&amp;"*")),INDIRECT(U$2&amp;"!$B$1:$B$500")&amp;INDIRECT(U$2&amp;"!$E$1:$E$500")&amp;INDIRECT(U$2&amp;"!$G$1:$G$500")&amp;INDIRECT(U$2&amp;"!$F$1:$F$500"),0),MATCH($H1976,INDIRECT(U$2&amp;"!$1:$1"),0)))),
"Not found")</f>
        <v>Not found</v>
      </c>
      <c r="V1976" s="18" t="str">
        <f t="shared" ca="1" si="217"/>
        <v/>
      </c>
    </row>
    <row r="1977" spans="1:22" ht="15" customHeight="1" x14ac:dyDescent="0.25">
      <c r="A1977" s="11">
        <v>1976</v>
      </c>
      <c r="B1977" s="50"/>
      <c r="C1977" s="11" t="s">
        <v>2316</v>
      </c>
      <c r="D1977" s="11" t="s">
        <v>1139</v>
      </c>
      <c r="E1977" s="11" t="s">
        <v>79</v>
      </c>
      <c r="F1977" s="11" t="s">
        <v>1089</v>
      </c>
      <c r="G1977" s="11" t="s">
        <v>79</v>
      </c>
      <c r="H1977" s="11">
        <v>19</v>
      </c>
      <c r="I1977" s="11" t="s">
        <v>1089</v>
      </c>
      <c r="L1977" s="11" t="s">
        <v>1377</v>
      </c>
      <c r="M1977" s="14" t="s">
        <v>860</v>
      </c>
      <c r="S1977" s="23"/>
      <c r="T1977" s="16">
        <f>S1977</f>
        <v>0</v>
      </c>
      <c r="U1977" s="17" t="str">
        <f t="array" aca="1" ref="U1977" ca="1">IFERROR(
IF(NOT(OR($G1977="OBX",$G1977="OBR")),INDEX(INDIRECT(U$2&amp;"!$A$1:$BJ$500"),MATCH("*"&amp;$G1977&amp;"*",INDIRECT(U$2&amp;"!$B$1:$B$500"),0),MATCH($H1977,INDIRECT(U$2&amp;"!$1:$1"),0)),
IF(OR($G1977="OBX",$G1977="OBR"),INDEX(INDIRECT(U$2&amp;"!$A$1:$BJ$500"),MATCH((("*"&amp;$G1977&amp;"*")&amp;("*"&amp;$I1977&amp;"*")&amp;("*"&amp;$J1977&amp;"*")&amp;("*"&amp;$K1977&amp;"*")),INDIRECT(U$2&amp;"!$B$1:$B$500")&amp;INDIRECT(U$2&amp;"!$E$1:$E$500")&amp;INDIRECT(U$2&amp;"!$G$1:$G$500")&amp;INDIRECT(U$2&amp;"!$F$1:$F$500"),0),MATCH($H1977,INDIRECT(U$2&amp;"!$1:$1"),0)))),
"Not found")</f>
        <v>Not found</v>
      </c>
      <c r="V1977" s="18" t="str">
        <f t="shared" ca="1" si="217"/>
        <v/>
      </c>
    </row>
    <row r="1978" spans="1:22" ht="15" customHeight="1" x14ac:dyDescent="0.25">
      <c r="A1978" s="11">
        <v>1977</v>
      </c>
      <c r="B1978" s="50"/>
      <c r="C1978" s="11" t="s">
        <v>2316</v>
      </c>
      <c r="D1978" s="11" t="s">
        <v>1139</v>
      </c>
      <c r="E1978" s="11" t="s">
        <v>79</v>
      </c>
      <c r="F1978" s="11" t="s">
        <v>1089</v>
      </c>
      <c r="G1978" s="11" t="s">
        <v>79</v>
      </c>
      <c r="H1978" s="11">
        <v>29</v>
      </c>
      <c r="I1978" s="11" t="s">
        <v>1089</v>
      </c>
      <c r="L1978" s="2" t="s">
        <v>515</v>
      </c>
      <c r="M1978" s="11" t="s">
        <v>515</v>
      </c>
      <c r="S1978" s="23"/>
      <c r="T1978" s="19">
        <f>S1978</f>
        <v>0</v>
      </c>
      <c r="U1978" s="17" t="str">
        <f t="array" aca="1" ref="U1978" ca="1">IFERROR(
IF(NOT(OR($G1978="OBX",$G1978="OBR")),INDEX(INDIRECT(U$2&amp;"!$A$1:$BJ$500"),MATCH("*"&amp;$G1978&amp;"*",INDIRECT(U$2&amp;"!$B$1:$B$500"),0),MATCH($H1978,INDIRECT(U$2&amp;"!$1:$1"),0)),
IF(OR($G1978="OBX",$G1978="OBR"),INDEX(INDIRECT(U$2&amp;"!$A$1:$BJ$500"),MATCH((("*"&amp;$G1978&amp;"*")&amp;("*"&amp;$I1978&amp;"*")&amp;("*"&amp;$J1978&amp;"*")&amp;("*"&amp;$K1978&amp;"*")),INDIRECT(U$2&amp;"!$B$1:$B$500")&amp;INDIRECT(U$2&amp;"!$E$1:$E$500")&amp;INDIRECT(U$2&amp;"!$G$1:$G$500")&amp;INDIRECT(U$2&amp;"!$F$1:$F$500"),0),MATCH($H1978,INDIRECT(U$2&amp;"!$1:$1"),0)))),
"Not found")</f>
        <v>Not found</v>
      </c>
      <c r="V1978" s="18" t="str">
        <f t="shared" ca="1" si="217"/>
        <v/>
      </c>
    </row>
    <row r="1979" spans="1:22" ht="15" customHeight="1" x14ac:dyDescent="0.25">
      <c r="A1979" s="11">
        <v>1978</v>
      </c>
      <c r="B1979" s="50"/>
      <c r="C1979" s="26" t="s">
        <v>2316</v>
      </c>
      <c r="D1979" s="26"/>
      <c r="E1979" s="26" t="s">
        <v>79</v>
      </c>
      <c r="F1979" s="26"/>
      <c r="G1979" s="26"/>
      <c r="H1979" s="26"/>
      <c r="I1979" s="26"/>
      <c r="J1979" s="26"/>
      <c r="K1979" s="26"/>
      <c r="L1979" s="26"/>
      <c r="M1979" s="26" t="s">
        <v>1376</v>
      </c>
      <c r="N1979" s="26"/>
      <c r="O1979" s="26"/>
      <c r="P1979" s="26"/>
      <c r="Q1979" s="26"/>
      <c r="R1979" s="26"/>
      <c r="S1979" s="26"/>
      <c r="T1979" s="27"/>
      <c r="U1979" s="27"/>
      <c r="V1979" s="26"/>
    </row>
    <row r="1980" spans="1:22" ht="15" customHeight="1" x14ac:dyDescent="0.25">
      <c r="A1980" s="11">
        <v>1979</v>
      </c>
      <c r="B1980" s="50"/>
      <c r="C1980" s="11" t="s">
        <v>2316</v>
      </c>
      <c r="D1980" s="11" t="s">
        <v>1139</v>
      </c>
      <c r="E1980" s="11" t="s">
        <v>79</v>
      </c>
      <c r="F1980" s="11" t="s">
        <v>1088</v>
      </c>
      <c r="G1980" s="11" t="s">
        <v>79</v>
      </c>
      <c r="H1980" s="11">
        <v>3</v>
      </c>
      <c r="I1980" s="11" t="s">
        <v>1088</v>
      </c>
      <c r="L1980" s="11" t="s">
        <v>1376</v>
      </c>
      <c r="M1980" s="14" t="s">
        <v>534</v>
      </c>
      <c r="N1980" s="11" t="s">
        <v>273</v>
      </c>
      <c r="O1980" s="11" t="s">
        <v>2357</v>
      </c>
      <c r="P1980" s="11" t="s">
        <v>320</v>
      </c>
      <c r="R1980" s="11"/>
      <c r="S1980" s="23"/>
      <c r="T1980" s="19" t="s">
        <v>2873</v>
      </c>
      <c r="U1980" s="17" t="str">
        <f t="array" aca="1" ref="U1980" ca="1">IFERROR(
IF(NOT(OR($G1980="OBX",$G1980="OBR")),INDEX(INDIRECT(U$2&amp;"!$A$1:$BJ$500"),MATCH("*"&amp;$G1980&amp;"*",INDIRECT(U$2&amp;"!$B$1:$B$500"),0),MATCH($H1980,INDIRECT(U$2&amp;"!$1:$1"),0)),
IF(OR($G1980="OBX",$G1980="OBR"),INDEX(INDIRECT(U$2&amp;"!$A$1:$BJ$500"),MATCH((("*"&amp;$G1980&amp;"*")&amp;("*"&amp;$I1980&amp;"*")&amp;("*"&amp;$J1980&amp;"*")&amp;("*"&amp;$K1980&amp;"*")),INDIRECT(U$2&amp;"!$B$1:$B$500")&amp;INDIRECT(U$2&amp;"!$E$1:$E$500")&amp;INDIRECT(U$2&amp;"!$G$1:$G$500")&amp;INDIRECT(U$2&amp;"!$F$1:$F$500"),0),MATCH($H1980,INDIRECT(U$2&amp;"!$1:$1"),0)))),
"Not found")</f>
        <v>Not found</v>
      </c>
      <c r="V1980" s="18" t="str">
        <f t="shared" ref="V1980:V1987" ca="1" si="218">IF(T1980=U1980,"Match","")</f>
        <v/>
      </c>
    </row>
    <row r="1981" spans="1:22" ht="15" customHeight="1" x14ac:dyDescent="0.25">
      <c r="A1981" s="11">
        <v>1980</v>
      </c>
      <c r="B1981" s="50"/>
      <c r="C1981" s="11" t="s">
        <v>2316</v>
      </c>
      <c r="D1981" s="11" t="s">
        <v>1139</v>
      </c>
      <c r="E1981" s="11" t="s">
        <v>79</v>
      </c>
      <c r="F1981" s="11" t="s">
        <v>1088</v>
      </c>
      <c r="G1981" s="11" t="s">
        <v>79</v>
      </c>
      <c r="H1981" s="10">
        <v>5</v>
      </c>
      <c r="I1981" s="11" t="s">
        <v>1088</v>
      </c>
      <c r="L1981" s="11" t="s">
        <v>1376</v>
      </c>
      <c r="M1981" s="11" t="s">
        <v>390</v>
      </c>
      <c r="S1981" s="23"/>
      <c r="T1981" s="16">
        <f>S1981</f>
        <v>0</v>
      </c>
      <c r="U1981" s="17" t="str">
        <f t="array" aca="1" ref="U1981" ca="1">IFERROR(
IF(NOT(OR($G1981="OBX",$G1981="OBR")),INDEX(INDIRECT(U$2&amp;"!$A$1:$BJ$500"),MATCH("*"&amp;$G1981&amp;"*",INDIRECT(U$2&amp;"!$B$1:$B$500"),0),MATCH($H1981,INDIRECT(U$2&amp;"!$1:$1"),0)),
IF(OR($G1981="OBX",$G1981="OBR"),INDEX(INDIRECT(U$2&amp;"!$A$1:$BJ$500"),MATCH((("*"&amp;$G1981&amp;"*")&amp;("*"&amp;$I1981&amp;"*")&amp;("*"&amp;$J1981&amp;"*")&amp;("*"&amp;$K1981&amp;"*")),INDIRECT(U$2&amp;"!$B$1:$B$500")&amp;INDIRECT(U$2&amp;"!$E$1:$E$500")&amp;INDIRECT(U$2&amp;"!$G$1:$G$500")&amp;INDIRECT(U$2&amp;"!$F$1:$F$500"),0),MATCH($H1981,INDIRECT(U$2&amp;"!$1:$1"),0)))),
"Not found")</f>
        <v>Not found</v>
      </c>
      <c r="V1981" s="18" t="str">
        <f t="shared" ca="1" si="218"/>
        <v/>
      </c>
    </row>
    <row r="1982" spans="1:22" ht="15" customHeight="1" x14ac:dyDescent="0.25">
      <c r="A1982" s="11">
        <v>1981</v>
      </c>
      <c r="B1982" s="50"/>
      <c r="C1982" s="11" t="s">
        <v>2316</v>
      </c>
      <c r="D1982" s="11" t="s">
        <v>1139</v>
      </c>
      <c r="E1982" s="11" t="s">
        <v>79</v>
      </c>
      <c r="F1982" s="11" t="s">
        <v>1088</v>
      </c>
      <c r="G1982" s="11" t="s">
        <v>79</v>
      </c>
      <c r="H1982" s="10">
        <v>6</v>
      </c>
      <c r="I1982" s="11" t="s">
        <v>1088</v>
      </c>
      <c r="L1982" s="11" t="s">
        <v>1376</v>
      </c>
      <c r="M1982" s="11" t="s">
        <v>543</v>
      </c>
      <c r="S1982" s="23"/>
      <c r="T1982" s="16">
        <f>S1982</f>
        <v>0</v>
      </c>
      <c r="U1982" s="17" t="str">
        <f t="array" aca="1" ref="U1982" ca="1">IFERROR(
IF(NOT(OR($G1982="OBX",$G1982="OBR")),INDEX(INDIRECT(U$2&amp;"!$A$1:$BJ$500"),MATCH("*"&amp;$G1982&amp;"*",INDIRECT(U$2&amp;"!$B$1:$B$500"),0),MATCH($H1982,INDIRECT(U$2&amp;"!$1:$1"),0)),
IF(OR($G1982="OBX",$G1982="OBR"),INDEX(INDIRECT(U$2&amp;"!$A$1:$BJ$500"),MATCH((("*"&amp;$G1982&amp;"*")&amp;("*"&amp;$I1982&amp;"*")&amp;("*"&amp;$J1982&amp;"*")&amp;("*"&amp;$K1982&amp;"*")),INDIRECT(U$2&amp;"!$B$1:$B$500")&amp;INDIRECT(U$2&amp;"!$E$1:$E$500")&amp;INDIRECT(U$2&amp;"!$G$1:$G$500")&amp;INDIRECT(U$2&amp;"!$F$1:$F$500"),0),MATCH($H1982,INDIRECT(U$2&amp;"!$1:$1"),0)))),
"Not found")</f>
        <v>Not found</v>
      </c>
      <c r="V1982" s="18" t="str">
        <f t="shared" ca="1" si="218"/>
        <v/>
      </c>
    </row>
    <row r="1983" spans="1:22" ht="15" customHeight="1" x14ac:dyDescent="0.25">
      <c r="A1983" s="11">
        <v>1982</v>
      </c>
      <c r="B1983" s="50"/>
      <c r="C1983" s="11" t="s">
        <v>2316</v>
      </c>
      <c r="D1983" s="11" t="s">
        <v>1139</v>
      </c>
      <c r="E1983" s="11" t="s">
        <v>79</v>
      </c>
      <c r="F1983" s="11" t="s">
        <v>1088</v>
      </c>
      <c r="G1983" s="11" t="s">
        <v>79</v>
      </c>
      <c r="H1983" s="11">
        <v>2</v>
      </c>
      <c r="I1983" s="11" t="s">
        <v>1088</v>
      </c>
      <c r="L1983" s="14" t="s">
        <v>397</v>
      </c>
      <c r="M1983" s="14" t="s">
        <v>397</v>
      </c>
      <c r="S1983" s="23"/>
      <c r="T1983" s="19" t="s">
        <v>415</v>
      </c>
      <c r="U1983" s="17" t="str">
        <f t="array" aca="1" ref="U1983" ca="1">IFERROR(
IF(NOT(OR($G1983="OBX",$G1983="OBR")),INDEX(INDIRECT(U$2&amp;"!$A$1:$BJ$500"),MATCH("*"&amp;$G1983&amp;"*",INDIRECT(U$2&amp;"!$B$1:$B$500"),0),MATCH($H1983,INDIRECT(U$2&amp;"!$1:$1"),0)),
IF(OR($G1983="OBX",$G1983="OBR"),INDEX(INDIRECT(U$2&amp;"!$A$1:$BJ$500"),MATCH((("*"&amp;$G1983&amp;"*")&amp;("*"&amp;$I1983&amp;"*")&amp;("*"&amp;$J1983&amp;"*")&amp;("*"&amp;$K1983&amp;"*")),INDIRECT(U$2&amp;"!$B$1:$B$500")&amp;INDIRECT(U$2&amp;"!$E$1:$E$500")&amp;INDIRECT(U$2&amp;"!$G$1:$G$500")&amp;INDIRECT(U$2&amp;"!$F$1:$F$500"),0),MATCH($H1983,INDIRECT(U$2&amp;"!$1:$1"),0)))),
"Not found")</f>
        <v>Not found</v>
      </c>
      <c r="V1983" s="18" t="str">
        <f t="shared" ca="1" si="218"/>
        <v/>
      </c>
    </row>
    <row r="1984" spans="1:22" ht="15" customHeight="1" x14ac:dyDescent="0.25">
      <c r="A1984" s="11">
        <v>1983</v>
      </c>
      <c r="B1984" s="50"/>
      <c r="C1984" s="11" t="s">
        <v>2316</v>
      </c>
      <c r="D1984" s="11" t="s">
        <v>1139</v>
      </c>
      <c r="E1984" s="11" t="s">
        <v>79</v>
      </c>
      <c r="F1984" s="11" t="s">
        <v>1088</v>
      </c>
      <c r="G1984" s="11" t="s">
        <v>79</v>
      </c>
      <c r="H1984" s="11">
        <v>4</v>
      </c>
      <c r="I1984" s="11" t="s">
        <v>1088</v>
      </c>
      <c r="L1984" s="11" t="s">
        <v>1376</v>
      </c>
      <c r="M1984" s="14" t="s">
        <v>848</v>
      </c>
      <c r="S1984" s="23"/>
      <c r="T1984" s="16">
        <f>S1984</f>
        <v>0</v>
      </c>
      <c r="U1984" s="17" t="str">
        <f t="array" aca="1" ref="U1984" ca="1">IFERROR(
IF(NOT(OR($G1984="OBX",$G1984="OBR")),INDEX(INDIRECT(U$2&amp;"!$A$1:$BJ$500"),MATCH("*"&amp;$G1984&amp;"*",INDIRECT(U$2&amp;"!$B$1:$B$500"),0),MATCH($H1984,INDIRECT(U$2&amp;"!$1:$1"),0)),
IF(OR($G1984="OBX",$G1984="OBR"),INDEX(INDIRECT(U$2&amp;"!$A$1:$BJ$500"),MATCH((("*"&amp;$G1984&amp;"*")&amp;("*"&amp;$I1984&amp;"*")&amp;("*"&amp;$J1984&amp;"*")&amp;("*"&amp;$K1984&amp;"*")),INDIRECT(U$2&amp;"!$B$1:$B$500")&amp;INDIRECT(U$2&amp;"!$E$1:$E$500")&amp;INDIRECT(U$2&amp;"!$G$1:$G$500")&amp;INDIRECT(U$2&amp;"!$F$1:$F$500"),0),MATCH($H1984,INDIRECT(U$2&amp;"!$1:$1"),0)))),
"Not found")</f>
        <v>Not found</v>
      </c>
      <c r="V1984" s="18" t="str">
        <f t="shared" ca="1" si="218"/>
        <v/>
      </c>
    </row>
    <row r="1985" spans="1:22" ht="15" customHeight="1" x14ac:dyDescent="0.25">
      <c r="A1985" s="11">
        <v>1984</v>
      </c>
      <c r="B1985" s="50"/>
      <c r="C1985" s="11" t="s">
        <v>2316</v>
      </c>
      <c r="D1985" s="11" t="s">
        <v>1139</v>
      </c>
      <c r="E1985" s="11" t="s">
        <v>79</v>
      </c>
      <c r="F1985" s="11" t="s">
        <v>1088</v>
      </c>
      <c r="G1985" s="11" t="s">
        <v>79</v>
      </c>
      <c r="H1985" s="11">
        <v>11</v>
      </c>
      <c r="I1985" s="11" t="s">
        <v>1088</v>
      </c>
      <c r="L1985" s="11" t="s">
        <v>366</v>
      </c>
      <c r="M1985" s="14" t="s">
        <v>366</v>
      </c>
      <c r="S1985" s="23" t="s">
        <v>78</v>
      </c>
      <c r="T1985" s="19" t="str">
        <f>S1985</f>
        <v>F</v>
      </c>
      <c r="U1985" s="17" t="str">
        <f t="array" aca="1" ref="U1985" ca="1">IFERROR(
IF(NOT(OR($G1985="OBX",$G1985="OBR")),INDEX(INDIRECT(U$2&amp;"!$A$1:$BJ$500"),MATCH("*"&amp;$G1985&amp;"*",INDIRECT(U$2&amp;"!$B$1:$B$500"),0),MATCH($H1985,INDIRECT(U$2&amp;"!$1:$1"),0)),
IF(OR($G1985="OBX",$G1985="OBR"),INDEX(INDIRECT(U$2&amp;"!$A$1:$BJ$500"),MATCH((("*"&amp;$G1985&amp;"*")&amp;("*"&amp;$I1985&amp;"*")&amp;("*"&amp;$J1985&amp;"*")&amp;("*"&amp;$K1985&amp;"*")),INDIRECT(U$2&amp;"!$B$1:$B$500")&amp;INDIRECT(U$2&amp;"!$E$1:$E$500")&amp;INDIRECT(U$2&amp;"!$G$1:$G$500")&amp;INDIRECT(U$2&amp;"!$F$1:$F$500"),0),MATCH($H1985,INDIRECT(U$2&amp;"!$1:$1"),0)))),
"Not found")</f>
        <v>Not found</v>
      </c>
      <c r="V1985" s="18" t="str">
        <f t="shared" ca="1" si="218"/>
        <v/>
      </c>
    </row>
    <row r="1986" spans="1:22" ht="15" customHeight="1" x14ac:dyDescent="0.25">
      <c r="A1986" s="11">
        <v>1985</v>
      </c>
      <c r="B1986" s="50"/>
      <c r="C1986" s="11" t="s">
        <v>2316</v>
      </c>
      <c r="D1986" s="11" t="s">
        <v>1139</v>
      </c>
      <c r="E1986" s="11" t="s">
        <v>79</v>
      </c>
      <c r="F1986" s="11" t="s">
        <v>1088</v>
      </c>
      <c r="G1986" s="11" t="s">
        <v>79</v>
      </c>
      <c r="H1986" s="11">
        <v>19</v>
      </c>
      <c r="I1986" s="11" t="s">
        <v>1088</v>
      </c>
      <c r="L1986" s="11" t="s">
        <v>1376</v>
      </c>
      <c r="M1986" s="14" t="s">
        <v>860</v>
      </c>
      <c r="S1986" s="23"/>
      <c r="T1986" s="16">
        <f>S1986</f>
        <v>0</v>
      </c>
      <c r="U1986" s="17" t="str">
        <f t="array" aca="1" ref="U1986" ca="1">IFERROR(
IF(NOT(OR($G1986="OBX",$G1986="OBR")),INDEX(INDIRECT(U$2&amp;"!$A$1:$BJ$500"),MATCH("*"&amp;$G1986&amp;"*",INDIRECT(U$2&amp;"!$B$1:$B$500"),0),MATCH($H1986,INDIRECT(U$2&amp;"!$1:$1"),0)),
IF(OR($G1986="OBX",$G1986="OBR"),INDEX(INDIRECT(U$2&amp;"!$A$1:$BJ$500"),MATCH((("*"&amp;$G1986&amp;"*")&amp;("*"&amp;$I1986&amp;"*")&amp;("*"&amp;$J1986&amp;"*")&amp;("*"&amp;$K1986&amp;"*")),INDIRECT(U$2&amp;"!$B$1:$B$500")&amp;INDIRECT(U$2&amp;"!$E$1:$E$500")&amp;INDIRECT(U$2&amp;"!$G$1:$G$500")&amp;INDIRECT(U$2&amp;"!$F$1:$F$500"),0),MATCH($H1986,INDIRECT(U$2&amp;"!$1:$1"),0)))),
"Not found")</f>
        <v>Not found</v>
      </c>
      <c r="V1986" s="18" t="str">
        <f t="shared" ca="1" si="218"/>
        <v/>
      </c>
    </row>
    <row r="1987" spans="1:22" ht="15" customHeight="1" x14ac:dyDescent="0.25">
      <c r="A1987" s="11">
        <v>1986</v>
      </c>
      <c r="B1987" s="50"/>
      <c r="C1987" s="11" t="s">
        <v>2316</v>
      </c>
      <c r="D1987" s="11" t="s">
        <v>1139</v>
      </c>
      <c r="E1987" s="11" t="s">
        <v>79</v>
      </c>
      <c r="F1987" s="11" t="s">
        <v>1088</v>
      </c>
      <c r="G1987" s="11" t="s">
        <v>79</v>
      </c>
      <c r="H1987" s="11">
        <v>29</v>
      </c>
      <c r="I1987" s="11" t="s">
        <v>1088</v>
      </c>
      <c r="L1987" s="2" t="s">
        <v>515</v>
      </c>
      <c r="M1987" s="11" t="s">
        <v>515</v>
      </c>
      <c r="S1987" s="23"/>
      <c r="T1987" s="19">
        <f>S1987</f>
        <v>0</v>
      </c>
      <c r="U1987" s="17" t="str">
        <f t="array" aca="1" ref="U1987" ca="1">IFERROR(
IF(NOT(OR($G1987="OBX",$G1987="OBR")),INDEX(INDIRECT(U$2&amp;"!$A$1:$BJ$500"),MATCH("*"&amp;$G1987&amp;"*",INDIRECT(U$2&amp;"!$B$1:$B$500"),0),MATCH($H1987,INDIRECT(U$2&amp;"!$1:$1"),0)),
IF(OR($G1987="OBX",$G1987="OBR"),INDEX(INDIRECT(U$2&amp;"!$A$1:$BJ$500"),MATCH((("*"&amp;$G1987&amp;"*")&amp;("*"&amp;$I1987&amp;"*")&amp;("*"&amp;$J1987&amp;"*")&amp;("*"&amp;$K1987&amp;"*")),INDIRECT(U$2&amp;"!$B$1:$B$500")&amp;INDIRECT(U$2&amp;"!$E$1:$E$500")&amp;INDIRECT(U$2&amp;"!$G$1:$G$500")&amp;INDIRECT(U$2&amp;"!$F$1:$F$500"),0),MATCH($H1987,INDIRECT(U$2&amp;"!$1:$1"),0)))),
"Not found")</f>
        <v>Not found</v>
      </c>
      <c r="V1987" s="18" t="str">
        <f t="shared" ca="1" si="218"/>
        <v/>
      </c>
    </row>
    <row r="1988" spans="1:22" ht="15" customHeight="1" x14ac:dyDescent="0.25">
      <c r="A1988" s="11">
        <v>1987</v>
      </c>
      <c r="B1988" s="50"/>
      <c r="C1988" s="26" t="s">
        <v>2316</v>
      </c>
      <c r="D1988" s="26"/>
      <c r="E1988" s="26" t="s">
        <v>79</v>
      </c>
      <c r="F1988" s="26"/>
      <c r="G1988" s="26"/>
      <c r="H1988" s="26"/>
      <c r="I1988" s="26"/>
      <c r="J1988" s="26"/>
      <c r="K1988" s="26"/>
      <c r="L1988" s="26"/>
      <c r="M1988" s="26" t="s">
        <v>1379</v>
      </c>
      <c r="N1988" s="26"/>
      <c r="O1988" s="26"/>
      <c r="P1988" s="26"/>
      <c r="Q1988" s="26"/>
      <c r="R1988" s="26"/>
      <c r="S1988" s="26"/>
      <c r="T1988" s="27"/>
      <c r="U1988" s="27"/>
      <c r="V1988" s="26"/>
    </row>
    <row r="1989" spans="1:22" ht="15" customHeight="1" x14ac:dyDescent="0.25">
      <c r="A1989" s="11">
        <v>1988</v>
      </c>
      <c r="B1989" s="50"/>
      <c r="C1989" s="11" t="s">
        <v>2316</v>
      </c>
      <c r="D1989" s="11" t="s">
        <v>1139</v>
      </c>
      <c r="E1989" s="11" t="s">
        <v>79</v>
      </c>
      <c r="F1989" s="11" t="s">
        <v>1091</v>
      </c>
      <c r="G1989" s="11" t="s">
        <v>79</v>
      </c>
      <c r="H1989" s="11">
        <v>3</v>
      </c>
      <c r="I1989" s="11" t="s">
        <v>1091</v>
      </c>
      <c r="L1989" s="11" t="s">
        <v>1379</v>
      </c>
      <c r="M1989" s="14" t="s">
        <v>534</v>
      </c>
      <c r="N1989" s="11" t="s">
        <v>273</v>
      </c>
      <c r="O1989" s="11" t="s">
        <v>2357</v>
      </c>
      <c r="P1989" s="11" t="s">
        <v>320</v>
      </c>
      <c r="R1989" s="11"/>
      <c r="S1989" s="23"/>
      <c r="T1989" s="19" t="s">
        <v>2874</v>
      </c>
      <c r="U1989" s="17" t="str">
        <f t="array" aca="1" ref="U1989" ca="1">IFERROR(
IF(NOT(OR($G1989="OBX",$G1989="OBR")),INDEX(INDIRECT(U$2&amp;"!$A$1:$BJ$500"),MATCH("*"&amp;$G1989&amp;"*",INDIRECT(U$2&amp;"!$B$1:$B$500"),0),MATCH($H1989,INDIRECT(U$2&amp;"!$1:$1"),0)),
IF(OR($G1989="OBX",$G1989="OBR"),INDEX(INDIRECT(U$2&amp;"!$A$1:$BJ$500"),MATCH((("*"&amp;$G1989&amp;"*")&amp;("*"&amp;$I1989&amp;"*")&amp;("*"&amp;$J1989&amp;"*")&amp;("*"&amp;$K1989&amp;"*")),INDIRECT(U$2&amp;"!$B$1:$B$500")&amp;INDIRECT(U$2&amp;"!$E$1:$E$500")&amp;INDIRECT(U$2&amp;"!$G$1:$G$500")&amp;INDIRECT(U$2&amp;"!$F$1:$F$500"),0),MATCH($H1989,INDIRECT(U$2&amp;"!$1:$1"),0)))),
"Not found")</f>
        <v>Not found</v>
      </c>
      <c r="V1989" s="18" t="str">
        <f t="shared" ref="V1989:V1996" ca="1" si="219">IF(T1989=U1989,"Match","")</f>
        <v/>
      </c>
    </row>
    <row r="1990" spans="1:22" ht="15" customHeight="1" x14ac:dyDescent="0.25">
      <c r="A1990" s="11">
        <v>1989</v>
      </c>
      <c r="B1990" s="50"/>
      <c r="C1990" s="11" t="s">
        <v>2316</v>
      </c>
      <c r="D1990" s="11" t="s">
        <v>1139</v>
      </c>
      <c r="E1990" s="11" t="s">
        <v>79</v>
      </c>
      <c r="F1990" s="11" t="s">
        <v>1091</v>
      </c>
      <c r="G1990" s="11" t="s">
        <v>79</v>
      </c>
      <c r="H1990" s="10">
        <v>5</v>
      </c>
      <c r="I1990" s="11" t="s">
        <v>1091</v>
      </c>
      <c r="L1990" s="11" t="s">
        <v>1379</v>
      </c>
      <c r="M1990" s="11" t="s">
        <v>390</v>
      </c>
      <c r="S1990" s="23"/>
      <c r="T1990" s="16">
        <f>S1990</f>
        <v>0</v>
      </c>
      <c r="U1990" s="17" t="str">
        <f t="array" aca="1" ref="U1990" ca="1">IFERROR(
IF(NOT(OR($G1990="OBX",$G1990="OBR")),INDEX(INDIRECT(U$2&amp;"!$A$1:$BJ$500"),MATCH("*"&amp;$G1990&amp;"*",INDIRECT(U$2&amp;"!$B$1:$B$500"),0),MATCH($H1990,INDIRECT(U$2&amp;"!$1:$1"),0)),
IF(OR($G1990="OBX",$G1990="OBR"),INDEX(INDIRECT(U$2&amp;"!$A$1:$BJ$500"),MATCH((("*"&amp;$G1990&amp;"*")&amp;("*"&amp;$I1990&amp;"*")&amp;("*"&amp;$J1990&amp;"*")&amp;("*"&amp;$K1990&amp;"*")),INDIRECT(U$2&amp;"!$B$1:$B$500")&amp;INDIRECT(U$2&amp;"!$E$1:$E$500")&amp;INDIRECT(U$2&amp;"!$G$1:$G$500")&amp;INDIRECT(U$2&amp;"!$F$1:$F$500"),0),MATCH($H1990,INDIRECT(U$2&amp;"!$1:$1"),0)))),
"Not found")</f>
        <v>Not found</v>
      </c>
      <c r="V1990" s="18" t="str">
        <f t="shared" ca="1" si="219"/>
        <v/>
      </c>
    </row>
    <row r="1991" spans="1:22" ht="15" customHeight="1" x14ac:dyDescent="0.25">
      <c r="A1991" s="11">
        <v>1990</v>
      </c>
      <c r="B1991" s="50"/>
      <c r="C1991" s="11" t="s">
        <v>2316</v>
      </c>
      <c r="D1991" s="11" t="s">
        <v>1139</v>
      </c>
      <c r="E1991" s="11" t="s">
        <v>79</v>
      </c>
      <c r="F1991" s="11" t="s">
        <v>1091</v>
      </c>
      <c r="G1991" s="11" t="s">
        <v>79</v>
      </c>
      <c r="H1991" s="10">
        <v>6</v>
      </c>
      <c r="I1991" s="11" t="s">
        <v>1091</v>
      </c>
      <c r="L1991" s="11" t="s">
        <v>1379</v>
      </c>
      <c r="M1991" s="11" t="s">
        <v>543</v>
      </c>
      <c r="S1991" s="23"/>
      <c r="T1991" s="16">
        <f>S1991</f>
        <v>0</v>
      </c>
      <c r="U1991" s="17" t="str">
        <f t="array" aca="1" ref="U1991" ca="1">IFERROR(
IF(NOT(OR($G1991="OBX",$G1991="OBR")),INDEX(INDIRECT(U$2&amp;"!$A$1:$BJ$500"),MATCH("*"&amp;$G1991&amp;"*",INDIRECT(U$2&amp;"!$B$1:$B$500"),0),MATCH($H1991,INDIRECT(U$2&amp;"!$1:$1"),0)),
IF(OR($G1991="OBX",$G1991="OBR"),INDEX(INDIRECT(U$2&amp;"!$A$1:$BJ$500"),MATCH((("*"&amp;$G1991&amp;"*")&amp;("*"&amp;$I1991&amp;"*")&amp;("*"&amp;$J1991&amp;"*")&amp;("*"&amp;$K1991&amp;"*")),INDIRECT(U$2&amp;"!$B$1:$B$500")&amp;INDIRECT(U$2&amp;"!$E$1:$E$500")&amp;INDIRECT(U$2&amp;"!$G$1:$G$500")&amp;INDIRECT(U$2&amp;"!$F$1:$F$500"),0),MATCH($H1991,INDIRECT(U$2&amp;"!$1:$1"),0)))),
"Not found")</f>
        <v>Not found</v>
      </c>
      <c r="V1991" s="18" t="str">
        <f t="shared" ca="1" si="219"/>
        <v/>
      </c>
    </row>
    <row r="1992" spans="1:22" ht="15" customHeight="1" x14ac:dyDescent="0.25">
      <c r="A1992" s="11">
        <v>1991</v>
      </c>
      <c r="B1992" s="50"/>
      <c r="C1992" s="11" t="s">
        <v>2316</v>
      </c>
      <c r="D1992" s="11" t="s">
        <v>1139</v>
      </c>
      <c r="E1992" s="11" t="s">
        <v>79</v>
      </c>
      <c r="F1992" s="11" t="s">
        <v>1091</v>
      </c>
      <c r="G1992" s="11" t="s">
        <v>79</v>
      </c>
      <c r="H1992" s="11">
        <v>2</v>
      </c>
      <c r="I1992" s="11" t="s">
        <v>1091</v>
      </c>
      <c r="L1992" s="14" t="s">
        <v>397</v>
      </c>
      <c r="M1992" s="14" t="s">
        <v>397</v>
      </c>
      <c r="S1992" s="23"/>
      <c r="T1992" s="19" t="s">
        <v>415</v>
      </c>
      <c r="U1992" s="17" t="str">
        <f t="array" aca="1" ref="U1992" ca="1">IFERROR(
IF(NOT(OR($G1992="OBX",$G1992="OBR")),INDEX(INDIRECT(U$2&amp;"!$A$1:$BJ$500"),MATCH("*"&amp;$G1992&amp;"*",INDIRECT(U$2&amp;"!$B$1:$B$500"),0),MATCH($H1992,INDIRECT(U$2&amp;"!$1:$1"),0)),
IF(OR($G1992="OBX",$G1992="OBR"),INDEX(INDIRECT(U$2&amp;"!$A$1:$BJ$500"),MATCH((("*"&amp;$G1992&amp;"*")&amp;("*"&amp;$I1992&amp;"*")&amp;("*"&amp;$J1992&amp;"*")&amp;("*"&amp;$K1992&amp;"*")),INDIRECT(U$2&amp;"!$B$1:$B$500")&amp;INDIRECT(U$2&amp;"!$E$1:$E$500")&amp;INDIRECT(U$2&amp;"!$G$1:$G$500")&amp;INDIRECT(U$2&amp;"!$F$1:$F$500"),0),MATCH($H1992,INDIRECT(U$2&amp;"!$1:$1"),0)))),
"Not found")</f>
        <v>Not found</v>
      </c>
      <c r="V1992" s="18" t="str">
        <f t="shared" ca="1" si="219"/>
        <v/>
      </c>
    </row>
    <row r="1993" spans="1:22" ht="15" customHeight="1" x14ac:dyDescent="0.25">
      <c r="A1993" s="11">
        <v>1992</v>
      </c>
      <c r="B1993" s="50"/>
      <c r="C1993" s="11" t="s">
        <v>2316</v>
      </c>
      <c r="D1993" s="11" t="s">
        <v>1139</v>
      </c>
      <c r="E1993" s="11" t="s">
        <v>79</v>
      </c>
      <c r="F1993" s="11" t="s">
        <v>1091</v>
      </c>
      <c r="G1993" s="11" t="s">
        <v>79</v>
      </c>
      <c r="H1993" s="11">
        <v>4</v>
      </c>
      <c r="I1993" s="11" t="s">
        <v>1091</v>
      </c>
      <c r="L1993" s="11" t="s">
        <v>1379</v>
      </c>
      <c r="M1993" s="14" t="s">
        <v>848</v>
      </c>
      <c r="S1993" s="23"/>
      <c r="T1993" s="16">
        <f>S1993</f>
        <v>0</v>
      </c>
      <c r="U1993" s="17" t="str">
        <f t="array" aca="1" ref="U1993" ca="1">IFERROR(
IF(NOT(OR($G1993="OBX",$G1993="OBR")),INDEX(INDIRECT(U$2&amp;"!$A$1:$BJ$500"),MATCH("*"&amp;$G1993&amp;"*",INDIRECT(U$2&amp;"!$B$1:$B$500"),0),MATCH($H1993,INDIRECT(U$2&amp;"!$1:$1"),0)),
IF(OR($G1993="OBX",$G1993="OBR"),INDEX(INDIRECT(U$2&amp;"!$A$1:$BJ$500"),MATCH((("*"&amp;$G1993&amp;"*")&amp;("*"&amp;$I1993&amp;"*")&amp;("*"&amp;$J1993&amp;"*")&amp;("*"&amp;$K1993&amp;"*")),INDIRECT(U$2&amp;"!$B$1:$B$500")&amp;INDIRECT(U$2&amp;"!$E$1:$E$500")&amp;INDIRECT(U$2&amp;"!$G$1:$G$500")&amp;INDIRECT(U$2&amp;"!$F$1:$F$500"),0),MATCH($H1993,INDIRECT(U$2&amp;"!$1:$1"),0)))),
"Not found")</f>
        <v>Not found</v>
      </c>
      <c r="V1993" s="18" t="str">
        <f t="shared" ca="1" si="219"/>
        <v/>
      </c>
    </row>
    <row r="1994" spans="1:22" ht="15" customHeight="1" x14ac:dyDescent="0.25">
      <c r="A1994" s="11">
        <v>1993</v>
      </c>
      <c r="B1994" s="50"/>
      <c r="C1994" s="11" t="s">
        <v>2316</v>
      </c>
      <c r="D1994" s="11" t="s">
        <v>1139</v>
      </c>
      <c r="E1994" s="11" t="s">
        <v>79</v>
      </c>
      <c r="F1994" s="11" t="s">
        <v>1091</v>
      </c>
      <c r="G1994" s="11" t="s">
        <v>79</v>
      </c>
      <c r="H1994" s="11">
        <v>11</v>
      </c>
      <c r="I1994" s="11" t="s">
        <v>1091</v>
      </c>
      <c r="L1994" s="11" t="s">
        <v>366</v>
      </c>
      <c r="M1994" s="14" t="s">
        <v>366</v>
      </c>
      <c r="S1994" s="23" t="s">
        <v>78</v>
      </c>
      <c r="T1994" s="19" t="str">
        <f>S1994</f>
        <v>F</v>
      </c>
      <c r="U1994" s="17" t="str">
        <f t="array" aca="1" ref="U1994" ca="1">IFERROR(
IF(NOT(OR($G1994="OBX",$G1994="OBR")),INDEX(INDIRECT(U$2&amp;"!$A$1:$BJ$500"),MATCH("*"&amp;$G1994&amp;"*",INDIRECT(U$2&amp;"!$B$1:$B$500"),0),MATCH($H1994,INDIRECT(U$2&amp;"!$1:$1"),0)),
IF(OR($G1994="OBX",$G1994="OBR"),INDEX(INDIRECT(U$2&amp;"!$A$1:$BJ$500"),MATCH((("*"&amp;$G1994&amp;"*")&amp;("*"&amp;$I1994&amp;"*")&amp;("*"&amp;$J1994&amp;"*")&amp;("*"&amp;$K1994&amp;"*")),INDIRECT(U$2&amp;"!$B$1:$B$500")&amp;INDIRECT(U$2&amp;"!$E$1:$E$500")&amp;INDIRECT(U$2&amp;"!$G$1:$G$500")&amp;INDIRECT(U$2&amp;"!$F$1:$F$500"),0),MATCH($H1994,INDIRECT(U$2&amp;"!$1:$1"),0)))),
"Not found")</f>
        <v>Not found</v>
      </c>
      <c r="V1994" s="18" t="str">
        <f t="shared" ca="1" si="219"/>
        <v/>
      </c>
    </row>
    <row r="1995" spans="1:22" ht="15" customHeight="1" x14ac:dyDescent="0.25">
      <c r="A1995" s="11">
        <v>1994</v>
      </c>
      <c r="B1995" s="50"/>
      <c r="C1995" s="11" t="s">
        <v>2316</v>
      </c>
      <c r="D1995" s="11" t="s">
        <v>1139</v>
      </c>
      <c r="E1995" s="11" t="s">
        <v>79</v>
      </c>
      <c r="F1995" s="11" t="s">
        <v>1091</v>
      </c>
      <c r="G1995" s="11" t="s">
        <v>79</v>
      </c>
      <c r="H1995" s="11">
        <v>19</v>
      </c>
      <c r="I1995" s="11" t="s">
        <v>1091</v>
      </c>
      <c r="L1995" s="11" t="s">
        <v>1379</v>
      </c>
      <c r="M1995" s="14" t="s">
        <v>860</v>
      </c>
      <c r="S1995" s="23"/>
      <c r="T1995" s="16">
        <f>S1995</f>
        <v>0</v>
      </c>
      <c r="U1995" s="17" t="str">
        <f t="array" aca="1" ref="U1995" ca="1">IFERROR(
IF(NOT(OR($G1995="OBX",$G1995="OBR")),INDEX(INDIRECT(U$2&amp;"!$A$1:$BJ$500"),MATCH("*"&amp;$G1995&amp;"*",INDIRECT(U$2&amp;"!$B$1:$B$500"),0),MATCH($H1995,INDIRECT(U$2&amp;"!$1:$1"),0)),
IF(OR($G1995="OBX",$G1995="OBR"),INDEX(INDIRECT(U$2&amp;"!$A$1:$BJ$500"),MATCH((("*"&amp;$G1995&amp;"*")&amp;("*"&amp;$I1995&amp;"*")&amp;("*"&amp;$J1995&amp;"*")&amp;("*"&amp;$K1995&amp;"*")),INDIRECT(U$2&amp;"!$B$1:$B$500")&amp;INDIRECT(U$2&amp;"!$E$1:$E$500")&amp;INDIRECT(U$2&amp;"!$G$1:$G$500")&amp;INDIRECT(U$2&amp;"!$F$1:$F$500"),0),MATCH($H1995,INDIRECT(U$2&amp;"!$1:$1"),0)))),
"Not found")</f>
        <v>Not found</v>
      </c>
      <c r="V1995" s="18" t="str">
        <f t="shared" ca="1" si="219"/>
        <v/>
      </c>
    </row>
    <row r="1996" spans="1:22" ht="15" customHeight="1" x14ac:dyDescent="0.25">
      <c r="A1996" s="11">
        <v>1995</v>
      </c>
      <c r="B1996" s="50"/>
      <c r="C1996" s="11" t="s">
        <v>2316</v>
      </c>
      <c r="D1996" s="11" t="s">
        <v>1139</v>
      </c>
      <c r="E1996" s="11" t="s">
        <v>79</v>
      </c>
      <c r="F1996" s="11" t="s">
        <v>1091</v>
      </c>
      <c r="G1996" s="11" t="s">
        <v>79</v>
      </c>
      <c r="H1996" s="11">
        <v>29</v>
      </c>
      <c r="I1996" s="11" t="s">
        <v>1091</v>
      </c>
      <c r="L1996" s="2" t="s">
        <v>515</v>
      </c>
      <c r="M1996" s="11" t="s">
        <v>515</v>
      </c>
      <c r="S1996" s="23"/>
      <c r="T1996" s="19">
        <f>S1996</f>
        <v>0</v>
      </c>
      <c r="U1996" s="17" t="str">
        <f t="array" aca="1" ref="U1996" ca="1">IFERROR(
IF(NOT(OR($G1996="OBX",$G1996="OBR")),INDEX(INDIRECT(U$2&amp;"!$A$1:$BJ$500"),MATCH("*"&amp;$G1996&amp;"*",INDIRECT(U$2&amp;"!$B$1:$B$500"),0),MATCH($H1996,INDIRECT(U$2&amp;"!$1:$1"),0)),
IF(OR($G1996="OBX",$G1996="OBR"),INDEX(INDIRECT(U$2&amp;"!$A$1:$BJ$500"),MATCH((("*"&amp;$G1996&amp;"*")&amp;("*"&amp;$I1996&amp;"*")&amp;("*"&amp;$J1996&amp;"*")&amp;("*"&amp;$K1996&amp;"*")),INDIRECT(U$2&amp;"!$B$1:$B$500")&amp;INDIRECT(U$2&amp;"!$E$1:$E$500")&amp;INDIRECT(U$2&amp;"!$G$1:$G$500")&amp;INDIRECT(U$2&amp;"!$F$1:$F$500"),0),MATCH($H1996,INDIRECT(U$2&amp;"!$1:$1"),0)))),
"Not found")</f>
        <v>Not found</v>
      </c>
      <c r="V1996" s="18" t="str">
        <f t="shared" ca="1" si="219"/>
        <v/>
      </c>
    </row>
    <row r="1997" spans="1:22" ht="15" customHeight="1" x14ac:dyDescent="0.25">
      <c r="A1997" s="11">
        <v>1996</v>
      </c>
      <c r="B1997" s="50"/>
      <c r="C1997" s="26" t="s">
        <v>2316</v>
      </c>
      <c r="D1997" s="26"/>
      <c r="E1997" s="26" t="s">
        <v>79</v>
      </c>
      <c r="F1997" s="26"/>
      <c r="G1997" s="26"/>
      <c r="H1997" s="26"/>
      <c r="I1997" s="26"/>
      <c r="J1997" s="26"/>
      <c r="K1997" s="26"/>
      <c r="L1997" s="26"/>
      <c r="M1997" s="26" t="s">
        <v>1378</v>
      </c>
      <c r="N1997" s="26"/>
      <c r="O1997" s="26"/>
      <c r="P1997" s="26"/>
      <c r="Q1997" s="26"/>
      <c r="R1997" s="26"/>
      <c r="S1997" s="26"/>
      <c r="T1997" s="27"/>
      <c r="U1997" s="27"/>
      <c r="V1997" s="26"/>
    </row>
    <row r="1998" spans="1:22" ht="15" customHeight="1" x14ac:dyDescent="0.25">
      <c r="A1998" s="11">
        <v>1997</v>
      </c>
      <c r="B1998" s="50"/>
      <c r="C1998" s="11" t="s">
        <v>2316</v>
      </c>
      <c r="D1998" s="11" t="s">
        <v>1139</v>
      </c>
      <c r="E1998" s="11" t="s">
        <v>79</v>
      </c>
      <c r="F1998" s="11" t="s">
        <v>1090</v>
      </c>
      <c r="G1998" s="11" t="s">
        <v>79</v>
      </c>
      <c r="H1998" s="11">
        <v>3</v>
      </c>
      <c r="I1998" s="11" t="s">
        <v>1090</v>
      </c>
      <c r="L1998" s="11" t="s">
        <v>1378</v>
      </c>
      <c r="M1998" s="14" t="s">
        <v>534</v>
      </c>
      <c r="N1998" s="11" t="s">
        <v>273</v>
      </c>
      <c r="O1998" s="11" t="s">
        <v>2357</v>
      </c>
      <c r="P1998" s="11" t="s">
        <v>320</v>
      </c>
      <c r="R1998" s="11"/>
      <c r="S1998" s="23"/>
      <c r="T1998" s="19" t="s">
        <v>2891</v>
      </c>
      <c r="U1998" s="17" t="str">
        <f t="array" aca="1" ref="U1998" ca="1">IFERROR(
IF(NOT(OR($G1998="OBX",$G1998="OBR")),INDEX(INDIRECT(U$2&amp;"!$A$1:$BJ$500"),MATCH("*"&amp;$G1998&amp;"*",INDIRECT(U$2&amp;"!$B$1:$B$500"),0),MATCH($H1998,INDIRECT(U$2&amp;"!$1:$1"),0)),
IF(OR($G1998="OBX",$G1998="OBR"),INDEX(INDIRECT(U$2&amp;"!$A$1:$BJ$500"),MATCH((("*"&amp;$G1998&amp;"*")&amp;("*"&amp;$I1998&amp;"*")&amp;("*"&amp;$J1998&amp;"*")&amp;("*"&amp;$K1998&amp;"*")),INDIRECT(U$2&amp;"!$B$1:$B$500")&amp;INDIRECT(U$2&amp;"!$E$1:$E$500")&amp;INDIRECT(U$2&amp;"!$G$1:$G$500")&amp;INDIRECT(U$2&amp;"!$F$1:$F$500"),0),MATCH($H1998,INDIRECT(U$2&amp;"!$1:$1"),0)))),
"Not found")</f>
        <v>Not found</v>
      </c>
      <c r="V1998" s="18" t="str">
        <f t="shared" ref="V1998:V2005" ca="1" si="220">IF(T1998=U1998,"Match","")</f>
        <v/>
      </c>
    </row>
    <row r="1999" spans="1:22" ht="15" customHeight="1" x14ac:dyDescent="0.25">
      <c r="A1999" s="11">
        <v>1998</v>
      </c>
      <c r="B1999" s="50"/>
      <c r="C1999" s="11" t="s">
        <v>2316</v>
      </c>
      <c r="D1999" s="11" t="s">
        <v>1139</v>
      </c>
      <c r="E1999" s="11" t="s">
        <v>79</v>
      </c>
      <c r="F1999" s="11" t="s">
        <v>1090</v>
      </c>
      <c r="G1999" s="11" t="s">
        <v>79</v>
      </c>
      <c r="H1999" s="10">
        <v>5</v>
      </c>
      <c r="I1999" s="11" t="s">
        <v>1090</v>
      </c>
      <c r="L1999" s="11" t="s">
        <v>1378</v>
      </c>
      <c r="M1999" s="11" t="s">
        <v>390</v>
      </c>
      <c r="S1999" s="23"/>
      <c r="T1999" s="16">
        <f>S1999</f>
        <v>0</v>
      </c>
      <c r="U1999" s="17" t="str">
        <f t="array" aca="1" ref="U1999" ca="1">IFERROR(
IF(NOT(OR($G1999="OBX",$G1999="OBR")),INDEX(INDIRECT(U$2&amp;"!$A$1:$BJ$500"),MATCH("*"&amp;$G1999&amp;"*",INDIRECT(U$2&amp;"!$B$1:$B$500"),0),MATCH($H1999,INDIRECT(U$2&amp;"!$1:$1"),0)),
IF(OR($G1999="OBX",$G1999="OBR"),INDEX(INDIRECT(U$2&amp;"!$A$1:$BJ$500"),MATCH((("*"&amp;$G1999&amp;"*")&amp;("*"&amp;$I1999&amp;"*")&amp;("*"&amp;$J1999&amp;"*")&amp;("*"&amp;$K1999&amp;"*")),INDIRECT(U$2&amp;"!$B$1:$B$500")&amp;INDIRECT(U$2&amp;"!$E$1:$E$500")&amp;INDIRECT(U$2&amp;"!$G$1:$G$500")&amp;INDIRECT(U$2&amp;"!$F$1:$F$500"),0),MATCH($H1999,INDIRECT(U$2&amp;"!$1:$1"),0)))),
"Not found")</f>
        <v>Not found</v>
      </c>
      <c r="V1999" s="18" t="str">
        <f t="shared" ca="1" si="220"/>
        <v/>
      </c>
    </row>
    <row r="2000" spans="1:22" ht="15" customHeight="1" x14ac:dyDescent="0.25">
      <c r="A2000" s="11">
        <v>1999</v>
      </c>
      <c r="B2000" s="50"/>
      <c r="C2000" s="11" t="s">
        <v>2316</v>
      </c>
      <c r="D2000" s="11" t="s">
        <v>1139</v>
      </c>
      <c r="E2000" s="11" t="s">
        <v>79</v>
      </c>
      <c r="F2000" s="11" t="s">
        <v>1090</v>
      </c>
      <c r="G2000" s="11" t="s">
        <v>79</v>
      </c>
      <c r="H2000" s="10">
        <v>6</v>
      </c>
      <c r="I2000" s="11" t="s">
        <v>1090</v>
      </c>
      <c r="L2000" s="11" t="s">
        <v>1378</v>
      </c>
      <c r="M2000" s="11" t="s">
        <v>543</v>
      </c>
      <c r="S2000" s="23"/>
      <c r="T2000" s="16">
        <f>S2000</f>
        <v>0</v>
      </c>
      <c r="U2000" s="17" t="str">
        <f t="array" aca="1" ref="U2000" ca="1">IFERROR(
IF(NOT(OR($G2000="OBX",$G2000="OBR")),INDEX(INDIRECT(U$2&amp;"!$A$1:$BJ$500"),MATCH("*"&amp;$G2000&amp;"*",INDIRECT(U$2&amp;"!$B$1:$B$500"),0),MATCH($H2000,INDIRECT(U$2&amp;"!$1:$1"),0)),
IF(OR($G2000="OBX",$G2000="OBR"),INDEX(INDIRECT(U$2&amp;"!$A$1:$BJ$500"),MATCH((("*"&amp;$G2000&amp;"*")&amp;("*"&amp;$I2000&amp;"*")&amp;("*"&amp;$J2000&amp;"*")&amp;("*"&amp;$K2000&amp;"*")),INDIRECT(U$2&amp;"!$B$1:$B$500")&amp;INDIRECT(U$2&amp;"!$E$1:$E$500")&amp;INDIRECT(U$2&amp;"!$G$1:$G$500")&amp;INDIRECT(U$2&amp;"!$F$1:$F$500"),0),MATCH($H2000,INDIRECT(U$2&amp;"!$1:$1"),0)))),
"Not found")</f>
        <v>Not found</v>
      </c>
      <c r="V2000" s="18" t="str">
        <f t="shared" ca="1" si="220"/>
        <v/>
      </c>
    </row>
    <row r="2001" spans="1:22" ht="15" customHeight="1" x14ac:dyDescent="0.25">
      <c r="A2001" s="11">
        <v>2000</v>
      </c>
      <c r="B2001" s="50"/>
      <c r="C2001" s="11" t="s">
        <v>2316</v>
      </c>
      <c r="D2001" s="11" t="s">
        <v>1139</v>
      </c>
      <c r="E2001" s="11" t="s">
        <v>79</v>
      </c>
      <c r="F2001" s="11" t="s">
        <v>1090</v>
      </c>
      <c r="G2001" s="11" t="s">
        <v>79</v>
      </c>
      <c r="H2001" s="11">
        <v>2</v>
      </c>
      <c r="I2001" s="11" t="s">
        <v>1090</v>
      </c>
      <c r="L2001" s="14" t="s">
        <v>397</v>
      </c>
      <c r="M2001" s="14" t="s">
        <v>397</v>
      </c>
      <c r="S2001" s="23"/>
      <c r="T2001" s="19" t="s">
        <v>415</v>
      </c>
      <c r="U2001" s="17" t="str">
        <f t="array" aca="1" ref="U2001" ca="1">IFERROR(
IF(NOT(OR($G2001="OBX",$G2001="OBR")),INDEX(INDIRECT(U$2&amp;"!$A$1:$BJ$500"),MATCH("*"&amp;$G2001&amp;"*",INDIRECT(U$2&amp;"!$B$1:$B$500"),0),MATCH($H2001,INDIRECT(U$2&amp;"!$1:$1"),0)),
IF(OR($G2001="OBX",$G2001="OBR"),INDEX(INDIRECT(U$2&amp;"!$A$1:$BJ$500"),MATCH((("*"&amp;$G2001&amp;"*")&amp;("*"&amp;$I2001&amp;"*")&amp;("*"&amp;$J2001&amp;"*")&amp;("*"&amp;$K2001&amp;"*")),INDIRECT(U$2&amp;"!$B$1:$B$500")&amp;INDIRECT(U$2&amp;"!$E$1:$E$500")&amp;INDIRECT(U$2&amp;"!$G$1:$G$500")&amp;INDIRECT(U$2&amp;"!$F$1:$F$500"),0),MATCH($H2001,INDIRECT(U$2&amp;"!$1:$1"),0)))),
"Not found")</f>
        <v>Not found</v>
      </c>
      <c r="V2001" s="18" t="str">
        <f t="shared" ca="1" si="220"/>
        <v/>
      </c>
    </row>
    <row r="2002" spans="1:22" ht="15" customHeight="1" x14ac:dyDescent="0.25">
      <c r="A2002" s="11">
        <v>2001</v>
      </c>
      <c r="B2002" s="50"/>
      <c r="C2002" s="11" t="s">
        <v>2316</v>
      </c>
      <c r="D2002" s="11" t="s">
        <v>1139</v>
      </c>
      <c r="E2002" s="11" t="s">
        <v>79</v>
      </c>
      <c r="F2002" s="11" t="s">
        <v>1090</v>
      </c>
      <c r="G2002" s="11" t="s">
        <v>79</v>
      </c>
      <c r="H2002" s="11">
        <v>4</v>
      </c>
      <c r="I2002" s="11" t="s">
        <v>1090</v>
      </c>
      <c r="L2002" s="11" t="s">
        <v>1378</v>
      </c>
      <c r="M2002" s="14" t="s">
        <v>848</v>
      </c>
      <c r="S2002" s="23"/>
      <c r="T2002" s="16">
        <f>S2002</f>
        <v>0</v>
      </c>
      <c r="U2002" s="17" t="str">
        <f t="array" aca="1" ref="U2002" ca="1">IFERROR(
IF(NOT(OR($G2002="OBX",$G2002="OBR")),INDEX(INDIRECT(U$2&amp;"!$A$1:$BJ$500"),MATCH("*"&amp;$G2002&amp;"*",INDIRECT(U$2&amp;"!$B$1:$B$500"),0),MATCH($H2002,INDIRECT(U$2&amp;"!$1:$1"),0)),
IF(OR($G2002="OBX",$G2002="OBR"),INDEX(INDIRECT(U$2&amp;"!$A$1:$BJ$500"),MATCH((("*"&amp;$G2002&amp;"*")&amp;("*"&amp;$I2002&amp;"*")&amp;("*"&amp;$J2002&amp;"*")&amp;("*"&amp;$K2002&amp;"*")),INDIRECT(U$2&amp;"!$B$1:$B$500")&amp;INDIRECT(U$2&amp;"!$E$1:$E$500")&amp;INDIRECT(U$2&amp;"!$G$1:$G$500")&amp;INDIRECT(U$2&amp;"!$F$1:$F$500"),0),MATCH($H2002,INDIRECT(U$2&amp;"!$1:$1"),0)))),
"Not found")</f>
        <v>Not found</v>
      </c>
      <c r="V2002" s="18" t="str">
        <f t="shared" ca="1" si="220"/>
        <v/>
      </c>
    </row>
    <row r="2003" spans="1:22" ht="15" customHeight="1" x14ac:dyDescent="0.25">
      <c r="A2003" s="11">
        <v>2002</v>
      </c>
      <c r="B2003" s="50"/>
      <c r="C2003" s="11" t="s">
        <v>2316</v>
      </c>
      <c r="D2003" s="11" t="s">
        <v>1139</v>
      </c>
      <c r="E2003" s="11" t="s">
        <v>79</v>
      </c>
      <c r="F2003" s="11" t="s">
        <v>1090</v>
      </c>
      <c r="G2003" s="11" t="s">
        <v>79</v>
      </c>
      <c r="H2003" s="11">
        <v>11</v>
      </c>
      <c r="I2003" s="11" t="s">
        <v>1090</v>
      </c>
      <c r="L2003" s="11" t="s">
        <v>366</v>
      </c>
      <c r="M2003" s="14" t="s">
        <v>366</v>
      </c>
      <c r="S2003" s="23" t="s">
        <v>78</v>
      </c>
      <c r="T2003" s="19" t="str">
        <f>S2003</f>
        <v>F</v>
      </c>
      <c r="U2003" s="17" t="str">
        <f t="array" aca="1" ref="U2003" ca="1">IFERROR(
IF(NOT(OR($G2003="OBX",$G2003="OBR")),INDEX(INDIRECT(U$2&amp;"!$A$1:$BJ$500"),MATCH("*"&amp;$G2003&amp;"*",INDIRECT(U$2&amp;"!$B$1:$B$500"),0),MATCH($H2003,INDIRECT(U$2&amp;"!$1:$1"),0)),
IF(OR($G2003="OBX",$G2003="OBR"),INDEX(INDIRECT(U$2&amp;"!$A$1:$BJ$500"),MATCH((("*"&amp;$G2003&amp;"*")&amp;("*"&amp;$I2003&amp;"*")&amp;("*"&amp;$J2003&amp;"*")&amp;("*"&amp;$K2003&amp;"*")),INDIRECT(U$2&amp;"!$B$1:$B$500")&amp;INDIRECT(U$2&amp;"!$E$1:$E$500")&amp;INDIRECT(U$2&amp;"!$G$1:$G$500")&amp;INDIRECT(U$2&amp;"!$F$1:$F$500"),0),MATCH($H2003,INDIRECT(U$2&amp;"!$1:$1"),0)))),
"Not found")</f>
        <v>Not found</v>
      </c>
      <c r="V2003" s="18" t="str">
        <f t="shared" ca="1" si="220"/>
        <v/>
      </c>
    </row>
    <row r="2004" spans="1:22" ht="15" customHeight="1" x14ac:dyDescent="0.25">
      <c r="A2004" s="11">
        <v>2003</v>
      </c>
      <c r="B2004" s="50"/>
      <c r="C2004" s="11" t="s">
        <v>2316</v>
      </c>
      <c r="D2004" s="11" t="s">
        <v>1139</v>
      </c>
      <c r="E2004" s="11" t="s">
        <v>79</v>
      </c>
      <c r="F2004" s="11" t="s">
        <v>1090</v>
      </c>
      <c r="G2004" s="11" t="s">
        <v>79</v>
      </c>
      <c r="H2004" s="11">
        <v>19</v>
      </c>
      <c r="I2004" s="11" t="s">
        <v>1090</v>
      </c>
      <c r="L2004" s="11" t="s">
        <v>1378</v>
      </c>
      <c r="M2004" s="14" t="s">
        <v>860</v>
      </c>
      <c r="S2004" s="23"/>
      <c r="T2004" s="16">
        <f>S2004</f>
        <v>0</v>
      </c>
      <c r="U2004" s="17" t="str">
        <f t="array" aca="1" ref="U2004" ca="1">IFERROR(
IF(NOT(OR($G2004="OBX",$G2004="OBR")),INDEX(INDIRECT(U$2&amp;"!$A$1:$BJ$500"),MATCH("*"&amp;$G2004&amp;"*",INDIRECT(U$2&amp;"!$B$1:$B$500"),0),MATCH($H2004,INDIRECT(U$2&amp;"!$1:$1"),0)),
IF(OR($G2004="OBX",$G2004="OBR"),INDEX(INDIRECT(U$2&amp;"!$A$1:$BJ$500"),MATCH((("*"&amp;$G2004&amp;"*")&amp;("*"&amp;$I2004&amp;"*")&amp;("*"&amp;$J2004&amp;"*")&amp;("*"&amp;$K2004&amp;"*")),INDIRECT(U$2&amp;"!$B$1:$B$500")&amp;INDIRECT(U$2&amp;"!$E$1:$E$500")&amp;INDIRECT(U$2&amp;"!$G$1:$G$500")&amp;INDIRECT(U$2&amp;"!$F$1:$F$500"),0),MATCH($H2004,INDIRECT(U$2&amp;"!$1:$1"),0)))),
"Not found")</f>
        <v>Not found</v>
      </c>
      <c r="V2004" s="18" t="str">
        <f t="shared" ca="1" si="220"/>
        <v/>
      </c>
    </row>
    <row r="2005" spans="1:22" ht="15" customHeight="1" x14ac:dyDescent="0.25">
      <c r="A2005" s="11">
        <v>2004</v>
      </c>
      <c r="B2005" s="50"/>
      <c r="C2005" s="11" t="s">
        <v>2316</v>
      </c>
      <c r="D2005" s="11" t="s">
        <v>1139</v>
      </c>
      <c r="E2005" s="11" t="s">
        <v>79</v>
      </c>
      <c r="F2005" s="11" t="s">
        <v>1090</v>
      </c>
      <c r="G2005" s="11" t="s">
        <v>79</v>
      </c>
      <c r="H2005" s="11">
        <v>29</v>
      </c>
      <c r="I2005" s="11" t="s">
        <v>1090</v>
      </c>
      <c r="L2005" s="2" t="s">
        <v>515</v>
      </c>
      <c r="M2005" s="11" t="s">
        <v>515</v>
      </c>
      <c r="S2005" s="23"/>
      <c r="T2005" s="19">
        <f>S2005</f>
        <v>0</v>
      </c>
      <c r="U2005" s="17" t="str">
        <f t="array" aca="1" ref="U2005" ca="1">IFERROR(
IF(NOT(OR($G2005="OBX",$G2005="OBR")),INDEX(INDIRECT(U$2&amp;"!$A$1:$BJ$500"),MATCH("*"&amp;$G2005&amp;"*",INDIRECT(U$2&amp;"!$B$1:$B$500"),0),MATCH($H2005,INDIRECT(U$2&amp;"!$1:$1"),0)),
IF(OR($G2005="OBX",$G2005="OBR"),INDEX(INDIRECT(U$2&amp;"!$A$1:$BJ$500"),MATCH((("*"&amp;$G2005&amp;"*")&amp;("*"&amp;$I2005&amp;"*")&amp;("*"&amp;$J2005&amp;"*")&amp;("*"&amp;$K2005&amp;"*")),INDIRECT(U$2&amp;"!$B$1:$B$500")&amp;INDIRECT(U$2&amp;"!$E$1:$E$500")&amp;INDIRECT(U$2&amp;"!$G$1:$G$500")&amp;INDIRECT(U$2&amp;"!$F$1:$F$500"),0),MATCH($H2005,INDIRECT(U$2&amp;"!$1:$1"),0)))),
"Not found")</f>
        <v>Not found</v>
      </c>
      <c r="V2005" s="18" t="str">
        <f t="shared" ca="1" si="220"/>
        <v/>
      </c>
    </row>
    <row r="2006" spans="1:22" ht="15" customHeight="1" x14ac:dyDescent="0.25">
      <c r="A2006" s="11">
        <v>2005</v>
      </c>
      <c r="B2006" s="50"/>
      <c r="C2006" s="26" t="s">
        <v>2316</v>
      </c>
      <c r="D2006" s="26"/>
      <c r="E2006" s="26" t="s">
        <v>79</v>
      </c>
      <c r="F2006" s="26"/>
      <c r="G2006" s="26"/>
      <c r="H2006" s="26"/>
      <c r="I2006" s="26"/>
      <c r="J2006" s="26"/>
      <c r="K2006" s="26"/>
      <c r="L2006" s="26"/>
      <c r="M2006" s="26" t="s">
        <v>1223</v>
      </c>
      <c r="N2006" s="26"/>
      <c r="O2006" s="26"/>
      <c r="P2006" s="26"/>
      <c r="Q2006" s="26"/>
      <c r="R2006" s="26"/>
      <c r="S2006" s="26"/>
      <c r="T2006" s="27"/>
      <c r="U2006" s="27"/>
      <c r="V2006" s="26"/>
    </row>
    <row r="2007" spans="1:22" ht="15" customHeight="1" x14ac:dyDescent="0.25">
      <c r="A2007" s="11">
        <v>2006</v>
      </c>
      <c r="B2007" s="50"/>
      <c r="C2007" s="11" t="s">
        <v>2316</v>
      </c>
      <c r="D2007" s="11" t="s">
        <v>1139</v>
      </c>
      <c r="E2007" s="11" t="s">
        <v>79</v>
      </c>
      <c r="F2007" s="11" t="s">
        <v>933</v>
      </c>
      <c r="G2007" s="11" t="s">
        <v>79</v>
      </c>
      <c r="H2007" s="11">
        <v>3</v>
      </c>
      <c r="I2007" s="11" t="s">
        <v>933</v>
      </c>
      <c r="L2007" s="11" t="s">
        <v>1223</v>
      </c>
      <c r="M2007" s="14" t="s">
        <v>534</v>
      </c>
      <c r="N2007" s="11" t="s">
        <v>273</v>
      </c>
      <c r="O2007" s="11" t="s">
        <v>2357</v>
      </c>
      <c r="P2007" s="11" t="s">
        <v>320</v>
      </c>
      <c r="R2007" s="11"/>
      <c r="S2007" s="23"/>
      <c r="T2007" s="19" t="s">
        <v>2803</v>
      </c>
      <c r="U2007" s="17" t="str">
        <f t="array" aca="1" ref="U2007" ca="1">IFERROR(
IF(NOT(OR($G2007="OBX",$G2007="OBR")),INDEX(INDIRECT(U$2&amp;"!$A$1:$BJ$500"),MATCH("*"&amp;$G2007&amp;"*",INDIRECT(U$2&amp;"!$B$1:$B$500"),0),MATCH($H2007,INDIRECT(U$2&amp;"!$1:$1"),0)),
IF(OR($G2007="OBX",$G2007="OBR"),INDEX(INDIRECT(U$2&amp;"!$A$1:$BJ$500"),MATCH((("*"&amp;$G2007&amp;"*")&amp;("*"&amp;$I2007&amp;"*")&amp;("*"&amp;$J2007&amp;"*")&amp;("*"&amp;$K2007&amp;"*")),INDIRECT(U$2&amp;"!$B$1:$B$500")&amp;INDIRECT(U$2&amp;"!$E$1:$E$500")&amp;INDIRECT(U$2&amp;"!$G$1:$G$500")&amp;INDIRECT(U$2&amp;"!$F$1:$F$500"),0),MATCH($H2007,INDIRECT(U$2&amp;"!$1:$1"),0)))),
"Not found")</f>
        <v>Not found</v>
      </c>
      <c r="V2007" s="18" t="str">
        <f t="shared" ref="V2007:V2014" ca="1" si="221">IF(T2007=U2007,"Match","")</f>
        <v/>
      </c>
    </row>
    <row r="2008" spans="1:22" ht="15" customHeight="1" x14ac:dyDescent="0.25">
      <c r="A2008" s="11">
        <v>2007</v>
      </c>
      <c r="B2008" s="50"/>
      <c r="C2008" s="11" t="s">
        <v>2316</v>
      </c>
      <c r="D2008" s="11" t="s">
        <v>1139</v>
      </c>
      <c r="E2008" s="11" t="s">
        <v>79</v>
      </c>
      <c r="F2008" s="11" t="s">
        <v>933</v>
      </c>
      <c r="G2008" s="11" t="s">
        <v>79</v>
      </c>
      <c r="H2008" s="10">
        <v>5</v>
      </c>
      <c r="I2008" s="11" t="s">
        <v>933</v>
      </c>
      <c r="L2008" s="11" t="s">
        <v>1223</v>
      </c>
      <c r="M2008" s="11" t="s">
        <v>390</v>
      </c>
      <c r="S2008" s="23"/>
      <c r="T2008" s="16">
        <f>S2008</f>
        <v>0</v>
      </c>
      <c r="U2008" s="17" t="str">
        <f t="array" aca="1" ref="U2008" ca="1">IFERROR(
IF(NOT(OR($G2008="OBX",$G2008="OBR")),INDEX(INDIRECT(U$2&amp;"!$A$1:$BJ$500"),MATCH("*"&amp;$G2008&amp;"*",INDIRECT(U$2&amp;"!$B$1:$B$500"),0),MATCH($H2008,INDIRECT(U$2&amp;"!$1:$1"),0)),
IF(OR($G2008="OBX",$G2008="OBR"),INDEX(INDIRECT(U$2&amp;"!$A$1:$BJ$500"),MATCH((("*"&amp;$G2008&amp;"*")&amp;("*"&amp;$I2008&amp;"*")&amp;("*"&amp;$J2008&amp;"*")&amp;("*"&amp;$K2008&amp;"*")),INDIRECT(U$2&amp;"!$B$1:$B$500")&amp;INDIRECT(U$2&amp;"!$E$1:$E$500")&amp;INDIRECT(U$2&amp;"!$G$1:$G$500")&amp;INDIRECT(U$2&amp;"!$F$1:$F$500"),0),MATCH($H2008,INDIRECT(U$2&amp;"!$1:$1"),0)))),
"Not found")</f>
        <v>Not found</v>
      </c>
      <c r="V2008" s="18" t="str">
        <f t="shared" ca="1" si="221"/>
        <v/>
      </c>
    </row>
    <row r="2009" spans="1:22" ht="15" customHeight="1" x14ac:dyDescent="0.25">
      <c r="A2009" s="11">
        <v>2008</v>
      </c>
      <c r="B2009" s="50"/>
      <c r="C2009" s="11" t="s">
        <v>2316</v>
      </c>
      <c r="D2009" s="11" t="s">
        <v>1139</v>
      </c>
      <c r="E2009" s="11" t="s">
        <v>79</v>
      </c>
      <c r="F2009" s="11" t="s">
        <v>933</v>
      </c>
      <c r="G2009" s="11" t="s">
        <v>79</v>
      </c>
      <c r="H2009" s="10">
        <v>6</v>
      </c>
      <c r="I2009" s="11" t="s">
        <v>933</v>
      </c>
      <c r="L2009" s="11" t="s">
        <v>1223</v>
      </c>
      <c r="M2009" s="11" t="s">
        <v>543</v>
      </c>
      <c r="S2009" s="23"/>
      <c r="T2009" s="16">
        <f>S2009</f>
        <v>0</v>
      </c>
      <c r="U2009" s="17" t="str">
        <f t="array" aca="1" ref="U2009" ca="1">IFERROR(
IF(NOT(OR($G2009="OBX",$G2009="OBR")),INDEX(INDIRECT(U$2&amp;"!$A$1:$BJ$500"),MATCH("*"&amp;$G2009&amp;"*",INDIRECT(U$2&amp;"!$B$1:$B$500"),0),MATCH($H2009,INDIRECT(U$2&amp;"!$1:$1"),0)),
IF(OR($G2009="OBX",$G2009="OBR"),INDEX(INDIRECT(U$2&amp;"!$A$1:$BJ$500"),MATCH((("*"&amp;$G2009&amp;"*")&amp;("*"&amp;$I2009&amp;"*")&amp;("*"&amp;$J2009&amp;"*")&amp;("*"&amp;$K2009&amp;"*")),INDIRECT(U$2&amp;"!$B$1:$B$500")&amp;INDIRECT(U$2&amp;"!$E$1:$E$500")&amp;INDIRECT(U$2&amp;"!$G$1:$G$500")&amp;INDIRECT(U$2&amp;"!$F$1:$F$500"),0),MATCH($H2009,INDIRECT(U$2&amp;"!$1:$1"),0)))),
"Not found")</f>
        <v>Not found</v>
      </c>
      <c r="V2009" s="18" t="str">
        <f t="shared" ca="1" si="221"/>
        <v/>
      </c>
    </row>
    <row r="2010" spans="1:22" ht="15" customHeight="1" x14ac:dyDescent="0.25">
      <c r="A2010" s="11">
        <v>2009</v>
      </c>
      <c r="B2010" s="50"/>
      <c r="C2010" s="11" t="s">
        <v>2316</v>
      </c>
      <c r="D2010" s="11" t="s">
        <v>1139</v>
      </c>
      <c r="E2010" s="11" t="s">
        <v>79</v>
      </c>
      <c r="F2010" s="11" t="s">
        <v>933</v>
      </c>
      <c r="G2010" s="11" t="s">
        <v>79</v>
      </c>
      <c r="H2010" s="11">
        <v>2</v>
      </c>
      <c r="I2010" s="11" t="s">
        <v>933</v>
      </c>
      <c r="L2010" s="14" t="s">
        <v>397</v>
      </c>
      <c r="M2010" s="14" t="s">
        <v>397</v>
      </c>
      <c r="S2010" s="23"/>
      <c r="T2010" s="19" t="s">
        <v>415</v>
      </c>
      <c r="U2010" s="17" t="str">
        <f t="array" aca="1" ref="U2010" ca="1">IFERROR(
IF(NOT(OR($G2010="OBX",$G2010="OBR")),INDEX(INDIRECT(U$2&amp;"!$A$1:$BJ$500"),MATCH("*"&amp;$G2010&amp;"*",INDIRECT(U$2&amp;"!$B$1:$B$500"),0),MATCH($H2010,INDIRECT(U$2&amp;"!$1:$1"),0)),
IF(OR($G2010="OBX",$G2010="OBR"),INDEX(INDIRECT(U$2&amp;"!$A$1:$BJ$500"),MATCH((("*"&amp;$G2010&amp;"*")&amp;("*"&amp;$I2010&amp;"*")&amp;("*"&amp;$J2010&amp;"*")&amp;("*"&amp;$K2010&amp;"*")),INDIRECT(U$2&amp;"!$B$1:$B$500")&amp;INDIRECT(U$2&amp;"!$E$1:$E$500")&amp;INDIRECT(U$2&amp;"!$G$1:$G$500")&amp;INDIRECT(U$2&amp;"!$F$1:$F$500"),0),MATCH($H2010,INDIRECT(U$2&amp;"!$1:$1"),0)))),
"Not found")</f>
        <v>Not found</v>
      </c>
      <c r="V2010" s="18" t="str">
        <f t="shared" ca="1" si="221"/>
        <v/>
      </c>
    </row>
    <row r="2011" spans="1:22" ht="15" customHeight="1" x14ac:dyDescent="0.25">
      <c r="A2011" s="11">
        <v>2010</v>
      </c>
      <c r="B2011" s="50"/>
      <c r="C2011" s="11" t="s">
        <v>2316</v>
      </c>
      <c r="D2011" s="11" t="s">
        <v>1139</v>
      </c>
      <c r="E2011" s="11" t="s">
        <v>79</v>
      </c>
      <c r="F2011" s="11" t="s">
        <v>933</v>
      </c>
      <c r="G2011" s="11" t="s">
        <v>79</v>
      </c>
      <c r="H2011" s="11">
        <v>4</v>
      </c>
      <c r="I2011" s="11" t="s">
        <v>933</v>
      </c>
      <c r="L2011" s="11" t="s">
        <v>1223</v>
      </c>
      <c r="M2011" s="14" t="s">
        <v>848</v>
      </c>
      <c r="S2011" s="23"/>
      <c r="T2011" s="16">
        <f>S2011</f>
        <v>0</v>
      </c>
      <c r="U2011" s="17" t="str">
        <f t="array" aca="1" ref="U2011" ca="1">IFERROR(
IF(NOT(OR($G2011="OBX",$G2011="OBR")),INDEX(INDIRECT(U$2&amp;"!$A$1:$BJ$500"),MATCH("*"&amp;$G2011&amp;"*",INDIRECT(U$2&amp;"!$B$1:$B$500"),0),MATCH($H2011,INDIRECT(U$2&amp;"!$1:$1"),0)),
IF(OR($G2011="OBX",$G2011="OBR"),INDEX(INDIRECT(U$2&amp;"!$A$1:$BJ$500"),MATCH((("*"&amp;$G2011&amp;"*")&amp;("*"&amp;$I2011&amp;"*")&amp;("*"&amp;$J2011&amp;"*")&amp;("*"&amp;$K2011&amp;"*")),INDIRECT(U$2&amp;"!$B$1:$B$500")&amp;INDIRECT(U$2&amp;"!$E$1:$E$500")&amp;INDIRECT(U$2&amp;"!$G$1:$G$500")&amp;INDIRECT(U$2&amp;"!$F$1:$F$500"),0),MATCH($H2011,INDIRECT(U$2&amp;"!$1:$1"),0)))),
"Not found")</f>
        <v>Not found</v>
      </c>
      <c r="V2011" s="18" t="str">
        <f t="shared" ca="1" si="221"/>
        <v/>
      </c>
    </row>
    <row r="2012" spans="1:22" ht="15" customHeight="1" x14ac:dyDescent="0.25">
      <c r="A2012" s="11">
        <v>2011</v>
      </c>
      <c r="B2012" s="50"/>
      <c r="C2012" s="11" t="s">
        <v>2316</v>
      </c>
      <c r="D2012" s="11" t="s">
        <v>1139</v>
      </c>
      <c r="E2012" s="11" t="s">
        <v>79</v>
      </c>
      <c r="F2012" s="11" t="s">
        <v>933</v>
      </c>
      <c r="G2012" s="11" t="s">
        <v>79</v>
      </c>
      <c r="H2012" s="11">
        <v>11</v>
      </c>
      <c r="I2012" s="11" t="s">
        <v>933</v>
      </c>
      <c r="L2012" s="11" t="s">
        <v>366</v>
      </c>
      <c r="M2012" s="14" t="s">
        <v>366</v>
      </c>
      <c r="S2012" s="23" t="s">
        <v>78</v>
      </c>
      <c r="T2012" s="19" t="str">
        <f>S2012</f>
        <v>F</v>
      </c>
      <c r="U2012" s="17" t="str">
        <f t="array" aca="1" ref="U2012" ca="1">IFERROR(
IF(NOT(OR($G2012="OBX",$G2012="OBR")),INDEX(INDIRECT(U$2&amp;"!$A$1:$BJ$500"),MATCH("*"&amp;$G2012&amp;"*",INDIRECT(U$2&amp;"!$B$1:$B$500"),0),MATCH($H2012,INDIRECT(U$2&amp;"!$1:$1"),0)),
IF(OR($G2012="OBX",$G2012="OBR"),INDEX(INDIRECT(U$2&amp;"!$A$1:$BJ$500"),MATCH((("*"&amp;$G2012&amp;"*")&amp;("*"&amp;$I2012&amp;"*")&amp;("*"&amp;$J2012&amp;"*")&amp;("*"&amp;$K2012&amp;"*")),INDIRECT(U$2&amp;"!$B$1:$B$500")&amp;INDIRECT(U$2&amp;"!$E$1:$E$500")&amp;INDIRECT(U$2&amp;"!$G$1:$G$500")&amp;INDIRECT(U$2&amp;"!$F$1:$F$500"),0),MATCH($H2012,INDIRECT(U$2&amp;"!$1:$1"),0)))),
"Not found")</f>
        <v>Not found</v>
      </c>
      <c r="V2012" s="18" t="str">
        <f t="shared" ca="1" si="221"/>
        <v/>
      </c>
    </row>
    <row r="2013" spans="1:22" ht="15" customHeight="1" x14ac:dyDescent="0.25">
      <c r="A2013" s="11">
        <v>2012</v>
      </c>
      <c r="B2013" s="50"/>
      <c r="C2013" s="11" t="s">
        <v>2316</v>
      </c>
      <c r="D2013" s="11" t="s">
        <v>1139</v>
      </c>
      <c r="E2013" s="11" t="s">
        <v>79</v>
      </c>
      <c r="F2013" s="11" t="s">
        <v>933</v>
      </c>
      <c r="G2013" s="11" t="s">
        <v>79</v>
      </c>
      <c r="H2013" s="11">
        <v>19</v>
      </c>
      <c r="I2013" s="11" t="s">
        <v>933</v>
      </c>
      <c r="L2013" s="11" t="s">
        <v>1223</v>
      </c>
      <c r="M2013" s="14" t="s">
        <v>860</v>
      </c>
      <c r="S2013" s="23"/>
      <c r="T2013" s="16">
        <f>S2013</f>
        <v>0</v>
      </c>
      <c r="U2013" s="17" t="str">
        <f t="array" aca="1" ref="U2013" ca="1">IFERROR(
IF(NOT(OR($G2013="OBX",$G2013="OBR")),INDEX(INDIRECT(U$2&amp;"!$A$1:$BJ$500"),MATCH("*"&amp;$G2013&amp;"*",INDIRECT(U$2&amp;"!$B$1:$B$500"),0),MATCH($H2013,INDIRECT(U$2&amp;"!$1:$1"),0)),
IF(OR($G2013="OBX",$G2013="OBR"),INDEX(INDIRECT(U$2&amp;"!$A$1:$BJ$500"),MATCH((("*"&amp;$G2013&amp;"*")&amp;("*"&amp;$I2013&amp;"*")&amp;("*"&amp;$J2013&amp;"*")&amp;("*"&amp;$K2013&amp;"*")),INDIRECT(U$2&amp;"!$B$1:$B$500")&amp;INDIRECT(U$2&amp;"!$E$1:$E$500")&amp;INDIRECT(U$2&amp;"!$G$1:$G$500")&amp;INDIRECT(U$2&amp;"!$F$1:$F$500"),0),MATCH($H2013,INDIRECT(U$2&amp;"!$1:$1"),0)))),
"Not found")</f>
        <v>Not found</v>
      </c>
      <c r="V2013" s="18" t="str">
        <f t="shared" ca="1" si="221"/>
        <v/>
      </c>
    </row>
    <row r="2014" spans="1:22" ht="15" customHeight="1" x14ac:dyDescent="0.25">
      <c r="A2014" s="11">
        <v>2013</v>
      </c>
      <c r="B2014" s="50"/>
      <c r="C2014" s="11" t="s">
        <v>2316</v>
      </c>
      <c r="D2014" s="11" t="s">
        <v>1139</v>
      </c>
      <c r="E2014" s="11" t="s">
        <v>79</v>
      </c>
      <c r="F2014" s="11" t="s">
        <v>933</v>
      </c>
      <c r="G2014" s="11" t="s">
        <v>79</v>
      </c>
      <c r="H2014" s="11">
        <v>29</v>
      </c>
      <c r="I2014" s="11" t="s">
        <v>933</v>
      </c>
      <c r="L2014" s="2" t="s">
        <v>515</v>
      </c>
      <c r="M2014" s="11" t="s">
        <v>515</v>
      </c>
      <c r="S2014" s="23" t="s">
        <v>520</v>
      </c>
      <c r="T2014" s="19" t="str">
        <f>S2014</f>
        <v>RSLT</v>
      </c>
      <c r="U2014" s="17" t="str">
        <f t="array" aca="1" ref="U2014" ca="1">IFERROR(
IF(NOT(OR($G2014="OBX",$G2014="OBR")),INDEX(INDIRECT(U$2&amp;"!$A$1:$BJ$500"),MATCH("*"&amp;$G2014&amp;"*",INDIRECT(U$2&amp;"!$B$1:$B$500"),0),MATCH($H2014,INDIRECT(U$2&amp;"!$1:$1"),0)),
IF(OR($G2014="OBX",$G2014="OBR"),INDEX(INDIRECT(U$2&amp;"!$A$1:$BJ$500"),MATCH((("*"&amp;$G2014&amp;"*")&amp;("*"&amp;$I2014&amp;"*")&amp;("*"&amp;$J2014&amp;"*")&amp;("*"&amp;$K2014&amp;"*")),INDIRECT(U$2&amp;"!$B$1:$B$500")&amp;INDIRECT(U$2&amp;"!$E$1:$E$500")&amp;INDIRECT(U$2&amp;"!$G$1:$G$500")&amp;INDIRECT(U$2&amp;"!$F$1:$F$500"),0),MATCH($H2014,INDIRECT(U$2&amp;"!$1:$1"),0)))),
"Not found")</f>
        <v>Not found</v>
      </c>
      <c r="V2014" s="18" t="str">
        <f t="shared" ca="1" si="221"/>
        <v/>
      </c>
    </row>
    <row r="2015" spans="1:22" ht="15" customHeight="1" x14ac:dyDescent="0.25">
      <c r="A2015" s="11">
        <v>2014</v>
      </c>
      <c r="B2015" s="50"/>
      <c r="C2015" s="26" t="s">
        <v>2316</v>
      </c>
      <c r="D2015" s="26"/>
      <c r="E2015" s="26" t="s">
        <v>79</v>
      </c>
      <c r="F2015" s="26"/>
      <c r="G2015" s="26"/>
      <c r="H2015" s="26"/>
      <c r="I2015" s="26"/>
      <c r="J2015" s="26"/>
      <c r="K2015" s="26"/>
      <c r="L2015" s="26"/>
      <c r="M2015" s="26" t="s">
        <v>1224</v>
      </c>
      <c r="N2015" s="26"/>
      <c r="O2015" s="26"/>
      <c r="P2015" s="26"/>
      <c r="Q2015" s="26"/>
      <c r="R2015" s="26"/>
      <c r="S2015" s="26"/>
      <c r="T2015" s="27"/>
      <c r="U2015" s="27"/>
      <c r="V2015" s="26"/>
    </row>
    <row r="2016" spans="1:22" ht="15" customHeight="1" x14ac:dyDescent="0.25">
      <c r="A2016" s="11">
        <v>2015</v>
      </c>
      <c r="B2016" s="50"/>
      <c r="C2016" s="11" t="s">
        <v>2316</v>
      </c>
      <c r="D2016" s="11" t="s">
        <v>1139</v>
      </c>
      <c r="E2016" s="11" t="s">
        <v>79</v>
      </c>
      <c r="F2016" s="11" t="s">
        <v>934</v>
      </c>
      <c r="G2016" s="11" t="s">
        <v>79</v>
      </c>
      <c r="H2016" s="11">
        <v>3</v>
      </c>
      <c r="I2016" s="11" t="s">
        <v>934</v>
      </c>
      <c r="L2016" s="11" t="s">
        <v>1224</v>
      </c>
      <c r="M2016" s="14" t="s">
        <v>534</v>
      </c>
      <c r="N2016" s="11" t="s">
        <v>273</v>
      </c>
      <c r="O2016" s="11" t="s">
        <v>2357</v>
      </c>
      <c r="P2016" s="11" t="s">
        <v>320</v>
      </c>
      <c r="R2016" s="11"/>
      <c r="S2016" s="23"/>
      <c r="T2016" s="19" t="s">
        <v>2833</v>
      </c>
      <c r="U2016" s="17" t="str">
        <f t="array" aca="1" ref="U2016" ca="1">IFERROR(
IF(NOT(OR($G2016="OBX",$G2016="OBR")),INDEX(INDIRECT(U$2&amp;"!$A$1:$BJ$500"),MATCH("*"&amp;$G2016&amp;"*",INDIRECT(U$2&amp;"!$B$1:$B$500"),0),MATCH($H2016,INDIRECT(U$2&amp;"!$1:$1"),0)),
IF(OR($G2016="OBX",$G2016="OBR"),INDEX(INDIRECT(U$2&amp;"!$A$1:$BJ$500"),MATCH((("*"&amp;$G2016&amp;"*")&amp;("*"&amp;$I2016&amp;"*")&amp;("*"&amp;$J2016&amp;"*")&amp;("*"&amp;$K2016&amp;"*")),INDIRECT(U$2&amp;"!$B$1:$B$500")&amp;INDIRECT(U$2&amp;"!$E$1:$E$500")&amp;INDIRECT(U$2&amp;"!$G$1:$G$500")&amp;INDIRECT(U$2&amp;"!$F$1:$F$500"),0),MATCH($H2016,INDIRECT(U$2&amp;"!$1:$1"),0)))),
"Not found")</f>
        <v>Not found</v>
      </c>
      <c r="V2016" s="18" t="str">
        <f t="shared" ref="V2016:V2023" ca="1" si="222">IF(T2016=U2016,"Match","")</f>
        <v/>
      </c>
    </row>
    <row r="2017" spans="1:22" ht="15" customHeight="1" x14ac:dyDescent="0.25">
      <c r="A2017" s="11">
        <v>2016</v>
      </c>
      <c r="B2017" s="50"/>
      <c r="C2017" s="11" t="s">
        <v>2316</v>
      </c>
      <c r="D2017" s="11" t="s">
        <v>1139</v>
      </c>
      <c r="E2017" s="11" t="s">
        <v>79</v>
      </c>
      <c r="F2017" s="11" t="s">
        <v>934</v>
      </c>
      <c r="G2017" s="11" t="s">
        <v>79</v>
      </c>
      <c r="H2017" s="10">
        <v>5</v>
      </c>
      <c r="I2017" s="11" t="s">
        <v>934</v>
      </c>
      <c r="L2017" s="11" t="s">
        <v>1224</v>
      </c>
      <c r="M2017" s="11" t="s">
        <v>390</v>
      </c>
      <c r="S2017" s="23"/>
      <c r="T2017" s="16">
        <f>S2017</f>
        <v>0</v>
      </c>
      <c r="U2017" s="17" t="str">
        <f t="array" aca="1" ref="U2017" ca="1">IFERROR(
IF(NOT(OR($G2017="OBX",$G2017="OBR")),INDEX(INDIRECT(U$2&amp;"!$A$1:$BJ$500"),MATCH("*"&amp;$G2017&amp;"*",INDIRECT(U$2&amp;"!$B$1:$B$500"),0),MATCH($H2017,INDIRECT(U$2&amp;"!$1:$1"),0)),
IF(OR($G2017="OBX",$G2017="OBR"),INDEX(INDIRECT(U$2&amp;"!$A$1:$BJ$500"),MATCH((("*"&amp;$G2017&amp;"*")&amp;("*"&amp;$I2017&amp;"*")&amp;("*"&amp;$J2017&amp;"*")&amp;("*"&amp;$K2017&amp;"*")),INDIRECT(U$2&amp;"!$B$1:$B$500")&amp;INDIRECT(U$2&amp;"!$E$1:$E$500")&amp;INDIRECT(U$2&amp;"!$G$1:$G$500")&amp;INDIRECT(U$2&amp;"!$F$1:$F$500"),0),MATCH($H2017,INDIRECT(U$2&amp;"!$1:$1"),0)))),
"Not found")</f>
        <v>Not found</v>
      </c>
      <c r="V2017" s="18" t="str">
        <f t="shared" ca="1" si="222"/>
        <v/>
      </c>
    </row>
    <row r="2018" spans="1:22" ht="15" customHeight="1" x14ac:dyDescent="0.25">
      <c r="A2018" s="11">
        <v>2017</v>
      </c>
      <c r="B2018" s="50"/>
      <c r="C2018" s="11" t="s">
        <v>2316</v>
      </c>
      <c r="D2018" s="11" t="s">
        <v>1139</v>
      </c>
      <c r="E2018" s="11" t="s">
        <v>79</v>
      </c>
      <c r="F2018" s="11" t="s">
        <v>934</v>
      </c>
      <c r="G2018" s="11" t="s">
        <v>79</v>
      </c>
      <c r="H2018" s="10">
        <v>6</v>
      </c>
      <c r="I2018" s="11" t="s">
        <v>934</v>
      </c>
      <c r="L2018" s="11" t="s">
        <v>1224</v>
      </c>
      <c r="M2018" s="11" t="s">
        <v>543</v>
      </c>
      <c r="S2018" s="23"/>
      <c r="T2018" s="16">
        <f>S2018</f>
        <v>0</v>
      </c>
      <c r="U2018" s="17" t="str">
        <f t="array" aca="1" ref="U2018" ca="1">IFERROR(
IF(NOT(OR($G2018="OBX",$G2018="OBR")),INDEX(INDIRECT(U$2&amp;"!$A$1:$BJ$500"),MATCH("*"&amp;$G2018&amp;"*",INDIRECT(U$2&amp;"!$B$1:$B$500"),0),MATCH($H2018,INDIRECT(U$2&amp;"!$1:$1"),0)),
IF(OR($G2018="OBX",$G2018="OBR"),INDEX(INDIRECT(U$2&amp;"!$A$1:$BJ$500"),MATCH((("*"&amp;$G2018&amp;"*")&amp;("*"&amp;$I2018&amp;"*")&amp;("*"&amp;$J2018&amp;"*")&amp;("*"&amp;$K2018&amp;"*")),INDIRECT(U$2&amp;"!$B$1:$B$500")&amp;INDIRECT(U$2&amp;"!$E$1:$E$500")&amp;INDIRECT(U$2&amp;"!$G$1:$G$500")&amp;INDIRECT(U$2&amp;"!$F$1:$F$500"),0),MATCH($H2018,INDIRECT(U$2&amp;"!$1:$1"),0)))),
"Not found")</f>
        <v>Not found</v>
      </c>
      <c r="V2018" s="18" t="str">
        <f t="shared" ca="1" si="222"/>
        <v/>
      </c>
    </row>
    <row r="2019" spans="1:22" ht="15" customHeight="1" x14ac:dyDescent="0.25">
      <c r="A2019" s="11">
        <v>2018</v>
      </c>
      <c r="B2019" s="50"/>
      <c r="C2019" s="11" t="s">
        <v>2316</v>
      </c>
      <c r="D2019" s="11" t="s">
        <v>1139</v>
      </c>
      <c r="E2019" s="11" t="s">
        <v>79</v>
      </c>
      <c r="F2019" s="11" t="s">
        <v>934</v>
      </c>
      <c r="G2019" s="11" t="s">
        <v>79</v>
      </c>
      <c r="H2019" s="11">
        <v>2</v>
      </c>
      <c r="I2019" s="11" t="s">
        <v>934</v>
      </c>
      <c r="L2019" s="14" t="s">
        <v>397</v>
      </c>
      <c r="M2019" s="14" t="s">
        <v>397</v>
      </c>
      <c r="S2019" s="23"/>
      <c r="T2019" s="19" t="s">
        <v>415</v>
      </c>
      <c r="U2019" s="17" t="str">
        <f t="array" aca="1" ref="U2019" ca="1">IFERROR(
IF(NOT(OR($G2019="OBX",$G2019="OBR")),INDEX(INDIRECT(U$2&amp;"!$A$1:$BJ$500"),MATCH("*"&amp;$G2019&amp;"*",INDIRECT(U$2&amp;"!$B$1:$B$500"),0),MATCH($H2019,INDIRECT(U$2&amp;"!$1:$1"),0)),
IF(OR($G2019="OBX",$G2019="OBR"),INDEX(INDIRECT(U$2&amp;"!$A$1:$BJ$500"),MATCH((("*"&amp;$G2019&amp;"*")&amp;("*"&amp;$I2019&amp;"*")&amp;("*"&amp;$J2019&amp;"*")&amp;("*"&amp;$K2019&amp;"*")),INDIRECT(U$2&amp;"!$B$1:$B$500")&amp;INDIRECT(U$2&amp;"!$E$1:$E$500")&amp;INDIRECT(U$2&amp;"!$G$1:$G$500")&amp;INDIRECT(U$2&amp;"!$F$1:$F$500"),0),MATCH($H2019,INDIRECT(U$2&amp;"!$1:$1"),0)))),
"Not found")</f>
        <v>Not found</v>
      </c>
      <c r="V2019" s="18" t="str">
        <f t="shared" ca="1" si="222"/>
        <v/>
      </c>
    </row>
    <row r="2020" spans="1:22" ht="15" customHeight="1" x14ac:dyDescent="0.25">
      <c r="A2020" s="11">
        <v>2019</v>
      </c>
      <c r="B2020" s="50"/>
      <c r="C2020" s="11" t="s">
        <v>2316</v>
      </c>
      <c r="D2020" s="11" t="s">
        <v>1139</v>
      </c>
      <c r="E2020" s="11" t="s">
        <v>79</v>
      </c>
      <c r="F2020" s="11" t="s">
        <v>934</v>
      </c>
      <c r="G2020" s="11" t="s">
        <v>79</v>
      </c>
      <c r="H2020" s="11">
        <v>4</v>
      </c>
      <c r="I2020" s="11" t="s">
        <v>934</v>
      </c>
      <c r="L2020" s="11" t="s">
        <v>1224</v>
      </c>
      <c r="M2020" s="14" t="s">
        <v>848</v>
      </c>
      <c r="S2020" s="23"/>
      <c r="T2020" s="16">
        <f>S2020</f>
        <v>0</v>
      </c>
      <c r="U2020" s="17" t="str">
        <f t="array" aca="1" ref="U2020" ca="1">IFERROR(
IF(NOT(OR($G2020="OBX",$G2020="OBR")),INDEX(INDIRECT(U$2&amp;"!$A$1:$BJ$500"),MATCH("*"&amp;$G2020&amp;"*",INDIRECT(U$2&amp;"!$B$1:$B$500"),0),MATCH($H2020,INDIRECT(U$2&amp;"!$1:$1"),0)),
IF(OR($G2020="OBX",$G2020="OBR"),INDEX(INDIRECT(U$2&amp;"!$A$1:$BJ$500"),MATCH((("*"&amp;$G2020&amp;"*")&amp;("*"&amp;$I2020&amp;"*")&amp;("*"&amp;$J2020&amp;"*")&amp;("*"&amp;$K2020&amp;"*")),INDIRECT(U$2&amp;"!$B$1:$B$500")&amp;INDIRECT(U$2&amp;"!$E$1:$E$500")&amp;INDIRECT(U$2&amp;"!$G$1:$G$500")&amp;INDIRECT(U$2&amp;"!$F$1:$F$500"),0),MATCH($H2020,INDIRECT(U$2&amp;"!$1:$1"),0)))),
"Not found")</f>
        <v>Not found</v>
      </c>
      <c r="V2020" s="18" t="str">
        <f t="shared" ca="1" si="222"/>
        <v/>
      </c>
    </row>
    <row r="2021" spans="1:22" ht="15" customHeight="1" x14ac:dyDescent="0.25">
      <c r="A2021" s="11">
        <v>2020</v>
      </c>
      <c r="B2021" s="50"/>
      <c r="C2021" s="11" t="s">
        <v>2316</v>
      </c>
      <c r="D2021" s="11" t="s">
        <v>1139</v>
      </c>
      <c r="E2021" s="11" t="s">
        <v>79</v>
      </c>
      <c r="F2021" s="11" t="s">
        <v>934</v>
      </c>
      <c r="G2021" s="11" t="s">
        <v>79</v>
      </c>
      <c r="H2021" s="11">
        <v>11</v>
      </c>
      <c r="I2021" s="11" t="s">
        <v>934</v>
      </c>
      <c r="L2021" s="11" t="s">
        <v>366</v>
      </c>
      <c r="M2021" s="14" t="s">
        <v>366</v>
      </c>
      <c r="S2021" s="23" t="s">
        <v>78</v>
      </c>
      <c r="T2021" s="19" t="str">
        <f>S2021</f>
        <v>F</v>
      </c>
      <c r="U2021" s="17" t="str">
        <f t="array" aca="1" ref="U2021" ca="1">IFERROR(
IF(NOT(OR($G2021="OBX",$G2021="OBR")),INDEX(INDIRECT(U$2&amp;"!$A$1:$BJ$500"),MATCH("*"&amp;$G2021&amp;"*",INDIRECT(U$2&amp;"!$B$1:$B$500"),0),MATCH($H2021,INDIRECT(U$2&amp;"!$1:$1"),0)),
IF(OR($G2021="OBX",$G2021="OBR"),INDEX(INDIRECT(U$2&amp;"!$A$1:$BJ$500"),MATCH((("*"&amp;$G2021&amp;"*")&amp;("*"&amp;$I2021&amp;"*")&amp;("*"&amp;$J2021&amp;"*")&amp;("*"&amp;$K2021&amp;"*")),INDIRECT(U$2&amp;"!$B$1:$B$500")&amp;INDIRECT(U$2&amp;"!$E$1:$E$500")&amp;INDIRECT(U$2&amp;"!$G$1:$G$500")&amp;INDIRECT(U$2&amp;"!$F$1:$F$500"),0),MATCH($H2021,INDIRECT(U$2&amp;"!$1:$1"),0)))),
"Not found")</f>
        <v>Not found</v>
      </c>
      <c r="V2021" s="18" t="str">
        <f t="shared" ca="1" si="222"/>
        <v/>
      </c>
    </row>
    <row r="2022" spans="1:22" ht="15" customHeight="1" x14ac:dyDescent="0.25">
      <c r="A2022" s="11">
        <v>2021</v>
      </c>
      <c r="B2022" s="50"/>
      <c r="C2022" s="11" t="s">
        <v>2316</v>
      </c>
      <c r="D2022" s="11" t="s">
        <v>1139</v>
      </c>
      <c r="E2022" s="11" t="s">
        <v>79</v>
      </c>
      <c r="F2022" s="11" t="s">
        <v>934</v>
      </c>
      <c r="G2022" s="11" t="s">
        <v>79</v>
      </c>
      <c r="H2022" s="11">
        <v>19</v>
      </c>
      <c r="I2022" s="11" t="s">
        <v>934</v>
      </c>
      <c r="L2022" s="11" t="s">
        <v>1224</v>
      </c>
      <c r="M2022" s="14" t="s">
        <v>860</v>
      </c>
      <c r="S2022" s="23"/>
      <c r="T2022" s="16">
        <f>S2022</f>
        <v>0</v>
      </c>
      <c r="U2022" s="17" t="str">
        <f t="array" aca="1" ref="U2022" ca="1">IFERROR(
IF(NOT(OR($G2022="OBX",$G2022="OBR")),INDEX(INDIRECT(U$2&amp;"!$A$1:$BJ$500"),MATCH("*"&amp;$G2022&amp;"*",INDIRECT(U$2&amp;"!$B$1:$B$500"),0),MATCH($H2022,INDIRECT(U$2&amp;"!$1:$1"),0)),
IF(OR($G2022="OBX",$G2022="OBR"),INDEX(INDIRECT(U$2&amp;"!$A$1:$BJ$500"),MATCH((("*"&amp;$G2022&amp;"*")&amp;("*"&amp;$I2022&amp;"*")&amp;("*"&amp;$J2022&amp;"*")&amp;("*"&amp;$K2022&amp;"*")),INDIRECT(U$2&amp;"!$B$1:$B$500")&amp;INDIRECT(U$2&amp;"!$E$1:$E$500")&amp;INDIRECT(U$2&amp;"!$G$1:$G$500")&amp;INDIRECT(U$2&amp;"!$F$1:$F$500"),0),MATCH($H2022,INDIRECT(U$2&amp;"!$1:$1"),0)))),
"Not found")</f>
        <v>Not found</v>
      </c>
      <c r="V2022" s="18" t="str">
        <f t="shared" ca="1" si="222"/>
        <v/>
      </c>
    </row>
    <row r="2023" spans="1:22" ht="15" customHeight="1" x14ac:dyDescent="0.25">
      <c r="A2023" s="11">
        <v>2022</v>
      </c>
      <c r="B2023" s="50"/>
      <c r="C2023" s="11" t="s">
        <v>2316</v>
      </c>
      <c r="D2023" s="11" t="s">
        <v>1139</v>
      </c>
      <c r="E2023" s="11" t="s">
        <v>79</v>
      </c>
      <c r="F2023" s="11" t="s">
        <v>934</v>
      </c>
      <c r="G2023" s="11" t="s">
        <v>79</v>
      </c>
      <c r="H2023" s="11">
        <v>29</v>
      </c>
      <c r="I2023" s="11" t="s">
        <v>934</v>
      </c>
      <c r="L2023" s="2" t="s">
        <v>515</v>
      </c>
      <c r="M2023" s="11" t="s">
        <v>515</v>
      </c>
      <c r="S2023" s="23"/>
      <c r="T2023" s="19">
        <f>S2023</f>
        <v>0</v>
      </c>
      <c r="U2023" s="17" t="str">
        <f t="array" aca="1" ref="U2023" ca="1">IFERROR(
IF(NOT(OR($G2023="OBX",$G2023="OBR")),INDEX(INDIRECT(U$2&amp;"!$A$1:$BJ$500"),MATCH("*"&amp;$G2023&amp;"*",INDIRECT(U$2&amp;"!$B$1:$B$500"),0),MATCH($H2023,INDIRECT(U$2&amp;"!$1:$1"),0)),
IF(OR($G2023="OBX",$G2023="OBR"),INDEX(INDIRECT(U$2&amp;"!$A$1:$BJ$500"),MATCH((("*"&amp;$G2023&amp;"*")&amp;("*"&amp;$I2023&amp;"*")&amp;("*"&amp;$J2023&amp;"*")&amp;("*"&amp;$K2023&amp;"*")),INDIRECT(U$2&amp;"!$B$1:$B$500")&amp;INDIRECT(U$2&amp;"!$E$1:$E$500")&amp;INDIRECT(U$2&amp;"!$G$1:$G$500")&amp;INDIRECT(U$2&amp;"!$F$1:$F$500"),0),MATCH($H2023,INDIRECT(U$2&amp;"!$1:$1"),0)))),
"Not found")</f>
        <v>Not found</v>
      </c>
      <c r="V2023" s="18" t="str">
        <f t="shared" ca="1" si="222"/>
        <v/>
      </c>
    </row>
    <row r="2024" spans="1:22" ht="15" customHeight="1" x14ac:dyDescent="0.25">
      <c r="A2024" s="11">
        <v>2023</v>
      </c>
      <c r="B2024" s="50"/>
      <c r="C2024" s="26" t="s">
        <v>2316</v>
      </c>
      <c r="D2024" s="26"/>
      <c r="E2024" s="26" t="s">
        <v>79</v>
      </c>
      <c r="F2024" s="26"/>
      <c r="G2024" s="26"/>
      <c r="H2024" s="26"/>
      <c r="I2024" s="26"/>
      <c r="J2024" s="26"/>
      <c r="K2024" s="26"/>
      <c r="L2024" s="26"/>
      <c r="M2024" s="26" t="s">
        <v>1225</v>
      </c>
      <c r="N2024" s="26"/>
      <c r="O2024" s="26"/>
      <c r="P2024" s="26"/>
      <c r="Q2024" s="26"/>
      <c r="R2024" s="26"/>
      <c r="S2024" s="26"/>
      <c r="T2024" s="27"/>
      <c r="U2024" s="27"/>
      <c r="V2024" s="26"/>
    </row>
    <row r="2025" spans="1:22" ht="15" customHeight="1" x14ac:dyDescent="0.25">
      <c r="A2025" s="11">
        <v>2024</v>
      </c>
      <c r="B2025" s="50"/>
      <c r="C2025" s="11" t="s">
        <v>2316</v>
      </c>
      <c r="D2025" s="11" t="s">
        <v>1139</v>
      </c>
      <c r="E2025" s="11" t="s">
        <v>79</v>
      </c>
      <c r="F2025" s="11" t="s">
        <v>935</v>
      </c>
      <c r="G2025" s="11" t="s">
        <v>79</v>
      </c>
      <c r="H2025" s="11">
        <v>3</v>
      </c>
      <c r="I2025" s="11" t="s">
        <v>935</v>
      </c>
      <c r="L2025" s="11" t="s">
        <v>1225</v>
      </c>
      <c r="M2025" s="14" t="s">
        <v>534</v>
      </c>
      <c r="N2025" s="11" t="s">
        <v>273</v>
      </c>
      <c r="O2025" s="11" t="s">
        <v>2357</v>
      </c>
      <c r="P2025" s="11" t="s">
        <v>320</v>
      </c>
      <c r="R2025" s="11"/>
      <c r="S2025" s="23"/>
      <c r="T2025" s="19" t="s">
        <v>2834</v>
      </c>
      <c r="U2025" s="17" t="str">
        <f t="array" aca="1" ref="U2025" ca="1">IFERROR(
IF(NOT(OR($G2025="OBX",$G2025="OBR")),INDEX(INDIRECT(U$2&amp;"!$A$1:$BJ$500"),MATCH("*"&amp;$G2025&amp;"*",INDIRECT(U$2&amp;"!$B$1:$B$500"),0),MATCH($H2025,INDIRECT(U$2&amp;"!$1:$1"),0)),
IF(OR($G2025="OBX",$G2025="OBR"),INDEX(INDIRECT(U$2&amp;"!$A$1:$BJ$500"),MATCH((("*"&amp;$G2025&amp;"*")&amp;("*"&amp;$I2025&amp;"*")&amp;("*"&amp;$J2025&amp;"*")&amp;("*"&amp;$K2025&amp;"*")),INDIRECT(U$2&amp;"!$B$1:$B$500")&amp;INDIRECT(U$2&amp;"!$E$1:$E$500")&amp;INDIRECT(U$2&amp;"!$G$1:$G$500")&amp;INDIRECT(U$2&amp;"!$F$1:$F$500"),0),MATCH($H2025,INDIRECT(U$2&amp;"!$1:$1"),0)))),
"Not found")</f>
        <v>Not found</v>
      </c>
      <c r="V2025" s="18" t="str">
        <f t="shared" ref="V2025:V2032" ca="1" si="223">IF(T2025=U2025,"Match","")</f>
        <v/>
      </c>
    </row>
    <row r="2026" spans="1:22" ht="15" customHeight="1" x14ac:dyDescent="0.25">
      <c r="A2026" s="11">
        <v>2025</v>
      </c>
      <c r="B2026" s="50"/>
      <c r="C2026" s="11" t="s">
        <v>2316</v>
      </c>
      <c r="D2026" s="11" t="s">
        <v>1139</v>
      </c>
      <c r="E2026" s="11" t="s">
        <v>79</v>
      </c>
      <c r="F2026" s="11" t="s">
        <v>935</v>
      </c>
      <c r="G2026" s="11" t="s">
        <v>79</v>
      </c>
      <c r="H2026" s="10">
        <v>5</v>
      </c>
      <c r="I2026" s="11" t="s">
        <v>935</v>
      </c>
      <c r="L2026" s="11" t="s">
        <v>1225</v>
      </c>
      <c r="M2026" s="11" t="s">
        <v>390</v>
      </c>
      <c r="S2026" s="23"/>
      <c r="T2026" s="16">
        <f>S2026</f>
        <v>0</v>
      </c>
      <c r="U2026" s="17" t="str">
        <f t="array" aca="1" ref="U2026" ca="1">IFERROR(
IF(NOT(OR($G2026="OBX",$G2026="OBR")),INDEX(INDIRECT(U$2&amp;"!$A$1:$BJ$500"),MATCH("*"&amp;$G2026&amp;"*",INDIRECT(U$2&amp;"!$B$1:$B$500"),0),MATCH($H2026,INDIRECT(U$2&amp;"!$1:$1"),0)),
IF(OR($G2026="OBX",$G2026="OBR"),INDEX(INDIRECT(U$2&amp;"!$A$1:$BJ$500"),MATCH((("*"&amp;$G2026&amp;"*")&amp;("*"&amp;$I2026&amp;"*")&amp;("*"&amp;$J2026&amp;"*")&amp;("*"&amp;$K2026&amp;"*")),INDIRECT(U$2&amp;"!$B$1:$B$500")&amp;INDIRECT(U$2&amp;"!$E$1:$E$500")&amp;INDIRECT(U$2&amp;"!$G$1:$G$500")&amp;INDIRECT(U$2&amp;"!$F$1:$F$500"),0),MATCH($H2026,INDIRECT(U$2&amp;"!$1:$1"),0)))),
"Not found")</f>
        <v>Not found</v>
      </c>
      <c r="V2026" s="18" t="str">
        <f t="shared" ca="1" si="223"/>
        <v/>
      </c>
    </row>
    <row r="2027" spans="1:22" ht="15" customHeight="1" x14ac:dyDescent="0.25">
      <c r="A2027" s="11">
        <v>2026</v>
      </c>
      <c r="B2027" s="50"/>
      <c r="C2027" s="11" t="s">
        <v>2316</v>
      </c>
      <c r="D2027" s="11" t="s">
        <v>1139</v>
      </c>
      <c r="E2027" s="11" t="s">
        <v>79</v>
      </c>
      <c r="F2027" s="11" t="s">
        <v>935</v>
      </c>
      <c r="G2027" s="11" t="s">
        <v>79</v>
      </c>
      <c r="H2027" s="10">
        <v>6</v>
      </c>
      <c r="I2027" s="11" t="s">
        <v>935</v>
      </c>
      <c r="L2027" s="11" t="s">
        <v>1225</v>
      </c>
      <c r="M2027" s="11" t="s">
        <v>543</v>
      </c>
      <c r="S2027" s="23"/>
      <c r="T2027" s="16">
        <f>S2027</f>
        <v>0</v>
      </c>
      <c r="U2027" s="17" t="str">
        <f t="array" aca="1" ref="U2027" ca="1">IFERROR(
IF(NOT(OR($G2027="OBX",$G2027="OBR")),INDEX(INDIRECT(U$2&amp;"!$A$1:$BJ$500"),MATCH("*"&amp;$G2027&amp;"*",INDIRECT(U$2&amp;"!$B$1:$B$500"),0),MATCH($H2027,INDIRECT(U$2&amp;"!$1:$1"),0)),
IF(OR($G2027="OBX",$G2027="OBR"),INDEX(INDIRECT(U$2&amp;"!$A$1:$BJ$500"),MATCH((("*"&amp;$G2027&amp;"*")&amp;("*"&amp;$I2027&amp;"*")&amp;("*"&amp;$J2027&amp;"*")&amp;("*"&amp;$K2027&amp;"*")),INDIRECT(U$2&amp;"!$B$1:$B$500")&amp;INDIRECT(U$2&amp;"!$E$1:$E$500")&amp;INDIRECT(U$2&amp;"!$G$1:$G$500")&amp;INDIRECT(U$2&amp;"!$F$1:$F$500"),0),MATCH($H2027,INDIRECT(U$2&amp;"!$1:$1"),0)))),
"Not found")</f>
        <v>Not found</v>
      </c>
      <c r="V2027" s="18" t="str">
        <f t="shared" ca="1" si="223"/>
        <v/>
      </c>
    </row>
    <row r="2028" spans="1:22" ht="15" customHeight="1" x14ac:dyDescent="0.25">
      <c r="A2028" s="11">
        <v>2027</v>
      </c>
      <c r="B2028" s="50"/>
      <c r="C2028" s="11" t="s">
        <v>2316</v>
      </c>
      <c r="D2028" s="11" t="s">
        <v>1139</v>
      </c>
      <c r="E2028" s="11" t="s">
        <v>79</v>
      </c>
      <c r="F2028" s="11" t="s">
        <v>935</v>
      </c>
      <c r="G2028" s="11" t="s">
        <v>79</v>
      </c>
      <c r="H2028" s="11">
        <v>2</v>
      </c>
      <c r="I2028" s="11" t="s">
        <v>935</v>
      </c>
      <c r="L2028" s="14" t="s">
        <v>397</v>
      </c>
      <c r="M2028" s="14" t="s">
        <v>397</v>
      </c>
      <c r="S2028" s="23"/>
      <c r="T2028" s="19" t="s">
        <v>415</v>
      </c>
      <c r="U2028" s="17" t="str">
        <f t="array" aca="1" ref="U2028" ca="1">IFERROR(
IF(NOT(OR($G2028="OBX",$G2028="OBR")),INDEX(INDIRECT(U$2&amp;"!$A$1:$BJ$500"),MATCH("*"&amp;$G2028&amp;"*",INDIRECT(U$2&amp;"!$B$1:$B$500"),0),MATCH($H2028,INDIRECT(U$2&amp;"!$1:$1"),0)),
IF(OR($G2028="OBX",$G2028="OBR"),INDEX(INDIRECT(U$2&amp;"!$A$1:$BJ$500"),MATCH((("*"&amp;$G2028&amp;"*")&amp;("*"&amp;$I2028&amp;"*")&amp;("*"&amp;$J2028&amp;"*")&amp;("*"&amp;$K2028&amp;"*")),INDIRECT(U$2&amp;"!$B$1:$B$500")&amp;INDIRECT(U$2&amp;"!$E$1:$E$500")&amp;INDIRECT(U$2&amp;"!$G$1:$G$500")&amp;INDIRECT(U$2&amp;"!$F$1:$F$500"),0),MATCH($H2028,INDIRECT(U$2&amp;"!$1:$1"),0)))),
"Not found")</f>
        <v>Not found</v>
      </c>
      <c r="V2028" s="18" t="str">
        <f t="shared" ca="1" si="223"/>
        <v/>
      </c>
    </row>
    <row r="2029" spans="1:22" ht="15" customHeight="1" x14ac:dyDescent="0.25">
      <c r="A2029" s="11">
        <v>2028</v>
      </c>
      <c r="B2029" s="50"/>
      <c r="C2029" s="11" t="s">
        <v>2316</v>
      </c>
      <c r="D2029" s="11" t="s">
        <v>1139</v>
      </c>
      <c r="E2029" s="11" t="s">
        <v>79</v>
      </c>
      <c r="F2029" s="11" t="s">
        <v>935</v>
      </c>
      <c r="G2029" s="11" t="s">
        <v>79</v>
      </c>
      <c r="H2029" s="11">
        <v>4</v>
      </c>
      <c r="I2029" s="11" t="s">
        <v>935</v>
      </c>
      <c r="L2029" s="11" t="s">
        <v>1225</v>
      </c>
      <c r="M2029" s="14" t="s">
        <v>848</v>
      </c>
      <c r="S2029" s="23"/>
      <c r="T2029" s="16">
        <f>S2029</f>
        <v>0</v>
      </c>
      <c r="U2029" s="17" t="str">
        <f t="array" aca="1" ref="U2029" ca="1">IFERROR(
IF(NOT(OR($G2029="OBX",$G2029="OBR")),INDEX(INDIRECT(U$2&amp;"!$A$1:$BJ$500"),MATCH("*"&amp;$G2029&amp;"*",INDIRECT(U$2&amp;"!$B$1:$B$500"),0),MATCH($H2029,INDIRECT(U$2&amp;"!$1:$1"),0)),
IF(OR($G2029="OBX",$G2029="OBR"),INDEX(INDIRECT(U$2&amp;"!$A$1:$BJ$500"),MATCH((("*"&amp;$G2029&amp;"*")&amp;("*"&amp;$I2029&amp;"*")&amp;("*"&amp;$J2029&amp;"*")&amp;("*"&amp;$K2029&amp;"*")),INDIRECT(U$2&amp;"!$B$1:$B$500")&amp;INDIRECT(U$2&amp;"!$E$1:$E$500")&amp;INDIRECT(U$2&amp;"!$G$1:$G$500")&amp;INDIRECT(U$2&amp;"!$F$1:$F$500"),0),MATCH($H2029,INDIRECT(U$2&amp;"!$1:$1"),0)))),
"Not found")</f>
        <v>Not found</v>
      </c>
      <c r="V2029" s="18" t="str">
        <f t="shared" ca="1" si="223"/>
        <v/>
      </c>
    </row>
    <row r="2030" spans="1:22" ht="15" customHeight="1" x14ac:dyDescent="0.25">
      <c r="A2030" s="11">
        <v>2029</v>
      </c>
      <c r="B2030" s="50"/>
      <c r="C2030" s="11" t="s">
        <v>2316</v>
      </c>
      <c r="D2030" s="11" t="s">
        <v>1139</v>
      </c>
      <c r="E2030" s="11" t="s">
        <v>79</v>
      </c>
      <c r="F2030" s="11" t="s">
        <v>935</v>
      </c>
      <c r="G2030" s="11" t="s">
        <v>79</v>
      </c>
      <c r="H2030" s="11">
        <v>11</v>
      </c>
      <c r="I2030" s="11" t="s">
        <v>935</v>
      </c>
      <c r="L2030" s="11" t="s">
        <v>366</v>
      </c>
      <c r="M2030" s="14" t="s">
        <v>366</v>
      </c>
      <c r="S2030" s="23" t="s">
        <v>78</v>
      </c>
      <c r="T2030" s="19" t="str">
        <f>S2030</f>
        <v>F</v>
      </c>
      <c r="U2030" s="17" t="str">
        <f t="array" aca="1" ref="U2030" ca="1">IFERROR(
IF(NOT(OR($G2030="OBX",$G2030="OBR")),INDEX(INDIRECT(U$2&amp;"!$A$1:$BJ$500"),MATCH("*"&amp;$G2030&amp;"*",INDIRECT(U$2&amp;"!$B$1:$B$500"),0),MATCH($H2030,INDIRECT(U$2&amp;"!$1:$1"),0)),
IF(OR($G2030="OBX",$G2030="OBR"),INDEX(INDIRECT(U$2&amp;"!$A$1:$BJ$500"),MATCH((("*"&amp;$G2030&amp;"*")&amp;("*"&amp;$I2030&amp;"*")&amp;("*"&amp;$J2030&amp;"*")&amp;("*"&amp;$K2030&amp;"*")),INDIRECT(U$2&amp;"!$B$1:$B$500")&amp;INDIRECT(U$2&amp;"!$E$1:$E$500")&amp;INDIRECT(U$2&amp;"!$G$1:$G$500")&amp;INDIRECT(U$2&amp;"!$F$1:$F$500"),0),MATCH($H2030,INDIRECT(U$2&amp;"!$1:$1"),0)))),
"Not found")</f>
        <v>Not found</v>
      </c>
      <c r="V2030" s="18" t="str">
        <f t="shared" ca="1" si="223"/>
        <v/>
      </c>
    </row>
    <row r="2031" spans="1:22" ht="15" customHeight="1" x14ac:dyDescent="0.25">
      <c r="A2031" s="11">
        <v>2030</v>
      </c>
      <c r="B2031" s="50"/>
      <c r="C2031" s="11" t="s">
        <v>2316</v>
      </c>
      <c r="D2031" s="11" t="s">
        <v>1139</v>
      </c>
      <c r="E2031" s="11" t="s">
        <v>79</v>
      </c>
      <c r="F2031" s="11" t="s">
        <v>935</v>
      </c>
      <c r="G2031" s="11" t="s">
        <v>79</v>
      </c>
      <c r="H2031" s="11">
        <v>19</v>
      </c>
      <c r="I2031" s="11" t="s">
        <v>935</v>
      </c>
      <c r="L2031" s="11" t="s">
        <v>1225</v>
      </c>
      <c r="M2031" s="14" t="s">
        <v>860</v>
      </c>
      <c r="S2031" s="23"/>
      <c r="T2031" s="16">
        <f>S2031</f>
        <v>0</v>
      </c>
      <c r="U2031" s="17" t="str">
        <f t="array" aca="1" ref="U2031" ca="1">IFERROR(
IF(NOT(OR($G2031="OBX",$G2031="OBR")),INDEX(INDIRECT(U$2&amp;"!$A$1:$BJ$500"),MATCH("*"&amp;$G2031&amp;"*",INDIRECT(U$2&amp;"!$B$1:$B$500"),0),MATCH($H2031,INDIRECT(U$2&amp;"!$1:$1"),0)),
IF(OR($G2031="OBX",$G2031="OBR"),INDEX(INDIRECT(U$2&amp;"!$A$1:$BJ$500"),MATCH((("*"&amp;$G2031&amp;"*")&amp;("*"&amp;$I2031&amp;"*")&amp;("*"&amp;$J2031&amp;"*")&amp;("*"&amp;$K2031&amp;"*")),INDIRECT(U$2&amp;"!$B$1:$B$500")&amp;INDIRECT(U$2&amp;"!$E$1:$E$500")&amp;INDIRECT(U$2&amp;"!$G$1:$G$500")&amp;INDIRECT(U$2&amp;"!$F$1:$F$500"),0),MATCH($H2031,INDIRECT(U$2&amp;"!$1:$1"),0)))),
"Not found")</f>
        <v>Not found</v>
      </c>
      <c r="V2031" s="18" t="str">
        <f t="shared" ca="1" si="223"/>
        <v/>
      </c>
    </row>
    <row r="2032" spans="1:22" ht="15" customHeight="1" x14ac:dyDescent="0.25">
      <c r="A2032" s="11">
        <v>2031</v>
      </c>
      <c r="B2032" s="50"/>
      <c r="C2032" s="11" t="s">
        <v>2316</v>
      </c>
      <c r="D2032" s="11" t="s">
        <v>1139</v>
      </c>
      <c r="E2032" s="11" t="s">
        <v>79</v>
      </c>
      <c r="F2032" s="11" t="s">
        <v>935</v>
      </c>
      <c r="G2032" s="11" t="s">
        <v>79</v>
      </c>
      <c r="H2032" s="11">
        <v>29</v>
      </c>
      <c r="I2032" s="11" t="s">
        <v>935</v>
      </c>
      <c r="L2032" s="2" t="s">
        <v>515</v>
      </c>
      <c r="M2032" s="11" t="s">
        <v>515</v>
      </c>
      <c r="S2032" s="23"/>
      <c r="T2032" s="19">
        <f>S2032</f>
        <v>0</v>
      </c>
      <c r="U2032" s="17" t="str">
        <f t="array" aca="1" ref="U2032" ca="1">IFERROR(
IF(NOT(OR($G2032="OBX",$G2032="OBR")),INDEX(INDIRECT(U$2&amp;"!$A$1:$BJ$500"),MATCH("*"&amp;$G2032&amp;"*",INDIRECT(U$2&amp;"!$B$1:$B$500"),0),MATCH($H2032,INDIRECT(U$2&amp;"!$1:$1"),0)),
IF(OR($G2032="OBX",$G2032="OBR"),INDEX(INDIRECT(U$2&amp;"!$A$1:$BJ$500"),MATCH((("*"&amp;$G2032&amp;"*")&amp;("*"&amp;$I2032&amp;"*")&amp;("*"&amp;$J2032&amp;"*")&amp;("*"&amp;$K2032&amp;"*")),INDIRECT(U$2&amp;"!$B$1:$B$500")&amp;INDIRECT(U$2&amp;"!$E$1:$E$500")&amp;INDIRECT(U$2&amp;"!$G$1:$G$500")&amp;INDIRECT(U$2&amp;"!$F$1:$F$500"),0),MATCH($H2032,INDIRECT(U$2&amp;"!$1:$1"),0)))),
"Not found")</f>
        <v>Not found</v>
      </c>
      <c r="V2032" s="18" t="str">
        <f t="shared" ca="1" si="223"/>
        <v/>
      </c>
    </row>
    <row r="2033" spans="1:22" ht="15" customHeight="1" x14ac:dyDescent="0.25">
      <c r="A2033" s="11">
        <v>2032</v>
      </c>
      <c r="B2033" s="50"/>
      <c r="C2033" s="26" t="s">
        <v>2316</v>
      </c>
      <c r="D2033" s="26"/>
      <c r="E2033" s="26" t="s">
        <v>79</v>
      </c>
      <c r="F2033" s="26"/>
      <c r="G2033" s="26"/>
      <c r="H2033" s="26"/>
      <c r="I2033" s="26"/>
      <c r="J2033" s="26"/>
      <c r="K2033" s="26"/>
      <c r="L2033" s="26"/>
      <c r="M2033" s="26" t="s">
        <v>1227</v>
      </c>
      <c r="N2033" s="26"/>
      <c r="O2033" s="26"/>
      <c r="P2033" s="26"/>
      <c r="Q2033" s="26"/>
      <c r="R2033" s="26"/>
      <c r="S2033" s="26"/>
      <c r="T2033" s="27"/>
      <c r="U2033" s="27"/>
      <c r="V2033" s="26"/>
    </row>
    <row r="2034" spans="1:22" ht="15" customHeight="1" x14ac:dyDescent="0.25">
      <c r="A2034" s="11">
        <v>2033</v>
      </c>
      <c r="B2034" s="50"/>
      <c r="C2034" s="11" t="s">
        <v>2316</v>
      </c>
      <c r="D2034" s="11" t="s">
        <v>1139</v>
      </c>
      <c r="E2034" s="11" t="s">
        <v>79</v>
      </c>
      <c r="F2034" s="11" t="s">
        <v>937</v>
      </c>
      <c r="G2034" s="11" t="s">
        <v>79</v>
      </c>
      <c r="H2034" s="11">
        <v>3</v>
      </c>
      <c r="I2034" s="11" t="s">
        <v>937</v>
      </c>
      <c r="L2034" s="11" t="s">
        <v>1227</v>
      </c>
      <c r="M2034" s="14" t="s">
        <v>534</v>
      </c>
      <c r="N2034" s="11" t="s">
        <v>273</v>
      </c>
      <c r="O2034" s="11" t="s">
        <v>2357</v>
      </c>
      <c r="P2034" s="11" t="s">
        <v>320</v>
      </c>
      <c r="R2034" s="11"/>
      <c r="S2034" s="23"/>
      <c r="T2034" s="19" t="s">
        <v>2840</v>
      </c>
      <c r="U2034" s="17" t="str">
        <f t="array" aca="1" ref="U2034" ca="1">IFERROR(
IF(NOT(OR($G2034="OBX",$G2034="OBR")),INDEX(INDIRECT(U$2&amp;"!$A$1:$BJ$500"),MATCH("*"&amp;$G2034&amp;"*",INDIRECT(U$2&amp;"!$B$1:$B$500"),0),MATCH($H2034,INDIRECT(U$2&amp;"!$1:$1"),0)),
IF(OR($G2034="OBX",$G2034="OBR"),INDEX(INDIRECT(U$2&amp;"!$A$1:$BJ$500"),MATCH((("*"&amp;$G2034&amp;"*")&amp;("*"&amp;$I2034&amp;"*")&amp;("*"&amp;$J2034&amp;"*")&amp;("*"&amp;$K2034&amp;"*")),INDIRECT(U$2&amp;"!$B$1:$B$500")&amp;INDIRECT(U$2&amp;"!$E$1:$E$500")&amp;INDIRECT(U$2&amp;"!$G$1:$G$500")&amp;INDIRECT(U$2&amp;"!$F$1:$F$500"),0),MATCH($H2034,INDIRECT(U$2&amp;"!$1:$1"),0)))),
"Not found")</f>
        <v>Not found</v>
      </c>
      <c r="V2034" s="18" t="str">
        <f t="shared" ref="V2034:V2041" ca="1" si="224">IF(T2034=U2034,"Match","")</f>
        <v/>
      </c>
    </row>
    <row r="2035" spans="1:22" ht="15" customHeight="1" x14ac:dyDescent="0.25">
      <c r="A2035" s="11">
        <v>2034</v>
      </c>
      <c r="B2035" s="50"/>
      <c r="C2035" s="11" t="s">
        <v>2316</v>
      </c>
      <c r="D2035" s="11" t="s">
        <v>1139</v>
      </c>
      <c r="E2035" s="11" t="s">
        <v>79</v>
      </c>
      <c r="F2035" s="11" t="s">
        <v>937</v>
      </c>
      <c r="G2035" s="11" t="s">
        <v>79</v>
      </c>
      <c r="H2035" s="10">
        <v>5</v>
      </c>
      <c r="I2035" s="11" t="s">
        <v>937</v>
      </c>
      <c r="L2035" s="11" t="s">
        <v>1227</v>
      </c>
      <c r="M2035" s="11" t="s">
        <v>390</v>
      </c>
      <c r="S2035" s="23"/>
      <c r="T2035" s="16">
        <f>S2035</f>
        <v>0</v>
      </c>
      <c r="U2035" s="17" t="str">
        <f t="array" aca="1" ref="U2035" ca="1">IFERROR(
IF(NOT(OR($G2035="OBX",$G2035="OBR")),INDEX(INDIRECT(U$2&amp;"!$A$1:$BJ$500"),MATCH("*"&amp;$G2035&amp;"*",INDIRECT(U$2&amp;"!$B$1:$B$500"),0),MATCH($H2035,INDIRECT(U$2&amp;"!$1:$1"),0)),
IF(OR($G2035="OBX",$G2035="OBR"),INDEX(INDIRECT(U$2&amp;"!$A$1:$BJ$500"),MATCH((("*"&amp;$G2035&amp;"*")&amp;("*"&amp;$I2035&amp;"*")&amp;("*"&amp;$J2035&amp;"*")&amp;("*"&amp;$K2035&amp;"*")),INDIRECT(U$2&amp;"!$B$1:$B$500")&amp;INDIRECT(U$2&amp;"!$E$1:$E$500")&amp;INDIRECT(U$2&amp;"!$G$1:$G$500")&amp;INDIRECT(U$2&amp;"!$F$1:$F$500"),0),MATCH($H2035,INDIRECT(U$2&amp;"!$1:$1"),0)))),
"Not found")</f>
        <v>Not found</v>
      </c>
      <c r="V2035" s="18" t="str">
        <f t="shared" ca="1" si="224"/>
        <v/>
      </c>
    </row>
    <row r="2036" spans="1:22" ht="15" customHeight="1" x14ac:dyDescent="0.25">
      <c r="A2036" s="11">
        <v>2035</v>
      </c>
      <c r="B2036" s="50"/>
      <c r="C2036" s="11" t="s">
        <v>2316</v>
      </c>
      <c r="D2036" s="11" t="s">
        <v>1139</v>
      </c>
      <c r="E2036" s="11" t="s">
        <v>79</v>
      </c>
      <c r="F2036" s="11" t="s">
        <v>937</v>
      </c>
      <c r="G2036" s="11" t="s">
        <v>79</v>
      </c>
      <c r="H2036" s="10">
        <v>6</v>
      </c>
      <c r="I2036" s="11" t="s">
        <v>937</v>
      </c>
      <c r="L2036" s="11" t="s">
        <v>1227</v>
      </c>
      <c r="M2036" s="11" t="s">
        <v>543</v>
      </c>
      <c r="S2036" s="23"/>
      <c r="T2036" s="16">
        <f>S2036</f>
        <v>0</v>
      </c>
      <c r="U2036" s="17" t="str">
        <f t="array" aca="1" ref="U2036" ca="1">IFERROR(
IF(NOT(OR($G2036="OBX",$G2036="OBR")),INDEX(INDIRECT(U$2&amp;"!$A$1:$BJ$500"),MATCH("*"&amp;$G2036&amp;"*",INDIRECT(U$2&amp;"!$B$1:$B$500"),0),MATCH($H2036,INDIRECT(U$2&amp;"!$1:$1"),0)),
IF(OR($G2036="OBX",$G2036="OBR"),INDEX(INDIRECT(U$2&amp;"!$A$1:$BJ$500"),MATCH((("*"&amp;$G2036&amp;"*")&amp;("*"&amp;$I2036&amp;"*")&amp;("*"&amp;$J2036&amp;"*")&amp;("*"&amp;$K2036&amp;"*")),INDIRECT(U$2&amp;"!$B$1:$B$500")&amp;INDIRECT(U$2&amp;"!$E$1:$E$500")&amp;INDIRECT(U$2&amp;"!$G$1:$G$500")&amp;INDIRECT(U$2&amp;"!$F$1:$F$500"),0),MATCH($H2036,INDIRECT(U$2&amp;"!$1:$1"),0)))),
"Not found")</f>
        <v>Not found</v>
      </c>
      <c r="V2036" s="18" t="str">
        <f t="shared" ca="1" si="224"/>
        <v/>
      </c>
    </row>
    <row r="2037" spans="1:22" ht="15" customHeight="1" x14ac:dyDescent="0.25">
      <c r="A2037" s="11">
        <v>2036</v>
      </c>
      <c r="B2037" s="50"/>
      <c r="C2037" s="11" t="s">
        <v>2316</v>
      </c>
      <c r="D2037" s="11" t="s">
        <v>1139</v>
      </c>
      <c r="E2037" s="11" t="s">
        <v>79</v>
      </c>
      <c r="F2037" s="11" t="s">
        <v>937</v>
      </c>
      <c r="G2037" s="11" t="s">
        <v>79</v>
      </c>
      <c r="H2037" s="11">
        <v>2</v>
      </c>
      <c r="I2037" s="11" t="s">
        <v>937</v>
      </c>
      <c r="L2037" s="14" t="s">
        <v>397</v>
      </c>
      <c r="M2037" s="14" t="s">
        <v>397</v>
      </c>
      <c r="S2037" s="23"/>
      <c r="T2037" s="19" t="s">
        <v>415</v>
      </c>
      <c r="U2037" s="17" t="str">
        <f t="array" aca="1" ref="U2037" ca="1">IFERROR(
IF(NOT(OR($G2037="OBX",$G2037="OBR")),INDEX(INDIRECT(U$2&amp;"!$A$1:$BJ$500"),MATCH("*"&amp;$G2037&amp;"*",INDIRECT(U$2&amp;"!$B$1:$B$500"),0),MATCH($H2037,INDIRECT(U$2&amp;"!$1:$1"),0)),
IF(OR($G2037="OBX",$G2037="OBR"),INDEX(INDIRECT(U$2&amp;"!$A$1:$BJ$500"),MATCH((("*"&amp;$G2037&amp;"*")&amp;("*"&amp;$I2037&amp;"*")&amp;("*"&amp;$J2037&amp;"*")&amp;("*"&amp;$K2037&amp;"*")),INDIRECT(U$2&amp;"!$B$1:$B$500")&amp;INDIRECT(U$2&amp;"!$E$1:$E$500")&amp;INDIRECT(U$2&amp;"!$G$1:$G$500")&amp;INDIRECT(U$2&amp;"!$F$1:$F$500"),0),MATCH($H2037,INDIRECT(U$2&amp;"!$1:$1"),0)))),
"Not found")</f>
        <v>Not found</v>
      </c>
      <c r="V2037" s="18" t="str">
        <f t="shared" ca="1" si="224"/>
        <v/>
      </c>
    </row>
    <row r="2038" spans="1:22" ht="15" customHeight="1" x14ac:dyDescent="0.25">
      <c r="A2038" s="11">
        <v>2037</v>
      </c>
      <c r="B2038" s="50"/>
      <c r="C2038" s="11" t="s">
        <v>2316</v>
      </c>
      <c r="D2038" s="11" t="s">
        <v>1139</v>
      </c>
      <c r="E2038" s="11" t="s">
        <v>79</v>
      </c>
      <c r="F2038" s="11" t="s">
        <v>937</v>
      </c>
      <c r="G2038" s="11" t="s">
        <v>79</v>
      </c>
      <c r="H2038" s="11">
        <v>4</v>
      </c>
      <c r="I2038" s="11" t="s">
        <v>937</v>
      </c>
      <c r="L2038" s="11" t="s">
        <v>1227</v>
      </c>
      <c r="M2038" s="14" t="s">
        <v>848</v>
      </c>
      <c r="S2038" s="23"/>
      <c r="T2038" s="16">
        <f>S2038</f>
        <v>0</v>
      </c>
      <c r="U2038" s="17" t="str">
        <f t="array" aca="1" ref="U2038" ca="1">IFERROR(
IF(NOT(OR($G2038="OBX",$G2038="OBR")),INDEX(INDIRECT(U$2&amp;"!$A$1:$BJ$500"),MATCH("*"&amp;$G2038&amp;"*",INDIRECT(U$2&amp;"!$B$1:$B$500"),0),MATCH($H2038,INDIRECT(U$2&amp;"!$1:$1"),0)),
IF(OR($G2038="OBX",$G2038="OBR"),INDEX(INDIRECT(U$2&amp;"!$A$1:$BJ$500"),MATCH((("*"&amp;$G2038&amp;"*")&amp;("*"&amp;$I2038&amp;"*")&amp;("*"&amp;$J2038&amp;"*")&amp;("*"&amp;$K2038&amp;"*")),INDIRECT(U$2&amp;"!$B$1:$B$500")&amp;INDIRECT(U$2&amp;"!$E$1:$E$500")&amp;INDIRECT(U$2&amp;"!$G$1:$G$500")&amp;INDIRECT(U$2&amp;"!$F$1:$F$500"),0),MATCH($H2038,INDIRECT(U$2&amp;"!$1:$1"),0)))),
"Not found")</f>
        <v>Not found</v>
      </c>
      <c r="V2038" s="18" t="str">
        <f t="shared" ca="1" si="224"/>
        <v/>
      </c>
    </row>
    <row r="2039" spans="1:22" ht="15" customHeight="1" x14ac:dyDescent="0.25">
      <c r="A2039" s="11">
        <v>2038</v>
      </c>
      <c r="B2039" s="50"/>
      <c r="C2039" s="11" t="s">
        <v>2316</v>
      </c>
      <c r="D2039" s="11" t="s">
        <v>1139</v>
      </c>
      <c r="E2039" s="11" t="s">
        <v>79</v>
      </c>
      <c r="F2039" s="11" t="s">
        <v>937</v>
      </c>
      <c r="G2039" s="11" t="s">
        <v>79</v>
      </c>
      <c r="H2039" s="11">
        <v>11</v>
      </c>
      <c r="I2039" s="11" t="s">
        <v>937</v>
      </c>
      <c r="L2039" s="11" t="s">
        <v>366</v>
      </c>
      <c r="M2039" s="14" t="s">
        <v>366</v>
      </c>
      <c r="S2039" s="23" t="s">
        <v>78</v>
      </c>
      <c r="T2039" s="19" t="str">
        <f>S2039</f>
        <v>F</v>
      </c>
      <c r="U2039" s="17" t="str">
        <f t="array" aca="1" ref="U2039" ca="1">IFERROR(
IF(NOT(OR($G2039="OBX",$G2039="OBR")),INDEX(INDIRECT(U$2&amp;"!$A$1:$BJ$500"),MATCH("*"&amp;$G2039&amp;"*",INDIRECT(U$2&amp;"!$B$1:$B$500"),0),MATCH($H2039,INDIRECT(U$2&amp;"!$1:$1"),0)),
IF(OR($G2039="OBX",$G2039="OBR"),INDEX(INDIRECT(U$2&amp;"!$A$1:$BJ$500"),MATCH((("*"&amp;$G2039&amp;"*")&amp;("*"&amp;$I2039&amp;"*")&amp;("*"&amp;$J2039&amp;"*")&amp;("*"&amp;$K2039&amp;"*")),INDIRECT(U$2&amp;"!$B$1:$B$500")&amp;INDIRECT(U$2&amp;"!$E$1:$E$500")&amp;INDIRECT(U$2&amp;"!$G$1:$G$500")&amp;INDIRECT(U$2&amp;"!$F$1:$F$500"),0),MATCH($H2039,INDIRECT(U$2&amp;"!$1:$1"),0)))),
"Not found")</f>
        <v>Not found</v>
      </c>
      <c r="V2039" s="18" t="str">
        <f t="shared" ca="1" si="224"/>
        <v/>
      </c>
    </row>
    <row r="2040" spans="1:22" ht="15" customHeight="1" x14ac:dyDescent="0.25">
      <c r="A2040" s="11">
        <v>2039</v>
      </c>
      <c r="B2040" s="50"/>
      <c r="C2040" s="11" t="s">
        <v>2316</v>
      </c>
      <c r="D2040" s="11" t="s">
        <v>1139</v>
      </c>
      <c r="E2040" s="11" t="s">
        <v>79</v>
      </c>
      <c r="F2040" s="11" t="s">
        <v>937</v>
      </c>
      <c r="G2040" s="11" t="s">
        <v>79</v>
      </c>
      <c r="H2040" s="11">
        <v>19</v>
      </c>
      <c r="I2040" s="11" t="s">
        <v>937</v>
      </c>
      <c r="L2040" s="11" t="s">
        <v>1227</v>
      </c>
      <c r="M2040" s="14" t="s">
        <v>860</v>
      </c>
      <c r="S2040" s="23"/>
      <c r="T2040" s="16">
        <f>S2040</f>
        <v>0</v>
      </c>
      <c r="U2040" s="17" t="str">
        <f t="array" aca="1" ref="U2040" ca="1">IFERROR(
IF(NOT(OR($G2040="OBX",$G2040="OBR")),INDEX(INDIRECT(U$2&amp;"!$A$1:$BJ$500"),MATCH("*"&amp;$G2040&amp;"*",INDIRECT(U$2&amp;"!$B$1:$B$500"),0),MATCH($H2040,INDIRECT(U$2&amp;"!$1:$1"),0)),
IF(OR($G2040="OBX",$G2040="OBR"),INDEX(INDIRECT(U$2&amp;"!$A$1:$BJ$500"),MATCH((("*"&amp;$G2040&amp;"*")&amp;("*"&amp;$I2040&amp;"*")&amp;("*"&amp;$J2040&amp;"*")&amp;("*"&amp;$K2040&amp;"*")),INDIRECT(U$2&amp;"!$B$1:$B$500")&amp;INDIRECT(U$2&amp;"!$E$1:$E$500")&amp;INDIRECT(U$2&amp;"!$G$1:$G$500")&amp;INDIRECT(U$2&amp;"!$F$1:$F$500"),0),MATCH($H2040,INDIRECT(U$2&amp;"!$1:$1"),0)))),
"Not found")</f>
        <v>Not found</v>
      </c>
      <c r="V2040" s="18" t="str">
        <f t="shared" ca="1" si="224"/>
        <v/>
      </c>
    </row>
    <row r="2041" spans="1:22" ht="15" customHeight="1" x14ac:dyDescent="0.25">
      <c r="A2041" s="11">
        <v>2040</v>
      </c>
      <c r="B2041" s="50"/>
      <c r="C2041" s="11" t="s">
        <v>2316</v>
      </c>
      <c r="D2041" s="11" t="s">
        <v>1139</v>
      </c>
      <c r="E2041" s="11" t="s">
        <v>79</v>
      </c>
      <c r="F2041" s="11" t="s">
        <v>937</v>
      </c>
      <c r="G2041" s="11" t="s">
        <v>79</v>
      </c>
      <c r="H2041" s="11">
        <v>29</v>
      </c>
      <c r="I2041" s="11" t="s">
        <v>937</v>
      </c>
      <c r="L2041" s="2" t="s">
        <v>515</v>
      </c>
      <c r="M2041" s="11" t="s">
        <v>515</v>
      </c>
      <c r="S2041" s="23"/>
      <c r="T2041" s="19">
        <f>S2041</f>
        <v>0</v>
      </c>
      <c r="U2041" s="17" t="str">
        <f t="array" aca="1" ref="U2041" ca="1">IFERROR(
IF(NOT(OR($G2041="OBX",$G2041="OBR")),INDEX(INDIRECT(U$2&amp;"!$A$1:$BJ$500"),MATCH("*"&amp;$G2041&amp;"*",INDIRECT(U$2&amp;"!$B$1:$B$500"),0),MATCH($H2041,INDIRECT(U$2&amp;"!$1:$1"),0)),
IF(OR($G2041="OBX",$G2041="OBR"),INDEX(INDIRECT(U$2&amp;"!$A$1:$BJ$500"),MATCH((("*"&amp;$G2041&amp;"*")&amp;("*"&amp;$I2041&amp;"*")&amp;("*"&amp;$J2041&amp;"*")&amp;("*"&amp;$K2041&amp;"*")),INDIRECT(U$2&amp;"!$B$1:$B$500")&amp;INDIRECT(U$2&amp;"!$E$1:$E$500")&amp;INDIRECT(U$2&amp;"!$G$1:$G$500")&amp;INDIRECT(U$2&amp;"!$F$1:$F$500"),0),MATCH($H2041,INDIRECT(U$2&amp;"!$1:$1"),0)))),
"Not found")</f>
        <v>Not found</v>
      </c>
      <c r="V2041" s="18" t="str">
        <f t="shared" ca="1" si="224"/>
        <v/>
      </c>
    </row>
    <row r="2042" spans="1:22" ht="15" customHeight="1" x14ac:dyDescent="0.25">
      <c r="A2042" s="11">
        <v>2041</v>
      </c>
      <c r="B2042" s="50"/>
      <c r="C2042" s="26" t="s">
        <v>2316</v>
      </c>
      <c r="D2042" s="26"/>
      <c r="E2042" s="26" t="s">
        <v>79</v>
      </c>
      <c r="F2042" s="26"/>
      <c r="G2042" s="26"/>
      <c r="H2042" s="26"/>
      <c r="I2042" s="26"/>
      <c r="J2042" s="26"/>
      <c r="K2042" s="26"/>
      <c r="L2042" s="26"/>
      <c r="M2042" s="26" t="s">
        <v>1228</v>
      </c>
      <c r="N2042" s="26"/>
      <c r="O2042" s="26"/>
      <c r="P2042" s="26"/>
      <c r="Q2042" s="26"/>
      <c r="R2042" s="26"/>
      <c r="S2042" s="26"/>
      <c r="T2042" s="27"/>
      <c r="U2042" s="27"/>
      <c r="V2042" s="26"/>
    </row>
    <row r="2043" spans="1:22" ht="15" customHeight="1" x14ac:dyDescent="0.25">
      <c r="A2043" s="11">
        <v>2042</v>
      </c>
      <c r="B2043" s="50"/>
      <c r="C2043" s="11" t="s">
        <v>2316</v>
      </c>
      <c r="D2043" s="11" t="s">
        <v>1139</v>
      </c>
      <c r="E2043" s="11" t="s">
        <v>79</v>
      </c>
      <c r="F2043" s="11" t="s">
        <v>938</v>
      </c>
      <c r="G2043" s="11" t="s">
        <v>79</v>
      </c>
      <c r="H2043" s="11">
        <v>3</v>
      </c>
      <c r="I2043" s="11" t="s">
        <v>938</v>
      </c>
      <c r="L2043" s="11" t="s">
        <v>1228</v>
      </c>
      <c r="M2043" s="14" t="s">
        <v>534</v>
      </c>
      <c r="N2043" s="11" t="s">
        <v>273</v>
      </c>
      <c r="O2043" s="11" t="s">
        <v>2357</v>
      </c>
      <c r="P2043" s="11" t="s">
        <v>320</v>
      </c>
      <c r="R2043" s="11"/>
      <c r="S2043" s="23"/>
      <c r="T2043" s="19" t="s">
        <v>2892</v>
      </c>
      <c r="U2043" s="17" t="str">
        <f t="array" aca="1" ref="U2043" ca="1">IFERROR(
IF(NOT(OR($G2043="OBX",$G2043="OBR")),INDEX(INDIRECT(U$2&amp;"!$A$1:$BJ$500"),MATCH("*"&amp;$G2043&amp;"*",INDIRECT(U$2&amp;"!$B$1:$B$500"),0),MATCH($H2043,INDIRECT(U$2&amp;"!$1:$1"),0)),
IF(OR($G2043="OBX",$G2043="OBR"),INDEX(INDIRECT(U$2&amp;"!$A$1:$BJ$500"),MATCH((("*"&amp;$G2043&amp;"*")&amp;("*"&amp;$I2043&amp;"*")&amp;("*"&amp;$J2043&amp;"*")&amp;("*"&amp;$K2043&amp;"*")),INDIRECT(U$2&amp;"!$B$1:$B$500")&amp;INDIRECT(U$2&amp;"!$E$1:$E$500")&amp;INDIRECT(U$2&amp;"!$G$1:$G$500")&amp;INDIRECT(U$2&amp;"!$F$1:$F$500"),0),MATCH($H2043,INDIRECT(U$2&amp;"!$1:$1"),0)))),
"Not found")</f>
        <v>Not found</v>
      </c>
      <c r="V2043" s="18" t="str">
        <f t="shared" ref="V2043:V2050" ca="1" si="225">IF(T2043=U2043,"Match","")</f>
        <v/>
      </c>
    </row>
    <row r="2044" spans="1:22" ht="15" customHeight="1" x14ac:dyDescent="0.25">
      <c r="A2044" s="11">
        <v>2043</v>
      </c>
      <c r="B2044" s="50"/>
      <c r="C2044" s="11" t="s">
        <v>2316</v>
      </c>
      <c r="D2044" s="11" t="s">
        <v>1139</v>
      </c>
      <c r="E2044" s="11" t="s">
        <v>79</v>
      </c>
      <c r="F2044" s="11" t="s">
        <v>938</v>
      </c>
      <c r="G2044" s="11" t="s">
        <v>79</v>
      </c>
      <c r="H2044" s="10">
        <v>5</v>
      </c>
      <c r="I2044" s="11" t="s">
        <v>938</v>
      </c>
      <c r="L2044" s="11" t="s">
        <v>1228</v>
      </c>
      <c r="M2044" s="11" t="s">
        <v>390</v>
      </c>
      <c r="S2044" s="23"/>
      <c r="T2044" s="16">
        <f>S2044</f>
        <v>0</v>
      </c>
      <c r="U2044" s="17" t="str">
        <f t="array" aca="1" ref="U2044" ca="1">IFERROR(
IF(NOT(OR($G2044="OBX",$G2044="OBR")),INDEX(INDIRECT(U$2&amp;"!$A$1:$BJ$500"),MATCH("*"&amp;$G2044&amp;"*",INDIRECT(U$2&amp;"!$B$1:$B$500"),0),MATCH($H2044,INDIRECT(U$2&amp;"!$1:$1"),0)),
IF(OR($G2044="OBX",$G2044="OBR"),INDEX(INDIRECT(U$2&amp;"!$A$1:$BJ$500"),MATCH((("*"&amp;$G2044&amp;"*")&amp;("*"&amp;$I2044&amp;"*")&amp;("*"&amp;$J2044&amp;"*")&amp;("*"&amp;$K2044&amp;"*")),INDIRECT(U$2&amp;"!$B$1:$B$500")&amp;INDIRECT(U$2&amp;"!$E$1:$E$500")&amp;INDIRECT(U$2&amp;"!$G$1:$G$500")&amp;INDIRECT(U$2&amp;"!$F$1:$F$500"),0),MATCH($H2044,INDIRECT(U$2&amp;"!$1:$1"),0)))),
"Not found")</f>
        <v>Not found</v>
      </c>
      <c r="V2044" s="18" t="str">
        <f t="shared" ca="1" si="225"/>
        <v/>
      </c>
    </row>
    <row r="2045" spans="1:22" ht="15" customHeight="1" x14ac:dyDescent="0.25">
      <c r="A2045" s="11">
        <v>2044</v>
      </c>
      <c r="B2045" s="50"/>
      <c r="C2045" s="11" t="s">
        <v>2316</v>
      </c>
      <c r="D2045" s="11" t="s">
        <v>1139</v>
      </c>
      <c r="E2045" s="11" t="s">
        <v>79</v>
      </c>
      <c r="F2045" s="11" t="s">
        <v>938</v>
      </c>
      <c r="G2045" s="11" t="s">
        <v>79</v>
      </c>
      <c r="H2045" s="10">
        <v>6</v>
      </c>
      <c r="I2045" s="11" t="s">
        <v>938</v>
      </c>
      <c r="L2045" s="11" t="s">
        <v>1228</v>
      </c>
      <c r="M2045" s="11" t="s">
        <v>543</v>
      </c>
      <c r="S2045" s="23"/>
      <c r="T2045" s="16">
        <f>S2045</f>
        <v>0</v>
      </c>
      <c r="U2045" s="17" t="str">
        <f t="array" aca="1" ref="U2045" ca="1">IFERROR(
IF(NOT(OR($G2045="OBX",$G2045="OBR")),INDEX(INDIRECT(U$2&amp;"!$A$1:$BJ$500"),MATCH("*"&amp;$G2045&amp;"*",INDIRECT(U$2&amp;"!$B$1:$B$500"),0),MATCH($H2045,INDIRECT(U$2&amp;"!$1:$1"),0)),
IF(OR($G2045="OBX",$G2045="OBR"),INDEX(INDIRECT(U$2&amp;"!$A$1:$BJ$500"),MATCH((("*"&amp;$G2045&amp;"*")&amp;("*"&amp;$I2045&amp;"*")&amp;("*"&amp;$J2045&amp;"*")&amp;("*"&amp;$K2045&amp;"*")),INDIRECT(U$2&amp;"!$B$1:$B$500")&amp;INDIRECT(U$2&amp;"!$E$1:$E$500")&amp;INDIRECT(U$2&amp;"!$G$1:$G$500")&amp;INDIRECT(U$2&amp;"!$F$1:$F$500"),0),MATCH($H2045,INDIRECT(U$2&amp;"!$1:$1"),0)))),
"Not found")</f>
        <v>Not found</v>
      </c>
      <c r="V2045" s="18" t="str">
        <f t="shared" ca="1" si="225"/>
        <v/>
      </c>
    </row>
    <row r="2046" spans="1:22" ht="15" customHeight="1" x14ac:dyDescent="0.25">
      <c r="A2046" s="11">
        <v>2045</v>
      </c>
      <c r="B2046" s="50"/>
      <c r="C2046" s="11" t="s">
        <v>2316</v>
      </c>
      <c r="D2046" s="11" t="s">
        <v>1139</v>
      </c>
      <c r="E2046" s="11" t="s">
        <v>79</v>
      </c>
      <c r="F2046" s="11" t="s">
        <v>938</v>
      </c>
      <c r="G2046" s="11" t="s">
        <v>79</v>
      </c>
      <c r="H2046" s="11">
        <v>2</v>
      </c>
      <c r="I2046" s="11" t="s">
        <v>938</v>
      </c>
      <c r="L2046" s="14" t="s">
        <v>397</v>
      </c>
      <c r="M2046" s="14" t="s">
        <v>397</v>
      </c>
      <c r="S2046" s="23"/>
      <c r="T2046" s="19" t="s">
        <v>415</v>
      </c>
      <c r="U2046" s="17" t="str">
        <f t="array" aca="1" ref="U2046" ca="1">IFERROR(
IF(NOT(OR($G2046="OBX",$G2046="OBR")),INDEX(INDIRECT(U$2&amp;"!$A$1:$BJ$500"),MATCH("*"&amp;$G2046&amp;"*",INDIRECT(U$2&amp;"!$B$1:$B$500"),0),MATCH($H2046,INDIRECT(U$2&amp;"!$1:$1"),0)),
IF(OR($G2046="OBX",$G2046="OBR"),INDEX(INDIRECT(U$2&amp;"!$A$1:$BJ$500"),MATCH((("*"&amp;$G2046&amp;"*")&amp;("*"&amp;$I2046&amp;"*")&amp;("*"&amp;$J2046&amp;"*")&amp;("*"&amp;$K2046&amp;"*")),INDIRECT(U$2&amp;"!$B$1:$B$500")&amp;INDIRECT(U$2&amp;"!$E$1:$E$500")&amp;INDIRECT(U$2&amp;"!$G$1:$G$500")&amp;INDIRECT(U$2&amp;"!$F$1:$F$500"),0),MATCH($H2046,INDIRECT(U$2&amp;"!$1:$1"),0)))),
"Not found")</f>
        <v>Not found</v>
      </c>
      <c r="V2046" s="18" t="str">
        <f t="shared" ca="1" si="225"/>
        <v/>
      </c>
    </row>
    <row r="2047" spans="1:22" ht="15" customHeight="1" x14ac:dyDescent="0.25">
      <c r="A2047" s="11">
        <v>2046</v>
      </c>
      <c r="B2047" s="50"/>
      <c r="C2047" s="11" t="s">
        <v>2316</v>
      </c>
      <c r="D2047" s="11" t="s">
        <v>1139</v>
      </c>
      <c r="E2047" s="11" t="s">
        <v>79</v>
      </c>
      <c r="F2047" s="11" t="s">
        <v>938</v>
      </c>
      <c r="G2047" s="11" t="s">
        <v>79</v>
      </c>
      <c r="H2047" s="11">
        <v>4</v>
      </c>
      <c r="I2047" s="11" t="s">
        <v>938</v>
      </c>
      <c r="L2047" s="11" t="s">
        <v>1228</v>
      </c>
      <c r="M2047" s="14" t="s">
        <v>848</v>
      </c>
      <c r="S2047" s="23"/>
      <c r="T2047" s="16">
        <f>S2047</f>
        <v>0</v>
      </c>
      <c r="U2047" s="17" t="str">
        <f t="array" aca="1" ref="U2047" ca="1">IFERROR(
IF(NOT(OR($G2047="OBX",$G2047="OBR")),INDEX(INDIRECT(U$2&amp;"!$A$1:$BJ$500"),MATCH("*"&amp;$G2047&amp;"*",INDIRECT(U$2&amp;"!$B$1:$B$500"),0),MATCH($H2047,INDIRECT(U$2&amp;"!$1:$1"),0)),
IF(OR($G2047="OBX",$G2047="OBR"),INDEX(INDIRECT(U$2&amp;"!$A$1:$BJ$500"),MATCH((("*"&amp;$G2047&amp;"*")&amp;("*"&amp;$I2047&amp;"*")&amp;("*"&amp;$J2047&amp;"*")&amp;("*"&amp;$K2047&amp;"*")),INDIRECT(U$2&amp;"!$B$1:$B$500")&amp;INDIRECT(U$2&amp;"!$E$1:$E$500")&amp;INDIRECT(U$2&amp;"!$G$1:$G$500")&amp;INDIRECT(U$2&amp;"!$F$1:$F$500"),0),MATCH($H2047,INDIRECT(U$2&amp;"!$1:$1"),0)))),
"Not found")</f>
        <v>Not found</v>
      </c>
      <c r="V2047" s="18" t="str">
        <f t="shared" ca="1" si="225"/>
        <v/>
      </c>
    </row>
    <row r="2048" spans="1:22" ht="15" customHeight="1" x14ac:dyDescent="0.25">
      <c r="A2048" s="11">
        <v>2047</v>
      </c>
      <c r="B2048" s="50"/>
      <c r="C2048" s="11" t="s">
        <v>2316</v>
      </c>
      <c r="D2048" s="11" t="s">
        <v>1139</v>
      </c>
      <c r="E2048" s="11" t="s">
        <v>79</v>
      </c>
      <c r="F2048" s="11" t="s">
        <v>938</v>
      </c>
      <c r="G2048" s="11" t="s">
        <v>79</v>
      </c>
      <c r="H2048" s="11">
        <v>11</v>
      </c>
      <c r="I2048" s="11" t="s">
        <v>938</v>
      </c>
      <c r="L2048" s="11" t="s">
        <v>366</v>
      </c>
      <c r="M2048" s="14" t="s">
        <v>366</v>
      </c>
      <c r="S2048" s="23" t="s">
        <v>78</v>
      </c>
      <c r="T2048" s="19" t="str">
        <f>S2048</f>
        <v>F</v>
      </c>
      <c r="U2048" s="17" t="str">
        <f t="array" aca="1" ref="U2048" ca="1">IFERROR(
IF(NOT(OR($G2048="OBX",$G2048="OBR")),INDEX(INDIRECT(U$2&amp;"!$A$1:$BJ$500"),MATCH("*"&amp;$G2048&amp;"*",INDIRECT(U$2&amp;"!$B$1:$B$500"),0),MATCH($H2048,INDIRECT(U$2&amp;"!$1:$1"),0)),
IF(OR($G2048="OBX",$G2048="OBR"),INDEX(INDIRECT(U$2&amp;"!$A$1:$BJ$500"),MATCH((("*"&amp;$G2048&amp;"*")&amp;("*"&amp;$I2048&amp;"*")&amp;("*"&amp;$J2048&amp;"*")&amp;("*"&amp;$K2048&amp;"*")),INDIRECT(U$2&amp;"!$B$1:$B$500")&amp;INDIRECT(U$2&amp;"!$E$1:$E$500")&amp;INDIRECT(U$2&amp;"!$G$1:$G$500")&amp;INDIRECT(U$2&amp;"!$F$1:$F$500"),0),MATCH($H2048,INDIRECT(U$2&amp;"!$1:$1"),0)))),
"Not found")</f>
        <v>Not found</v>
      </c>
      <c r="V2048" s="18" t="str">
        <f t="shared" ca="1" si="225"/>
        <v/>
      </c>
    </row>
    <row r="2049" spans="1:22" ht="15" customHeight="1" x14ac:dyDescent="0.25">
      <c r="A2049" s="11">
        <v>2048</v>
      </c>
      <c r="B2049" s="50"/>
      <c r="C2049" s="11" t="s">
        <v>2316</v>
      </c>
      <c r="D2049" s="11" t="s">
        <v>1139</v>
      </c>
      <c r="E2049" s="11" t="s">
        <v>79</v>
      </c>
      <c r="F2049" s="11" t="s">
        <v>938</v>
      </c>
      <c r="G2049" s="11" t="s">
        <v>79</v>
      </c>
      <c r="H2049" s="11">
        <v>19</v>
      </c>
      <c r="I2049" s="11" t="s">
        <v>938</v>
      </c>
      <c r="L2049" s="11" t="s">
        <v>1228</v>
      </c>
      <c r="M2049" s="14" t="s">
        <v>860</v>
      </c>
      <c r="S2049" s="23"/>
      <c r="T2049" s="16">
        <f>S2049</f>
        <v>0</v>
      </c>
      <c r="U2049" s="17" t="str">
        <f t="array" aca="1" ref="U2049" ca="1">IFERROR(
IF(NOT(OR($G2049="OBX",$G2049="OBR")),INDEX(INDIRECT(U$2&amp;"!$A$1:$BJ$500"),MATCH("*"&amp;$G2049&amp;"*",INDIRECT(U$2&amp;"!$B$1:$B$500"),0),MATCH($H2049,INDIRECT(U$2&amp;"!$1:$1"),0)),
IF(OR($G2049="OBX",$G2049="OBR"),INDEX(INDIRECT(U$2&amp;"!$A$1:$BJ$500"),MATCH((("*"&amp;$G2049&amp;"*")&amp;("*"&amp;$I2049&amp;"*")&amp;("*"&amp;$J2049&amp;"*")&amp;("*"&amp;$K2049&amp;"*")),INDIRECT(U$2&amp;"!$B$1:$B$500")&amp;INDIRECT(U$2&amp;"!$E$1:$E$500")&amp;INDIRECT(U$2&amp;"!$G$1:$G$500")&amp;INDIRECT(U$2&amp;"!$F$1:$F$500"),0),MATCH($H2049,INDIRECT(U$2&amp;"!$1:$1"),0)))),
"Not found")</f>
        <v>Not found</v>
      </c>
      <c r="V2049" s="18" t="str">
        <f t="shared" ca="1" si="225"/>
        <v/>
      </c>
    </row>
    <row r="2050" spans="1:22" ht="15" customHeight="1" x14ac:dyDescent="0.25">
      <c r="A2050" s="11">
        <v>2049</v>
      </c>
      <c r="B2050" s="50"/>
      <c r="C2050" s="11" t="s">
        <v>2316</v>
      </c>
      <c r="D2050" s="11" t="s">
        <v>1139</v>
      </c>
      <c r="E2050" s="11" t="s">
        <v>79</v>
      </c>
      <c r="F2050" s="11" t="s">
        <v>938</v>
      </c>
      <c r="G2050" s="11" t="s">
        <v>79</v>
      </c>
      <c r="H2050" s="11">
        <v>29</v>
      </c>
      <c r="I2050" s="11" t="s">
        <v>938</v>
      </c>
      <c r="L2050" s="2" t="s">
        <v>515</v>
      </c>
      <c r="M2050" s="11" t="s">
        <v>515</v>
      </c>
      <c r="S2050" s="23"/>
      <c r="T2050" s="19">
        <f>S2050</f>
        <v>0</v>
      </c>
      <c r="U2050" s="17" t="str">
        <f t="array" aca="1" ref="U2050" ca="1">IFERROR(
IF(NOT(OR($G2050="OBX",$G2050="OBR")),INDEX(INDIRECT(U$2&amp;"!$A$1:$BJ$500"),MATCH("*"&amp;$G2050&amp;"*",INDIRECT(U$2&amp;"!$B$1:$B$500"),0),MATCH($H2050,INDIRECT(U$2&amp;"!$1:$1"),0)),
IF(OR($G2050="OBX",$G2050="OBR"),INDEX(INDIRECT(U$2&amp;"!$A$1:$BJ$500"),MATCH((("*"&amp;$G2050&amp;"*")&amp;("*"&amp;$I2050&amp;"*")&amp;("*"&amp;$J2050&amp;"*")&amp;("*"&amp;$K2050&amp;"*")),INDIRECT(U$2&amp;"!$B$1:$B$500")&amp;INDIRECT(U$2&amp;"!$E$1:$E$500")&amp;INDIRECT(U$2&amp;"!$G$1:$G$500")&amp;INDIRECT(U$2&amp;"!$F$1:$F$500"),0),MATCH($H2050,INDIRECT(U$2&amp;"!$1:$1"),0)))),
"Not found")</f>
        <v>Not found</v>
      </c>
      <c r="V2050" s="18" t="str">
        <f t="shared" ca="1" si="225"/>
        <v/>
      </c>
    </row>
    <row r="2051" spans="1:22" ht="15" customHeight="1" x14ac:dyDescent="0.25">
      <c r="A2051" s="11">
        <v>2050</v>
      </c>
      <c r="B2051" s="50"/>
      <c r="C2051" s="26" t="s">
        <v>2316</v>
      </c>
      <c r="D2051" s="26"/>
      <c r="E2051" s="26" t="s">
        <v>79</v>
      </c>
      <c r="F2051" s="26"/>
      <c r="G2051" s="26"/>
      <c r="H2051" s="26"/>
      <c r="I2051" s="26"/>
      <c r="J2051" s="26"/>
      <c r="K2051" s="26"/>
      <c r="L2051" s="26"/>
      <c r="M2051" s="26" t="s">
        <v>1229</v>
      </c>
      <c r="N2051" s="26"/>
      <c r="O2051" s="26"/>
      <c r="P2051" s="26"/>
      <c r="Q2051" s="26"/>
      <c r="R2051" s="26"/>
      <c r="S2051" s="26"/>
      <c r="T2051" s="27"/>
      <c r="U2051" s="27"/>
      <c r="V2051" s="26"/>
    </row>
    <row r="2052" spans="1:22" ht="15" customHeight="1" x14ac:dyDescent="0.25">
      <c r="A2052" s="11">
        <v>2051</v>
      </c>
      <c r="B2052" s="50"/>
      <c r="C2052" s="11" t="s">
        <v>2316</v>
      </c>
      <c r="D2052" s="11" t="s">
        <v>1139</v>
      </c>
      <c r="E2052" s="11" t="s">
        <v>79</v>
      </c>
      <c r="F2052" s="11" t="s">
        <v>939</v>
      </c>
      <c r="G2052" s="11" t="s">
        <v>79</v>
      </c>
      <c r="H2052" s="11">
        <v>3</v>
      </c>
      <c r="I2052" s="11" t="s">
        <v>939</v>
      </c>
      <c r="L2052" s="11" t="s">
        <v>1229</v>
      </c>
      <c r="M2052" s="14" t="s">
        <v>534</v>
      </c>
      <c r="N2052" s="11" t="s">
        <v>273</v>
      </c>
      <c r="O2052" s="11" t="s">
        <v>2357</v>
      </c>
      <c r="P2052" s="11" t="s">
        <v>320</v>
      </c>
      <c r="R2052" s="11"/>
      <c r="S2052" s="23"/>
      <c r="T2052" s="19" t="s">
        <v>2841</v>
      </c>
      <c r="U2052" s="17" t="str">
        <f t="array" aca="1" ref="U2052" ca="1">IFERROR(
IF(NOT(OR($G2052="OBX",$G2052="OBR")),INDEX(INDIRECT(U$2&amp;"!$A$1:$BJ$500"),MATCH("*"&amp;$G2052&amp;"*",INDIRECT(U$2&amp;"!$B$1:$B$500"),0),MATCH($H2052,INDIRECT(U$2&amp;"!$1:$1"),0)),
IF(OR($G2052="OBX",$G2052="OBR"),INDEX(INDIRECT(U$2&amp;"!$A$1:$BJ$500"),MATCH((("*"&amp;$G2052&amp;"*")&amp;("*"&amp;$I2052&amp;"*")&amp;("*"&amp;$J2052&amp;"*")&amp;("*"&amp;$K2052&amp;"*")),INDIRECT(U$2&amp;"!$B$1:$B$500")&amp;INDIRECT(U$2&amp;"!$E$1:$E$500")&amp;INDIRECT(U$2&amp;"!$G$1:$G$500")&amp;INDIRECT(U$2&amp;"!$F$1:$F$500"),0),MATCH($H2052,INDIRECT(U$2&amp;"!$1:$1"),0)))),
"Not found")</f>
        <v>Not found</v>
      </c>
      <c r="V2052" s="18" t="str">
        <f t="shared" ref="V2052:V2059" ca="1" si="226">IF(T2052=U2052,"Match","")</f>
        <v/>
      </c>
    </row>
    <row r="2053" spans="1:22" ht="15" customHeight="1" x14ac:dyDescent="0.25">
      <c r="A2053" s="11">
        <v>2052</v>
      </c>
      <c r="B2053" s="50"/>
      <c r="C2053" s="11" t="s">
        <v>2316</v>
      </c>
      <c r="D2053" s="11" t="s">
        <v>1139</v>
      </c>
      <c r="E2053" s="11" t="s">
        <v>79</v>
      </c>
      <c r="F2053" s="11" t="s">
        <v>939</v>
      </c>
      <c r="G2053" s="11" t="s">
        <v>79</v>
      </c>
      <c r="H2053" s="10">
        <v>5</v>
      </c>
      <c r="I2053" s="11" t="s">
        <v>939</v>
      </c>
      <c r="L2053" s="11" t="s">
        <v>1229</v>
      </c>
      <c r="M2053" s="11" t="s">
        <v>390</v>
      </c>
      <c r="S2053" s="23"/>
      <c r="T2053" s="16">
        <f>S2053</f>
        <v>0</v>
      </c>
      <c r="U2053" s="17" t="str">
        <f t="array" aca="1" ref="U2053" ca="1">IFERROR(
IF(NOT(OR($G2053="OBX",$G2053="OBR")),INDEX(INDIRECT(U$2&amp;"!$A$1:$BJ$500"),MATCH("*"&amp;$G2053&amp;"*",INDIRECT(U$2&amp;"!$B$1:$B$500"),0),MATCH($H2053,INDIRECT(U$2&amp;"!$1:$1"),0)),
IF(OR($G2053="OBX",$G2053="OBR"),INDEX(INDIRECT(U$2&amp;"!$A$1:$BJ$500"),MATCH((("*"&amp;$G2053&amp;"*")&amp;("*"&amp;$I2053&amp;"*")&amp;("*"&amp;$J2053&amp;"*")&amp;("*"&amp;$K2053&amp;"*")),INDIRECT(U$2&amp;"!$B$1:$B$500")&amp;INDIRECT(U$2&amp;"!$E$1:$E$500")&amp;INDIRECT(U$2&amp;"!$G$1:$G$500")&amp;INDIRECT(U$2&amp;"!$F$1:$F$500"),0),MATCH($H2053,INDIRECT(U$2&amp;"!$1:$1"),0)))),
"Not found")</f>
        <v>Not found</v>
      </c>
      <c r="V2053" s="18" t="str">
        <f t="shared" ca="1" si="226"/>
        <v/>
      </c>
    </row>
    <row r="2054" spans="1:22" ht="15" customHeight="1" x14ac:dyDescent="0.25">
      <c r="A2054" s="11">
        <v>2053</v>
      </c>
      <c r="B2054" s="50"/>
      <c r="C2054" s="11" t="s">
        <v>2316</v>
      </c>
      <c r="D2054" s="11" t="s">
        <v>1139</v>
      </c>
      <c r="E2054" s="11" t="s">
        <v>79</v>
      </c>
      <c r="F2054" s="11" t="s">
        <v>939</v>
      </c>
      <c r="G2054" s="11" t="s">
        <v>79</v>
      </c>
      <c r="H2054" s="10">
        <v>6</v>
      </c>
      <c r="I2054" s="11" t="s">
        <v>939</v>
      </c>
      <c r="L2054" s="11" t="s">
        <v>1229</v>
      </c>
      <c r="M2054" s="11" t="s">
        <v>543</v>
      </c>
      <c r="S2054" s="23"/>
      <c r="T2054" s="16">
        <f>S2054</f>
        <v>0</v>
      </c>
      <c r="U2054" s="17" t="str">
        <f t="array" aca="1" ref="U2054" ca="1">IFERROR(
IF(NOT(OR($G2054="OBX",$G2054="OBR")),INDEX(INDIRECT(U$2&amp;"!$A$1:$BJ$500"),MATCH("*"&amp;$G2054&amp;"*",INDIRECT(U$2&amp;"!$B$1:$B$500"),0),MATCH($H2054,INDIRECT(U$2&amp;"!$1:$1"),0)),
IF(OR($G2054="OBX",$G2054="OBR"),INDEX(INDIRECT(U$2&amp;"!$A$1:$BJ$500"),MATCH((("*"&amp;$G2054&amp;"*")&amp;("*"&amp;$I2054&amp;"*")&amp;("*"&amp;$J2054&amp;"*")&amp;("*"&amp;$K2054&amp;"*")),INDIRECT(U$2&amp;"!$B$1:$B$500")&amp;INDIRECT(U$2&amp;"!$E$1:$E$500")&amp;INDIRECT(U$2&amp;"!$G$1:$G$500")&amp;INDIRECT(U$2&amp;"!$F$1:$F$500"),0),MATCH($H2054,INDIRECT(U$2&amp;"!$1:$1"),0)))),
"Not found")</f>
        <v>Not found</v>
      </c>
      <c r="V2054" s="18" t="str">
        <f t="shared" ca="1" si="226"/>
        <v/>
      </c>
    </row>
    <row r="2055" spans="1:22" ht="15" customHeight="1" x14ac:dyDescent="0.25">
      <c r="A2055" s="11">
        <v>2054</v>
      </c>
      <c r="B2055" s="50"/>
      <c r="C2055" s="11" t="s">
        <v>2316</v>
      </c>
      <c r="D2055" s="11" t="s">
        <v>1139</v>
      </c>
      <c r="E2055" s="11" t="s">
        <v>79</v>
      </c>
      <c r="F2055" s="11" t="s">
        <v>939</v>
      </c>
      <c r="G2055" s="11" t="s">
        <v>79</v>
      </c>
      <c r="H2055" s="11">
        <v>2</v>
      </c>
      <c r="I2055" s="11" t="s">
        <v>939</v>
      </c>
      <c r="L2055" s="14" t="s">
        <v>397</v>
      </c>
      <c r="M2055" s="14" t="s">
        <v>397</v>
      </c>
      <c r="S2055" s="23"/>
      <c r="T2055" s="19" t="s">
        <v>415</v>
      </c>
      <c r="U2055" s="17" t="str">
        <f t="array" aca="1" ref="U2055" ca="1">IFERROR(
IF(NOT(OR($G2055="OBX",$G2055="OBR")),INDEX(INDIRECT(U$2&amp;"!$A$1:$BJ$500"),MATCH("*"&amp;$G2055&amp;"*",INDIRECT(U$2&amp;"!$B$1:$B$500"),0),MATCH($H2055,INDIRECT(U$2&amp;"!$1:$1"),0)),
IF(OR($G2055="OBX",$G2055="OBR"),INDEX(INDIRECT(U$2&amp;"!$A$1:$BJ$500"),MATCH((("*"&amp;$G2055&amp;"*")&amp;("*"&amp;$I2055&amp;"*")&amp;("*"&amp;$J2055&amp;"*")&amp;("*"&amp;$K2055&amp;"*")),INDIRECT(U$2&amp;"!$B$1:$B$500")&amp;INDIRECT(U$2&amp;"!$E$1:$E$500")&amp;INDIRECT(U$2&amp;"!$G$1:$G$500")&amp;INDIRECT(U$2&amp;"!$F$1:$F$500"),0),MATCH($H2055,INDIRECT(U$2&amp;"!$1:$1"),0)))),
"Not found")</f>
        <v>Not found</v>
      </c>
      <c r="V2055" s="18" t="str">
        <f t="shared" ca="1" si="226"/>
        <v/>
      </c>
    </row>
    <row r="2056" spans="1:22" ht="15" customHeight="1" x14ac:dyDescent="0.25">
      <c r="A2056" s="11">
        <v>2055</v>
      </c>
      <c r="B2056" s="50"/>
      <c r="C2056" s="11" t="s">
        <v>2316</v>
      </c>
      <c r="D2056" s="11" t="s">
        <v>1139</v>
      </c>
      <c r="E2056" s="11" t="s">
        <v>79</v>
      </c>
      <c r="F2056" s="11" t="s">
        <v>939</v>
      </c>
      <c r="G2056" s="11" t="s">
        <v>79</v>
      </c>
      <c r="H2056" s="11">
        <v>4</v>
      </c>
      <c r="I2056" s="11" t="s">
        <v>939</v>
      </c>
      <c r="L2056" s="11" t="s">
        <v>1229</v>
      </c>
      <c r="M2056" s="14" t="s">
        <v>848</v>
      </c>
      <c r="S2056" s="23"/>
      <c r="T2056" s="16">
        <f>S2056</f>
        <v>0</v>
      </c>
      <c r="U2056" s="17" t="str">
        <f t="array" aca="1" ref="U2056" ca="1">IFERROR(
IF(NOT(OR($G2056="OBX",$G2056="OBR")),INDEX(INDIRECT(U$2&amp;"!$A$1:$BJ$500"),MATCH("*"&amp;$G2056&amp;"*",INDIRECT(U$2&amp;"!$B$1:$B$500"),0),MATCH($H2056,INDIRECT(U$2&amp;"!$1:$1"),0)),
IF(OR($G2056="OBX",$G2056="OBR"),INDEX(INDIRECT(U$2&amp;"!$A$1:$BJ$500"),MATCH((("*"&amp;$G2056&amp;"*")&amp;("*"&amp;$I2056&amp;"*")&amp;("*"&amp;$J2056&amp;"*")&amp;("*"&amp;$K2056&amp;"*")),INDIRECT(U$2&amp;"!$B$1:$B$500")&amp;INDIRECT(U$2&amp;"!$E$1:$E$500")&amp;INDIRECT(U$2&amp;"!$G$1:$G$500")&amp;INDIRECT(U$2&amp;"!$F$1:$F$500"),0),MATCH($H2056,INDIRECT(U$2&amp;"!$1:$1"),0)))),
"Not found")</f>
        <v>Not found</v>
      </c>
      <c r="V2056" s="18" t="str">
        <f t="shared" ca="1" si="226"/>
        <v/>
      </c>
    </row>
    <row r="2057" spans="1:22" ht="15" customHeight="1" x14ac:dyDescent="0.25">
      <c r="A2057" s="11">
        <v>2056</v>
      </c>
      <c r="B2057" s="50"/>
      <c r="C2057" s="11" t="s">
        <v>2316</v>
      </c>
      <c r="D2057" s="11" t="s">
        <v>1139</v>
      </c>
      <c r="E2057" s="11" t="s">
        <v>79</v>
      </c>
      <c r="F2057" s="11" t="s">
        <v>939</v>
      </c>
      <c r="G2057" s="11" t="s">
        <v>79</v>
      </c>
      <c r="H2057" s="11">
        <v>11</v>
      </c>
      <c r="I2057" s="11" t="s">
        <v>939</v>
      </c>
      <c r="L2057" s="11" t="s">
        <v>366</v>
      </c>
      <c r="M2057" s="14" t="s">
        <v>366</v>
      </c>
      <c r="S2057" s="23" t="s">
        <v>78</v>
      </c>
      <c r="T2057" s="19" t="str">
        <f>S2057</f>
        <v>F</v>
      </c>
      <c r="U2057" s="17" t="str">
        <f t="array" aca="1" ref="U2057" ca="1">IFERROR(
IF(NOT(OR($G2057="OBX",$G2057="OBR")),INDEX(INDIRECT(U$2&amp;"!$A$1:$BJ$500"),MATCH("*"&amp;$G2057&amp;"*",INDIRECT(U$2&amp;"!$B$1:$B$500"),0),MATCH($H2057,INDIRECT(U$2&amp;"!$1:$1"),0)),
IF(OR($G2057="OBX",$G2057="OBR"),INDEX(INDIRECT(U$2&amp;"!$A$1:$BJ$500"),MATCH((("*"&amp;$G2057&amp;"*")&amp;("*"&amp;$I2057&amp;"*")&amp;("*"&amp;$J2057&amp;"*")&amp;("*"&amp;$K2057&amp;"*")),INDIRECT(U$2&amp;"!$B$1:$B$500")&amp;INDIRECT(U$2&amp;"!$E$1:$E$500")&amp;INDIRECT(U$2&amp;"!$G$1:$G$500")&amp;INDIRECT(U$2&amp;"!$F$1:$F$500"),0),MATCH($H2057,INDIRECT(U$2&amp;"!$1:$1"),0)))),
"Not found")</f>
        <v>Not found</v>
      </c>
      <c r="V2057" s="18" t="str">
        <f t="shared" ca="1" si="226"/>
        <v/>
      </c>
    </row>
    <row r="2058" spans="1:22" ht="15" customHeight="1" x14ac:dyDescent="0.25">
      <c r="A2058" s="11">
        <v>2057</v>
      </c>
      <c r="B2058" s="50"/>
      <c r="C2058" s="11" t="s">
        <v>2316</v>
      </c>
      <c r="D2058" s="11" t="s">
        <v>1139</v>
      </c>
      <c r="E2058" s="11" t="s">
        <v>79</v>
      </c>
      <c r="F2058" s="11" t="s">
        <v>939</v>
      </c>
      <c r="G2058" s="11" t="s">
        <v>79</v>
      </c>
      <c r="H2058" s="11">
        <v>19</v>
      </c>
      <c r="I2058" s="11" t="s">
        <v>939</v>
      </c>
      <c r="L2058" s="11" t="s">
        <v>1229</v>
      </c>
      <c r="M2058" s="14" t="s">
        <v>860</v>
      </c>
      <c r="S2058" s="23"/>
      <c r="T2058" s="16">
        <f>S2058</f>
        <v>0</v>
      </c>
      <c r="U2058" s="17" t="str">
        <f t="array" aca="1" ref="U2058" ca="1">IFERROR(
IF(NOT(OR($G2058="OBX",$G2058="OBR")),INDEX(INDIRECT(U$2&amp;"!$A$1:$BJ$500"),MATCH("*"&amp;$G2058&amp;"*",INDIRECT(U$2&amp;"!$B$1:$B$500"),0),MATCH($H2058,INDIRECT(U$2&amp;"!$1:$1"),0)),
IF(OR($G2058="OBX",$G2058="OBR"),INDEX(INDIRECT(U$2&amp;"!$A$1:$BJ$500"),MATCH((("*"&amp;$G2058&amp;"*")&amp;("*"&amp;$I2058&amp;"*")&amp;("*"&amp;$J2058&amp;"*")&amp;("*"&amp;$K2058&amp;"*")),INDIRECT(U$2&amp;"!$B$1:$B$500")&amp;INDIRECT(U$2&amp;"!$E$1:$E$500")&amp;INDIRECT(U$2&amp;"!$G$1:$G$500")&amp;INDIRECT(U$2&amp;"!$F$1:$F$500"),0),MATCH($H2058,INDIRECT(U$2&amp;"!$1:$1"),0)))),
"Not found")</f>
        <v>Not found</v>
      </c>
      <c r="V2058" s="18" t="str">
        <f t="shared" ca="1" si="226"/>
        <v/>
      </c>
    </row>
    <row r="2059" spans="1:22" ht="15" customHeight="1" x14ac:dyDescent="0.25">
      <c r="A2059" s="11">
        <v>2058</v>
      </c>
      <c r="B2059" s="50"/>
      <c r="C2059" s="11" t="s">
        <v>2316</v>
      </c>
      <c r="D2059" s="11" t="s">
        <v>1139</v>
      </c>
      <c r="E2059" s="11" t="s">
        <v>79</v>
      </c>
      <c r="F2059" s="11" t="s">
        <v>939</v>
      </c>
      <c r="G2059" s="11" t="s">
        <v>79</v>
      </c>
      <c r="H2059" s="11">
        <v>29</v>
      </c>
      <c r="I2059" s="11" t="s">
        <v>939</v>
      </c>
      <c r="L2059" s="2" t="s">
        <v>515</v>
      </c>
      <c r="M2059" s="11" t="s">
        <v>515</v>
      </c>
      <c r="S2059" s="23"/>
      <c r="T2059" s="19">
        <f>S2059</f>
        <v>0</v>
      </c>
      <c r="U2059" s="17" t="str">
        <f t="array" aca="1" ref="U2059" ca="1">IFERROR(
IF(NOT(OR($G2059="OBX",$G2059="OBR")),INDEX(INDIRECT(U$2&amp;"!$A$1:$BJ$500"),MATCH("*"&amp;$G2059&amp;"*",INDIRECT(U$2&amp;"!$B$1:$B$500"),0),MATCH($H2059,INDIRECT(U$2&amp;"!$1:$1"),0)),
IF(OR($G2059="OBX",$G2059="OBR"),INDEX(INDIRECT(U$2&amp;"!$A$1:$BJ$500"),MATCH((("*"&amp;$G2059&amp;"*")&amp;("*"&amp;$I2059&amp;"*")&amp;("*"&amp;$J2059&amp;"*")&amp;("*"&amp;$K2059&amp;"*")),INDIRECT(U$2&amp;"!$B$1:$B$500")&amp;INDIRECT(U$2&amp;"!$E$1:$E$500")&amp;INDIRECT(U$2&amp;"!$G$1:$G$500")&amp;INDIRECT(U$2&amp;"!$F$1:$F$500"),0),MATCH($H2059,INDIRECT(U$2&amp;"!$1:$1"),0)))),
"Not found")</f>
        <v>Not found</v>
      </c>
      <c r="V2059" s="18" t="str">
        <f t="shared" ca="1" si="226"/>
        <v/>
      </c>
    </row>
    <row r="2060" spans="1:22" ht="15" customHeight="1" x14ac:dyDescent="0.25">
      <c r="A2060" s="11">
        <v>2059</v>
      </c>
      <c r="B2060" s="50"/>
      <c r="C2060" s="26" t="s">
        <v>2316</v>
      </c>
      <c r="D2060" s="26"/>
      <c r="E2060" s="26" t="s">
        <v>79</v>
      </c>
      <c r="F2060" s="26"/>
      <c r="G2060" s="26"/>
      <c r="H2060" s="26"/>
      <c r="I2060" s="26"/>
      <c r="J2060" s="26"/>
      <c r="K2060" s="26"/>
      <c r="L2060" s="26"/>
      <c r="M2060" s="26" t="s">
        <v>1398</v>
      </c>
      <c r="N2060" s="26"/>
      <c r="O2060" s="26"/>
      <c r="P2060" s="26"/>
      <c r="Q2060" s="26"/>
      <c r="R2060" s="26"/>
      <c r="S2060" s="26"/>
      <c r="T2060" s="27"/>
      <c r="U2060" s="27"/>
      <c r="V2060" s="26"/>
    </row>
    <row r="2061" spans="1:22" ht="15" customHeight="1" x14ac:dyDescent="0.25">
      <c r="A2061" s="11">
        <v>2060</v>
      </c>
      <c r="B2061" s="50"/>
      <c r="C2061" s="11" t="s">
        <v>2316</v>
      </c>
      <c r="D2061" s="11" t="s">
        <v>1139</v>
      </c>
      <c r="E2061" s="11" t="s">
        <v>79</v>
      </c>
      <c r="F2061" s="11" t="s">
        <v>1111</v>
      </c>
      <c r="G2061" s="11" t="s">
        <v>79</v>
      </c>
      <c r="H2061" s="11">
        <v>3</v>
      </c>
      <c r="I2061" s="11" t="s">
        <v>1111</v>
      </c>
      <c r="L2061" s="11" t="s">
        <v>1398</v>
      </c>
      <c r="M2061" s="14" t="s">
        <v>534</v>
      </c>
      <c r="N2061" s="11" t="s">
        <v>273</v>
      </c>
      <c r="O2061" s="11" t="s">
        <v>2357</v>
      </c>
      <c r="P2061" s="11" t="s">
        <v>320</v>
      </c>
      <c r="R2061" s="11"/>
      <c r="S2061" s="23"/>
      <c r="T2061" s="19" t="s">
        <v>2777</v>
      </c>
      <c r="U2061" s="17" t="str">
        <f t="array" aca="1" ref="U2061" ca="1">IFERROR(
IF(NOT(OR($G2061="OBX",$G2061="OBR")),INDEX(INDIRECT(U$2&amp;"!$A$1:$BJ$500"),MATCH("*"&amp;$G2061&amp;"*",INDIRECT(U$2&amp;"!$B$1:$B$500"),0),MATCH($H2061,INDIRECT(U$2&amp;"!$1:$1"),0)),
IF(OR($G2061="OBX",$G2061="OBR"),INDEX(INDIRECT(U$2&amp;"!$A$1:$BJ$500"),MATCH((("*"&amp;$G2061&amp;"*")&amp;("*"&amp;$I2061&amp;"*")&amp;("*"&amp;$J2061&amp;"*")&amp;("*"&amp;$K2061&amp;"*")),INDIRECT(U$2&amp;"!$B$1:$B$500")&amp;INDIRECT(U$2&amp;"!$E$1:$E$500")&amp;INDIRECT(U$2&amp;"!$G$1:$G$500")&amp;INDIRECT(U$2&amp;"!$F$1:$F$500"),0),MATCH($H2061,INDIRECT(U$2&amp;"!$1:$1"),0)))),
"Not found")</f>
        <v>Not found</v>
      </c>
      <c r="V2061" s="18" t="str">
        <f t="shared" ref="V2061:V2068" ca="1" si="227">IF(T2061=U2061,"Match","")</f>
        <v/>
      </c>
    </row>
    <row r="2062" spans="1:22" ht="15" customHeight="1" x14ac:dyDescent="0.25">
      <c r="A2062" s="11">
        <v>2061</v>
      </c>
      <c r="B2062" s="50"/>
      <c r="C2062" s="11" t="s">
        <v>2316</v>
      </c>
      <c r="D2062" s="11" t="s">
        <v>1139</v>
      </c>
      <c r="E2062" s="11" t="s">
        <v>79</v>
      </c>
      <c r="F2062" s="11" t="s">
        <v>1111</v>
      </c>
      <c r="G2062" s="11" t="s">
        <v>79</v>
      </c>
      <c r="H2062" s="10">
        <v>5</v>
      </c>
      <c r="I2062" s="11" t="s">
        <v>1111</v>
      </c>
      <c r="L2062" s="11" t="s">
        <v>1398</v>
      </c>
      <c r="M2062" s="11" t="s">
        <v>390</v>
      </c>
      <c r="S2062" s="23"/>
      <c r="T2062" s="16">
        <f>S2062</f>
        <v>0</v>
      </c>
      <c r="U2062" s="17" t="str">
        <f t="array" aca="1" ref="U2062" ca="1">IFERROR(
IF(NOT(OR($G2062="OBX",$G2062="OBR")),INDEX(INDIRECT(U$2&amp;"!$A$1:$BJ$500"),MATCH("*"&amp;$G2062&amp;"*",INDIRECT(U$2&amp;"!$B$1:$B$500"),0),MATCH($H2062,INDIRECT(U$2&amp;"!$1:$1"),0)),
IF(OR($G2062="OBX",$G2062="OBR"),INDEX(INDIRECT(U$2&amp;"!$A$1:$BJ$500"),MATCH((("*"&amp;$G2062&amp;"*")&amp;("*"&amp;$I2062&amp;"*")&amp;("*"&amp;$J2062&amp;"*")&amp;("*"&amp;$K2062&amp;"*")),INDIRECT(U$2&amp;"!$B$1:$B$500")&amp;INDIRECT(U$2&amp;"!$E$1:$E$500")&amp;INDIRECT(U$2&amp;"!$G$1:$G$500")&amp;INDIRECT(U$2&amp;"!$F$1:$F$500"),0),MATCH($H2062,INDIRECT(U$2&amp;"!$1:$1"),0)))),
"Not found")</f>
        <v>Not found</v>
      </c>
      <c r="V2062" s="18" t="str">
        <f t="shared" ca="1" si="227"/>
        <v/>
      </c>
    </row>
    <row r="2063" spans="1:22" ht="15" customHeight="1" x14ac:dyDescent="0.25">
      <c r="A2063" s="11">
        <v>2062</v>
      </c>
      <c r="B2063" s="50"/>
      <c r="C2063" s="11" t="s">
        <v>2316</v>
      </c>
      <c r="D2063" s="11" t="s">
        <v>1139</v>
      </c>
      <c r="E2063" s="11" t="s">
        <v>79</v>
      </c>
      <c r="F2063" s="11" t="s">
        <v>1111</v>
      </c>
      <c r="G2063" s="11" t="s">
        <v>79</v>
      </c>
      <c r="H2063" s="10">
        <v>6</v>
      </c>
      <c r="I2063" s="11" t="s">
        <v>1111</v>
      </c>
      <c r="L2063" s="11" t="s">
        <v>1398</v>
      </c>
      <c r="M2063" s="11" t="s">
        <v>543</v>
      </c>
      <c r="S2063" s="23"/>
      <c r="T2063" s="16">
        <f>S2063</f>
        <v>0</v>
      </c>
      <c r="U2063" s="17" t="str">
        <f t="array" aca="1" ref="U2063" ca="1">IFERROR(
IF(NOT(OR($G2063="OBX",$G2063="OBR")),INDEX(INDIRECT(U$2&amp;"!$A$1:$BJ$500"),MATCH("*"&amp;$G2063&amp;"*",INDIRECT(U$2&amp;"!$B$1:$B$500"),0),MATCH($H2063,INDIRECT(U$2&amp;"!$1:$1"),0)),
IF(OR($G2063="OBX",$G2063="OBR"),INDEX(INDIRECT(U$2&amp;"!$A$1:$BJ$500"),MATCH((("*"&amp;$G2063&amp;"*")&amp;("*"&amp;$I2063&amp;"*")&amp;("*"&amp;$J2063&amp;"*")&amp;("*"&amp;$K2063&amp;"*")),INDIRECT(U$2&amp;"!$B$1:$B$500")&amp;INDIRECT(U$2&amp;"!$E$1:$E$500")&amp;INDIRECT(U$2&amp;"!$G$1:$G$500")&amp;INDIRECT(U$2&amp;"!$F$1:$F$500"),0),MATCH($H2063,INDIRECT(U$2&amp;"!$1:$1"),0)))),
"Not found")</f>
        <v>Not found</v>
      </c>
      <c r="V2063" s="18" t="str">
        <f t="shared" ca="1" si="227"/>
        <v/>
      </c>
    </row>
    <row r="2064" spans="1:22" ht="15" customHeight="1" x14ac:dyDescent="0.25">
      <c r="A2064" s="11">
        <v>2063</v>
      </c>
      <c r="B2064" s="50"/>
      <c r="C2064" s="11" t="s">
        <v>2316</v>
      </c>
      <c r="D2064" s="11" t="s">
        <v>1139</v>
      </c>
      <c r="E2064" s="11" t="s">
        <v>79</v>
      </c>
      <c r="F2064" s="11" t="s">
        <v>1111</v>
      </c>
      <c r="G2064" s="11" t="s">
        <v>79</v>
      </c>
      <c r="H2064" s="11">
        <v>2</v>
      </c>
      <c r="I2064" s="11" t="s">
        <v>1111</v>
      </c>
      <c r="L2064" s="14" t="s">
        <v>397</v>
      </c>
      <c r="M2064" s="14" t="s">
        <v>397</v>
      </c>
      <c r="S2064" s="23"/>
      <c r="T2064" s="19" t="s">
        <v>415</v>
      </c>
      <c r="U2064" s="17" t="str">
        <f t="array" aca="1" ref="U2064" ca="1">IFERROR(
IF(NOT(OR($G2064="OBX",$G2064="OBR")),INDEX(INDIRECT(U$2&amp;"!$A$1:$BJ$500"),MATCH("*"&amp;$G2064&amp;"*",INDIRECT(U$2&amp;"!$B$1:$B$500"),0),MATCH($H2064,INDIRECT(U$2&amp;"!$1:$1"),0)),
IF(OR($G2064="OBX",$G2064="OBR"),INDEX(INDIRECT(U$2&amp;"!$A$1:$BJ$500"),MATCH((("*"&amp;$G2064&amp;"*")&amp;("*"&amp;$I2064&amp;"*")&amp;("*"&amp;$J2064&amp;"*")&amp;("*"&amp;$K2064&amp;"*")),INDIRECT(U$2&amp;"!$B$1:$B$500")&amp;INDIRECT(U$2&amp;"!$E$1:$E$500")&amp;INDIRECT(U$2&amp;"!$G$1:$G$500")&amp;INDIRECT(U$2&amp;"!$F$1:$F$500"),0),MATCH($H2064,INDIRECT(U$2&amp;"!$1:$1"),0)))),
"Not found")</f>
        <v>Not found</v>
      </c>
      <c r="V2064" s="18" t="str">
        <f t="shared" ca="1" si="227"/>
        <v/>
      </c>
    </row>
    <row r="2065" spans="1:22" ht="15" customHeight="1" x14ac:dyDescent="0.25">
      <c r="A2065" s="11">
        <v>2064</v>
      </c>
      <c r="B2065" s="50"/>
      <c r="C2065" s="11" t="s">
        <v>2316</v>
      </c>
      <c r="D2065" s="11" t="s">
        <v>1139</v>
      </c>
      <c r="E2065" s="11" t="s">
        <v>79</v>
      </c>
      <c r="F2065" s="11" t="s">
        <v>1111</v>
      </c>
      <c r="G2065" s="11" t="s">
        <v>79</v>
      </c>
      <c r="H2065" s="11">
        <v>4</v>
      </c>
      <c r="I2065" s="11" t="s">
        <v>1111</v>
      </c>
      <c r="L2065" s="11" t="s">
        <v>1398</v>
      </c>
      <c r="M2065" s="14" t="s">
        <v>848</v>
      </c>
      <c r="S2065" s="23"/>
      <c r="T2065" s="16">
        <f>S2065</f>
        <v>0</v>
      </c>
      <c r="U2065" s="17" t="str">
        <f t="array" aca="1" ref="U2065" ca="1">IFERROR(
IF(NOT(OR($G2065="OBX",$G2065="OBR")),INDEX(INDIRECT(U$2&amp;"!$A$1:$BJ$500"),MATCH("*"&amp;$G2065&amp;"*",INDIRECT(U$2&amp;"!$B$1:$B$500"),0),MATCH($H2065,INDIRECT(U$2&amp;"!$1:$1"),0)),
IF(OR($G2065="OBX",$G2065="OBR"),INDEX(INDIRECT(U$2&amp;"!$A$1:$BJ$500"),MATCH((("*"&amp;$G2065&amp;"*")&amp;("*"&amp;$I2065&amp;"*")&amp;("*"&amp;$J2065&amp;"*")&amp;("*"&amp;$K2065&amp;"*")),INDIRECT(U$2&amp;"!$B$1:$B$500")&amp;INDIRECT(U$2&amp;"!$E$1:$E$500")&amp;INDIRECT(U$2&amp;"!$G$1:$G$500")&amp;INDIRECT(U$2&amp;"!$F$1:$F$500"),0),MATCH($H2065,INDIRECT(U$2&amp;"!$1:$1"),0)))),
"Not found")</f>
        <v>Not found</v>
      </c>
      <c r="V2065" s="18" t="str">
        <f t="shared" ca="1" si="227"/>
        <v/>
      </c>
    </row>
    <row r="2066" spans="1:22" ht="15" customHeight="1" x14ac:dyDescent="0.25">
      <c r="A2066" s="11">
        <v>2065</v>
      </c>
      <c r="B2066" s="50"/>
      <c r="C2066" s="11" t="s">
        <v>2316</v>
      </c>
      <c r="D2066" s="11" t="s">
        <v>1139</v>
      </c>
      <c r="E2066" s="11" t="s">
        <v>79</v>
      </c>
      <c r="F2066" s="11" t="s">
        <v>1111</v>
      </c>
      <c r="G2066" s="11" t="s">
        <v>79</v>
      </c>
      <c r="H2066" s="11">
        <v>11</v>
      </c>
      <c r="I2066" s="11" t="s">
        <v>1111</v>
      </c>
      <c r="L2066" s="11" t="s">
        <v>366</v>
      </c>
      <c r="M2066" s="14" t="s">
        <v>366</v>
      </c>
      <c r="S2066" s="23" t="s">
        <v>78</v>
      </c>
      <c r="T2066" s="19" t="str">
        <f>S2066</f>
        <v>F</v>
      </c>
      <c r="U2066" s="17" t="str">
        <f t="array" aca="1" ref="U2066" ca="1">IFERROR(
IF(NOT(OR($G2066="OBX",$G2066="OBR")),INDEX(INDIRECT(U$2&amp;"!$A$1:$BJ$500"),MATCH("*"&amp;$G2066&amp;"*",INDIRECT(U$2&amp;"!$B$1:$B$500"),0),MATCH($H2066,INDIRECT(U$2&amp;"!$1:$1"),0)),
IF(OR($G2066="OBX",$G2066="OBR"),INDEX(INDIRECT(U$2&amp;"!$A$1:$BJ$500"),MATCH((("*"&amp;$G2066&amp;"*")&amp;("*"&amp;$I2066&amp;"*")&amp;("*"&amp;$J2066&amp;"*")&amp;("*"&amp;$K2066&amp;"*")),INDIRECT(U$2&amp;"!$B$1:$B$500")&amp;INDIRECT(U$2&amp;"!$E$1:$E$500")&amp;INDIRECT(U$2&amp;"!$G$1:$G$500")&amp;INDIRECT(U$2&amp;"!$F$1:$F$500"),0),MATCH($H2066,INDIRECT(U$2&amp;"!$1:$1"),0)))),
"Not found")</f>
        <v>Not found</v>
      </c>
      <c r="V2066" s="18" t="str">
        <f t="shared" ca="1" si="227"/>
        <v/>
      </c>
    </row>
    <row r="2067" spans="1:22" ht="15" customHeight="1" x14ac:dyDescent="0.25">
      <c r="A2067" s="11">
        <v>2066</v>
      </c>
      <c r="B2067" s="50"/>
      <c r="C2067" s="11" t="s">
        <v>2316</v>
      </c>
      <c r="D2067" s="11" t="s">
        <v>1139</v>
      </c>
      <c r="E2067" s="11" t="s">
        <v>79</v>
      </c>
      <c r="F2067" s="11" t="s">
        <v>1111</v>
      </c>
      <c r="G2067" s="11" t="s">
        <v>79</v>
      </c>
      <c r="H2067" s="11">
        <v>19</v>
      </c>
      <c r="I2067" s="11" t="s">
        <v>1111</v>
      </c>
      <c r="L2067" s="11" t="s">
        <v>1398</v>
      </c>
      <c r="M2067" s="14" t="s">
        <v>860</v>
      </c>
      <c r="S2067" s="23"/>
      <c r="T2067" s="16">
        <f>S2067</f>
        <v>0</v>
      </c>
      <c r="U2067" s="17" t="str">
        <f t="array" aca="1" ref="U2067" ca="1">IFERROR(
IF(NOT(OR($G2067="OBX",$G2067="OBR")),INDEX(INDIRECT(U$2&amp;"!$A$1:$BJ$500"),MATCH("*"&amp;$G2067&amp;"*",INDIRECT(U$2&amp;"!$B$1:$B$500"),0),MATCH($H2067,INDIRECT(U$2&amp;"!$1:$1"),0)),
IF(OR($G2067="OBX",$G2067="OBR"),INDEX(INDIRECT(U$2&amp;"!$A$1:$BJ$500"),MATCH((("*"&amp;$G2067&amp;"*")&amp;("*"&amp;$I2067&amp;"*")&amp;("*"&amp;$J2067&amp;"*")&amp;("*"&amp;$K2067&amp;"*")),INDIRECT(U$2&amp;"!$B$1:$B$500")&amp;INDIRECT(U$2&amp;"!$E$1:$E$500")&amp;INDIRECT(U$2&amp;"!$G$1:$G$500")&amp;INDIRECT(U$2&amp;"!$F$1:$F$500"),0),MATCH($H2067,INDIRECT(U$2&amp;"!$1:$1"),0)))),
"Not found")</f>
        <v>Not found</v>
      </c>
      <c r="V2067" s="18" t="str">
        <f t="shared" ca="1" si="227"/>
        <v/>
      </c>
    </row>
    <row r="2068" spans="1:22" ht="15" customHeight="1" x14ac:dyDescent="0.25">
      <c r="A2068" s="11">
        <v>2067</v>
      </c>
      <c r="B2068" s="50"/>
      <c r="C2068" s="11" t="s">
        <v>2316</v>
      </c>
      <c r="D2068" s="11" t="s">
        <v>1139</v>
      </c>
      <c r="E2068" s="11" t="s">
        <v>79</v>
      </c>
      <c r="F2068" s="11" t="s">
        <v>1111</v>
      </c>
      <c r="G2068" s="11" t="s">
        <v>79</v>
      </c>
      <c r="H2068" s="11">
        <v>29</v>
      </c>
      <c r="I2068" s="11" t="s">
        <v>1111</v>
      </c>
      <c r="L2068" s="2" t="s">
        <v>515</v>
      </c>
      <c r="M2068" s="11" t="s">
        <v>515</v>
      </c>
      <c r="S2068" s="23" t="s">
        <v>520</v>
      </c>
      <c r="T2068" s="19" t="str">
        <f>S2068</f>
        <v>RSLT</v>
      </c>
      <c r="U2068" s="17" t="str">
        <f t="array" aca="1" ref="U2068" ca="1">IFERROR(
IF(NOT(OR($G2068="OBX",$G2068="OBR")),INDEX(INDIRECT(U$2&amp;"!$A$1:$BJ$500"),MATCH("*"&amp;$G2068&amp;"*",INDIRECT(U$2&amp;"!$B$1:$B$500"),0),MATCH($H2068,INDIRECT(U$2&amp;"!$1:$1"),0)),
IF(OR($G2068="OBX",$G2068="OBR"),INDEX(INDIRECT(U$2&amp;"!$A$1:$BJ$500"),MATCH((("*"&amp;$G2068&amp;"*")&amp;("*"&amp;$I2068&amp;"*")&amp;("*"&amp;$J2068&amp;"*")&amp;("*"&amp;$K2068&amp;"*")),INDIRECT(U$2&amp;"!$B$1:$B$500")&amp;INDIRECT(U$2&amp;"!$E$1:$E$500")&amp;INDIRECT(U$2&amp;"!$G$1:$G$500")&amp;INDIRECT(U$2&amp;"!$F$1:$F$500"),0),MATCH($H2068,INDIRECT(U$2&amp;"!$1:$1"),0)))),
"Not found")</f>
        <v>Not found</v>
      </c>
      <c r="V2068" s="18" t="str">
        <f t="shared" ca="1" si="227"/>
        <v/>
      </c>
    </row>
    <row r="2069" spans="1:22" ht="15" customHeight="1" x14ac:dyDescent="0.25">
      <c r="A2069" s="11">
        <v>2068</v>
      </c>
      <c r="B2069" s="50"/>
      <c r="C2069" s="26" t="s">
        <v>2316</v>
      </c>
      <c r="D2069" s="26"/>
      <c r="E2069" s="26" t="s">
        <v>79</v>
      </c>
      <c r="F2069" s="26"/>
      <c r="G2069" s="26"/>
      <c r="H2069" s="26"/>
      <c r="I2069" s="26"/>
      <c r="J2069" s="26"/>
      <c r="K2069" s="26"/>
      <c r="L2069" s="26"/>
      <c r="M2069" s="26" t="s">
        <v>1400</v>
      </c>
      <c r="N2069" s="26"/>
      <c r="O2069" s="26"/>
      <c r="P2069" s="26"/>
      <c r="Q2069" s="26"/>
      <c r="R2069" s="26"/>
      <c r="S2069" s="26"/>
      <c r="T2069" s="27"/>
      <c r="U2069" s="27"/>
      <c r="V2069" s="26"/>
    </row>
    <row r="2070" spans="1:22" ht="15" customHeight="1" x14ac:dyDescent="0.25">
      <c r="A2070" s="11">
        <v>2069</v>
      </c>
      <c r="B2070" s="50"/>
      <c r="C2070" s="11" t="s">
        <v>2316</v>
      </c>
      <c r="D2070" s="11" t="s">
        <v>1139</v>
      </c>
      <c r="E2070" s="11" t="s">
        <v>79</v>
      </c>
      <c r="F2070" s="11" t="s">
        <v>1113</v>
      </c>
      <c r="G2070" s="11" t="s">
        <v>79</v>
      </c>
      <c r="H2070" s="11">
        <v>3</v>
      </c>
      <c r="I2070" s="11" t="s">
        <v>1113</v>
      </c>
      <c r="L2070" s="11" t="s">
        <v>1400</v>
      </c>
      <c r="M2070" s="14" t="s">
        <v>534</v>
      </c>
      <c r="N2070" s="11" t="s">
        <v>273</v>
      </c>
      <c r="O2070" s="11" t="s">
        <v>2357</v>
      </c>
      <c r="P2070" s="11" t="s">
        <v>320</v>
      </c>
      <c r="R2070" s="11"/>
      <c r="S2070" s="23"/>
      <c r="T2070" s="19" t="s">
        <v>2990</v>
      </c>
      <c r="U2070" s="17" t="str">
        <f t="array" aca="1" ref="U2070" ca="1">IFERROR(
IF(NOT(OR($G2070="OBX",$G2070="OBR")),INDEX(INDIRECT(U$2&amp;"!$A$1:$BJ$500"),MATCH("*"&amp;$G2070&amp;"*",INDIRECT(U$2&amp;"!$B$1:$B$500"),0),MATCH($H2070,INDIRECT(U$2&amp;"!$1:$1"),0)),
IF(OR($G2070="OBX",$G2070="OBR"),INDEX(INDIRECT(U$2&amp;"!$A$1:$BJ$500"),MATCH((("*"&amp;$G2070&amp;"*")&amp;("*"&amp;$I2070&amp;"*")&amp;("*"&amp;$J2070&amp;"*")&amp;("*"&amp;$K2070&amp;"*")),INDIRECT(U$2&amp;"!$B$1:$B$500")&amp;INDIRECT(U$2&amp;"!$E$1:$E$500")&amp;INDIRECT(U$2&amp;"!$G$1:$G$500")&amp;INDIRECT(U$2&amp;"!$F$1:$F$500"),0),MATCH($H2070,INDIRECT(U$2&amp;"!$1:$1"),0)))),
"Not found")</f>
        <v>Not found</v>
      </c>
      <c r="V2070" s="18" t="str">
        <f t="shared" ref="V2070:V2077" ca="1" si="228">IF(T2070=U2070,"Match","")</f>
        <v/>
      </c>
    </row>
    <row r="2071" spans="1:22" ht="15" customHeight="1" x14ac:dyDescent="0.25">
      <c r="A2071" s="11">
        <v>2070</v>
      </c>
      <c r="B2071" s="50"/>
      <c r="C2071" s="11" t="s">
        <v>2316</v>
      </c>
      <c r="D2071" s="11" t="s">
        <v>1139</v>
      </c>
      <c r="E2071" s="11" t="s">
        <v>79</v>
      </c>
      <c r="F2071" s="11" t="s">
        <v>1113</v>
      </c>
      <c r="G2071" s="11" t="s">
        <v>79</v>
      </c>
      <c r="H2071" s="10">
        <v>5</v>
      </c>
      <c r="I2071" s="11" t="s">
        <v>1113</v>
      </c>
      <c r="L2071" s="11" t="s">
        <v>1400</v>
      </c>
      <c r="M2071" s="11" t="s">
        <v>390</v>
      </c>
      <c r="S2071" s="23"/>
      <c r="T2071" s="16">
        <f>S2071</f>
        <v>0</v>
      </c>
      <c r="U2071" s="17" t="str">
        <f t="array" aca="1" ref="U2071" ca="1">IFERROR(
IF(NOT(OR($G2071="OBX",$G2071="OBR")),INDEX(INDIRECT(U$2&amp;"!$A$1:$BJ$500"),MATCH("*"&amp;$G2071&amp;"*",INDIRECT(U$2&amp;"!$B$1:$B$500"),0),MATCH($H2071,INDIRECT(U$2&amp;"!$1:$1"),0)),
IF(OR($G2071="OBX",$G2071="OBR"),INDEX(INDIRECT(U$2&amp;"!$A$1:$BJ$500"),MATCH((("*"&amp;$G2071&amp;"*")&amp;("*"&amp;$I2071&amp;"*")&amp;("*"&amp;$J2071&amp;"*")&amp;("*"&amp;$K2071&amp;"*")),INDIRECT(U$2&amp;"!$B$1:$B$500")&amp;INDIRECT(U$2&amp;"!$E$1:$E$500")&amp;INDIRECT(U$2&amp;"!$G$1:$G$500")&amp;INDIRECT(U$2&amp;"!$F$1:$F$500"),0),MATCH($H2071,INDIRECT(U$2&amp;"!$1:$1"),0)))),
"Not found")</f>
        <v>Not found</v>
      </c>
      <c r="V2071" s="18" t="str">
        <f t="shared" ca="1" si="228"/>
        <v/>
      </c>
    </row>
    <row r="2072" spans="1:22" ht="15" customHeight="1" x14ac:dyDescent="0.25">
      <c r="A2072" s="11">
        <v>2071</v>
      </c>
      <c r="B2072" s="50"/>
      <c r="C2072" s="11" t="s">
        <v>2316</v>
      </c>
      <c r="D2072" s="11" t="s">
        <v>1139</v>
      </c>
      <c r="E2072" s="11" t="s">
        <v>79</v>
      </c>
      <c r="F2072" s="11" t="s">
        <v>1113</v>
      </c>
      <c r="G2072" s="11" t="s">
        <v>79</v>
      </c>
      <c r="H2072" s="10">
        <v>6</v>
      </c>
      <c r="I2072" s="11" t="s">
        <v>1113</v>
      </c>
      <c r="L2072" s="11" t="s">
        <v>1400</v>
      </c>
      <c r="M2072" s="11" t="s">
        <v>543</v>
      </c>
      <c r="S2072" s="23"/>
      <c r="T2072" s="16">
        <f>S2072</f>
        <v>0</v>
      </c>
      <c r="U2072" s="17" t="str">
        <f t="array" aca="1" ref="U2072" ca="1">IFERROR(
IF(NOT(OR($G2072="OBX",$G2072="OBR")),INDEX(INDIRECT(U$2&amp;"!$A$1:$BJ$500"),MATCH("*"&amp;$G2072&amp;"*",INDIRECT(U$2&amp;"!$B$1:$B$500"),0),MATCH($H2072,INDIRECT(U$2&amp;"!$1:$1"),0)),
IF(OR($G2072="OBX",$G2072="OBR"),INDEX(INDIRECT(U$2&amp;"!$A$1:$BJ$500"),MATCH((("*"&amp;$G2072&amp;"*")&amp;("*"&amp;$I2072&amp;"*")&amp;("*"&amp;$J2072&amp;"*")&amp;("*"&amp;$K2072&amp;"*")),INDIRECT(U$2&amp;"!$B$1:$B$500")&amp;INDIRECT(U$2&amp;"!$E$1:$E$500")&amp;INDIRECT(U$2&amp;"!$G$1:$G$500")&amp;INDIRECT(U$2&amp;"!$F$1:$F$500"),0),MATCH($H2072,INDIRECT(U$2&amp;"!$1:$1"),0)))),
"Not found")</f>
        <v>Not found</v>
      </c>
      <c r="V2072" s="18" t="str">
        <f t="shared" ca="1" si="228"/>
        <v/>
      </c>
    </row>
    <row r="2073" spans="1:22" ht="15" customHeight="1" x14ac:dyDescent="0.25">
      <c r="A2073" s="11">
        <v>2072</v>
      </c>
      <c r="B2073" s="50"/>
      <c r="C2073" s="11" t="s">
        <v>2316</v>
      </c>
      <c r="D2073" s="11" t="s">
        <v>1139</v>
      </c>
      <c r="E2073" s="11" t="s">
        <v>79</v>
      </c>
      <c r="F2073" s="11" t="s">
        <v>1113</v>
      </c>
      <c r="G2073" s="11" t="s">
        <v>79</v>
      </c>
      <c r="H2073" s="11">
        <v>2</v>
      </c>
      <c r="I2073" s="11" t="s">
        <v>1113</v>
      </c>
      <c r="L2073" s="14" t="s">
        <v>397</v>
      </c>
      <c r="M2073" s="14" t="s">
        <v>397</v>
      </c>
      <c r="S2073" s="23"/>
      <c r="T2073" s="19" t="s">
        <v>415</v>
      </c>
      <c r="U2073" s="17" t="str">
        <f t="array" aca="1" ref="U2073" ca="1">IFERROR(
IF(NOT(OR($G2073="OBX",$G2073="OBR")),INDEX(INDIRECT(U$2&amp;"!$A$1:$BJ$500"),MATCH("*"&amp;$G2073&amp;"*",INDIRECT(U$2&amp;"!$B$1:$B$500"),0),MATCH($H2073,INDIRECT(U$2&amp;"!$1:$1"),0)),
IF(OR($G2073="OBX",$G2073="OBR"),INDEX(INDIRECT(U$2&amp;"!$A$1:$BJ$500"),MATCH((("*"&amp;$G2073&amp;"*")&amp;("*"&amp;$I2073&amp;"*")&amp;("*"&amp;$J2073&amp;"*")&amp;("*"&amp;$K2073&amp;"*")),INDIRECT(U$2&amp;"!$B$1:$B$500")&amp;INDIRECT(U$2&amp;"!$E$1:$E$500")&amp;INDIRECT(U$2&amp;"!$G$1:$G$500")&amp;INDIRECT(U$2&amp;"!$F$1:$F$500"),0),MATCH($H2073,INDIRECT(U$2&amp;"!$1:$1"),0)))),
"Not found")</f>
        <v>Not found</v>
      </c>
      <c r="V2073" s="18" t="str">
        <f t="shared" ca="1" si="228"/>
        <v/>
      </c>
    </row>
    <row r="2074" spans="1:22" ht="15" customHeight="1" x14ac:dyDescent="0.25">
      <c r="A2074" s="11">
        <v>2073</v>
      </c>
      <c r="B2074" s="50"/>
      <c r="C2074" s="11" t="s">
        <v>2316</v>
      </c>
      <c r="D2074" s="11" t="s">
        <v>1139</v>
      </c>
      <c r="E2074" s="11" t="s">
        <v>79</v>
      </c>
      <c r="F2074" s="11" t="s">
        <v>1113</v>
      </c>
      <c r="G2074" s="11" t="s">
        <v>79</v>
      </c>
      <c r="H2074" s="11">
        <v>4</v>
      </c>
      <c r="I2074" s="11" t="s">
        <v>1113</v>
      </c>
      <c r="L2074" s="11" t="s">
        <v>1400</v>
      </c>
      <c r="M2074" s="14" t="s">
        <v>848</v>
      </c>
      <c r="S2074" s="23"/>
      <c r="T2074" s="16">
        <f>S2074</f>
        <v>0</v>
      </c>
      <c r="U2074" s="17" t="str">
        <f t="array" aca="1" ref="U2074" ca="1">IFERROR(
IF(NOT(OR($G2074="OBX",$G2074="OBR")),INDEX(INDIRECT(U$2&amp;"!$A$1:$BJ$500"),MATCH("*"&amp;$G2074&amp;"*",INDIRECT(U$2&amp;"!$B$1:$B$500"),0),MATCH($H2074,INDIRECT(U$2&amp;"!$1:$1"),0)),
IF(OR($G2074="OBX",$G2074="OBR"),INDEX(INDIRECT(U$2&amp;"!$A$1:$BJ$500"),MATCH((("*"&amp;$G2074&amp;"*")&amp;("*"&amp;$I2074&amp;"*")&amp;("*"&amp;$J2074&amp;"*")&amp;("*"&amp;$K2074&amp;"*")),INDIRECT(U$2&amp;"!$B$1:$B$500")&amp;INDIRECT(U$2&amp;"!$E$1:$E$500")&amp;INDIRECT(U$2&amp;"!$G$1:$G$500")&amp;INDIRECT(U$2&amp;"!$F$1:$F$500"),0),MATCH($H2074,INDIRECT(U$2&amp;"!$1:$1"),0)))),
"Not found")</f>
        <v>Not found</v>
      </c>
      <c r="V2074" s="18" t="str">
        <f t="shared" ca="1" si="228"/>
        <v/>
      </c>
    </row>
    <row r="2075" spans="1:22" ht="15" customHeight="1" x14ac:dyDescent="0.25">
      <c r="A2075" s="11">
        <v>2074</v>
      </c>
      <c r="B2075" s="50"/>
      <c r="C2075" s="11" t="s">
        <v>2316</v>
      </c>
      <c r="D2075" s="11" t="s">
        <v>1139</v>
      </c>
      <c r="E2075" s="11" t="s">
        <v>79</v>
      </c>
      <c r="F2075" s="11" t="s">
        <v>1113</v>
      </c>
      <c r="G2075" s="11" t="s">
        <v>79</v>
      </c>
      <c r="H2075" s="11">
        <v>11</v>
      </c>
      <c r="I2075" s="11" t="s">
        <v>1113</v>
      </c>
      <c r="L2075" s="11" t="s">
        <v>366</v>
      </c>
      <c r="M2075" s="14" t="s">
        <v>366</v>
      </c>
      <c r="S2075" s="23" t="s">
        <v>78</v>
      </c>
      <c r="T2075" s="19" t="str">
        <f>S2075</f>
        <v>F</v>
      </c>
      <c r="U2075" s="17" t="str">
        <f t="array" aca="1" ref="U2075" ca="1">IFERROR(
IF(NOT(OR($G2075="OBX",$G2075="OBR")),INDEX(INDIRECT(U$2&amp;"!$A$1:$BJ$500"),MATCH("*"&amp;$G2075&amp;"*",INDIRECT(U$2&amp;"!$B$1:$B$500"),0),MATCH($H2075,INDIRECT(U$2&amp;"!$1:$1"),0)),
IF(OR($G2075="OBX",$G2075="OBR"),INDEX(INDIRECT(U$2&amp;"!$A$1:$BJ$500"),MATCH((("*"&amp;$G2075&amp;"*")&amp;("*"&amp;$I2075&amp;"*")&amp;("*"&amp;$J2075&amp;"*")&amp;("*"&amp;$K2075&amp;"*")),INDIRECT(U$2&amp;"!$B$1:$B$500")&amp;INDIRECT(U$2&amp;"!$E$1:$E$500")&amp;INDIRECT(U$2&amp;"!$G$1:$G$500")&amp;INDIRECT(U$2&amp;"!$F$1:$F$500"),0),MATCH($H2075,INDIRECT(U$2&amp;"!$1:$1"),0)))),
"Not found")</f>
        <v>Not found</v>
      </c>
      <c r="V2075" s="18" t="str">
        <f t="shared" ca="1" si="228"/>
        <v/>
      </c>
    </row>
    <row r="2076" spans="1:22" ht="15" customHeight="1" x14ac:dyDescent="0.25">
      <c r="A2076" s="11">
        <v>2075</v>
      </c>
      <c r="B2076" s="50"/>
      <c r="C2076" s="11" t="s">
        <v>2316</v>
      </c>
      <c r="D2076" s="11" t="s">
        <v>1139</v>
      </c>
      <c r="E2076" s="11" t="s">
        <v>79</v>
      </c>
      <c r="F2076" s="11" t="s">
        <v>1113</v>
      </c>
      <c r="G2076" s="11" t="s">
        <v>79</v>
      </c>
      <c r="H2076" s="11">
        <v>19</v>
      </c>
      <c r="I2076" s="11" t="s">
        <v>1113</v>
      </c>
      <c r="L2076" s="11" t="s">
        <v>1400</v>
      </c>
      <c r="M2076" s="14" t="s">
        <v>860</v>
      </c>
      <c r="S2076" s="23"/>
      <c r="T2076" s="16">
        <f>S2076</f>
        <v>0</v>
      </c>
      <c r="U2076" s="17" t="str">
        <f t="array" aca="1" ref="U2076" ca="1">IFERROR(
IF(NOT(OR($G2076="OBX",$G2076="OBR")),INDEX(INDIRECT(U$2&amp;"!$A$1:$BJ$500"),MATCH("*"&amp;$G2076&amp;"*",INDIRECT(U$2&amp;"!$B$1:$B$500"),0),MATCH($H2076,INDIRECT(U$2&amp;"!$1:$1"),0)),
IF(OR($G2076="OBX",$G2076="OBR"),INDEX(INDIRECT(U$2&amp;"!$A$1:$BJ$500"),MATCH((("*"&amp;$G2076&amp;"*")&amp;("*"&amp;$I2076&amp;"*")&amp;("*"&amp;$J2076&amp;"*")&amp;("*"&amp;$K2076&amp;"*")),INDIRECT(U$2&amp;"!$B$1:$B$500")&amp;INDIRECT(U$2&amp;"!$E$1:$E$500")&amp;INDIRECT(U$2&amp;"!$G$1:$G$500")&amp;INDIRECT(U$2&amp;"!$F$1:$F$500"),0),MATCH($H2076,INDIRECT(U$2&amp;"!$1:$1"),0)))),
"Not found")</f>
        <v>Not found</v>
      </c>
      <c r="V2076" s="18" t="str">
        <f t="shared" ca="1" si="228"/>
        <v/>
      </c>
    </row>
    <row r="2077" spans="1:22" ht="15" customHeight="1" x14ac:dyDescent="0.25">
      <c r="A2077" s="11">
        <v>2076</v>
      </c>
      <c r="B2077" s="50"/>
      <c r="C2077" s="11" t="s">
        <v>2316</v>
      </c>
      <c r="D2077" s="11" t="s">
        <v>1139</v>
      </c>
      <c r="E2077" s="11" t="s">
        <v>79</v>
      </c>
      <c r="F2077" s="11" t="s">
        <v>1113</v>
      </c>
      <c r="G2077" s="11" t="s">
        <v>79</v>
      </c>
      <c r="H2077" s="11">
        <v>29</v>
      </c>
      <c r="I2077" s="11" t="s">
        <v>1113</v>
      </c>
      <c r="L2077" s="2" t="s">
        <v>515</v>
      </c>
      <c r="M2077" s="11" t="s">
        <v>515</v>
      </c>
      <c r="S2077" s="23"/>
      <c r="T2077" s="19">
        <f>S2077</f>
        <v>0</v>
      </c>
      <c r="U2077" s="17" t="str">
        <f t="array" aca="1" ref="U2077" ca="1">IFERROR(
IF(NOT(OR($G2077="OBX",$G2077="OBR")),INDEX(INDIRECT(U$2&amp;"!$A$1:$BJ$500"),MATCH("*"&amp;$G2077&amp;"*",INDIRECT(U$2&amp;"!$B$1:$B$500"),0),MATCH($H2077,INDIRECT(U$2&amp;"!$1:$1"),0)),
IF(OR($G2077="OBX",$G2077="OBR"),INDEX(INDIRECT(U$2&amp;"!$A$1:$BJ$500"),MATCH((("*"&amp;$G2077&amp;"*")&amp;("*"&amp;$I2077&amp;"*")&amp;("*"&amp;$J2077&amp;"*")&amp;("*"&amp;$K2077&amp;"*")),INDIRECT(U$2&amp;"!$B$1:$B$500")&amp;INDIRECT(U$2&amp;"!$E$1:$E$500")&amp;INDIRECT(U$2&amp;"!$G$1:$G$500")&amp;INDIRECT(U$2&amp;"!$F$1:$F$500"),0),MATCH($H2077,INDIRECT(U$2&amp;"!$1:$1"),0)))),
"Not found")</f>
        <v>Not found</v>
      </c>
      <c r="V2077" s="18" t="str">
        <f t="shared" ca="1" si="228"/>
        <v/>
      </c>
    </row>
    <row r="2078" spans="1:22" ht="15" customHeight="1" x14ac:dyDescent="0.25">
      <c r="A2078" s="11">
        <v>2077</v>
      </c>
      <c r="B2078" s="50"/>
      <c r="C2078" s="26" t="s">
        <v>2316</v>
      </c>
      <c r="D2078" s="26"/>
      <c r="E2078" s="26" t="s">
        <v>79</v>
      </c>
      <c r="F2078" s="26"/>
      <c r="G2078" s="26"/>
      <c r="H2078" s="26"/>
      <c r="I2078" s="26"/>
      <c r="J2078" s="26"/>
      <c r="K2078" s="26"/>
      <c r="L2078" s="26"/>
      <c r="M2078" s="26" t="s">
        <v>1399</v>
      </c>
      <c r="N2078" s="26"/>
      <c r="O2078" s="26"/>
      <c r="P2078" s="26"/>
      <c r="Q2078" s="26"/>
      <c r="R2078" s="26"/>
      <c r="S2078" s="26"/>
      <c r="T2078" s="27"/>
      <c r="U2078" s="27"/>
      <c r="V2078" s="26"/>
    </row>
    <row r="2079" spans="1:22" ht="15" customHeight="1" x14ac:dyDescent="0.25">
      <c r="A2079" s="11">
        <v>2078</v>
      </c>
      <c r="B2079" s="50"/>
      <c r="C2079" s="11" t="s">
        <v>2316</v>
      </c>
      <c r="D2079" s="11" t="s">
        <v>1139</v>
      </c>
      <c r="E2079" s="11" t="s">
        <v>79</v>
      </c>
      <c r="F2079" s="11" t="s">
        <v>1112</v>
      </c>
      <c r="G2079" s="11" t="s">
        <v>79</v>
      </c>
      <c r="H2079" s="11">
        <v>3</v>
      </c>
      <c r="I2079" s="11" t="s">
        <v>1112</v>
      </c>
      <c r="L2079" s="11" t="s">
        <v>1399</v>
      </c>
      <c r="M2079" s="14" t="s">
        <v>534</v>
      </c>
      <c r="N2079" s="11" t="s">
        <v>273</v>
      </c>
      <c r="O2079" s="11" t="s">
        <v>2357</v>
      </c>
      <c r="P2079" s="11" t="s">
        <v>320</v>
      </c>
      <c r="R2079" s="11"/>
      <c r="S2079" s="23"/>
      <c r="T2079" s="19" t="s">
        <v>2843</v>
      </c>
      <c r="U2079" s="17" t="str">
        <f t="array" aca="1" ref="U2079" ca="1">IFERROR(
IF(NOT(OR($G2079="OBX",$G2079="OBR")),INDEX(INDIRECT(U$2&amp;"!$A$1:$BJ$500"),MATCH("*"&amp;$G2079&amp;"*",INDIRECT(U$2&amp;"!$B$1:$B$500"),0),MATCH($H2079,INDIRECT(U$2&amp;"!$1:$1"),0)),
IF(OR($G2079="OBX",$G2079="OBR"),INDEX(INDIRECT(U$2&amp;"!$A$1:$BJ$500"),MATCH((("*"&amp;$G2079&amp;"*")&amp;("*"&amp;$I2079&amp;"*")&amp;("*"&amp;$J2079&amp;"*")&amp;("*"&amp;$K2079&amp;"*")),INDIRECT(U$2&amp;"!$B$1:$B$500")&amp;INDIRECT(U$2&amp;"!$E$1:$E$500")&amp;INDIRECT(U$2&amp;"!$G$1:$G$500")&amp;INDIRECT(U$2&amp;"!$F$1:$F$500"),0),MATCH($H2079,INDIRECT(U$2&amp;"!$1:$1"),0)))),
"Not found")</f>
        <v>Not found</v>
      </c>
      <c r="V2079" s="18" t="str">
        <f t="shared" ref="V2079:V2086" ca="1" si="229">IF(T2079=U2079,"Match","")</f>
        <v/>
      </c>
    </row>
    <row r="2080" spans="1:22" ht="15" customHeight="1" x14ac:dyDescent="0.25">
      <c r="A2080" s="11">
        <v>2079</v>
      </c>
      <c r="B2080" s="50"/>
      <c r="C2080" s="11" t="s">
        <v>2316</v>
      </c>
      <c r="D2080" s="11" t="s">
        <v>1139</v>
      </c>
      <c r="E2080" s="11" t="s">
        <v>79</v>
      </c>
      <c r="F2080" s="11" t="s">
        <v>1112</v>
      </c>
      <c r="G2080" s="11" t="s">
        <v>79</v>
      </c>
      <c r="H2080" s="10">
        <v>5</v>
      </c>
      <c r="I2080" s="11" t="s">
        <v>1112</v>
      </c>
      <c r="L2080" s="11" t="s">
        <v>1399</v>
      </c>
      <c r="M2080" s="11" t="s">
        <v>390</v>
      </c>
      <c r="S2080" s="23"/>
      <c r="T2080" s="16">
        <f>S2080</f>
        <v>0</v>
      </c>
      <c r="U2080" s="17" t="str">
        <f t="array" aca="1" ref="U2080" ca="1">IFERROR(
IF(NOT(OR($G2080="OBX",$G2080="OBR")),INDEX(INDIRECT(U$2&amp;"!$A$1:$BJ$500"),MATCH("*"&amp;$G2080&amp;"*",INDIRECT(U$2&amp;"!$B$1:$B$500"),0),MATCH($H2080,INDIRECT(U$2&amp;"!$1:$1"),0)),
IF(OR($G2080="OBX",$G2080="OBR"),INDEX(INDIRECT(U$2&amp;"!$A$1:$BJ$500"),MATCH((("*"&amp;$G2080&amp;"*")&amp;("*"&amp;$I2080&amp;"*")&amp;("*"&amp;$J2080&amp;"*")&amp;("*"&amp;$K2080&amp;"*")),INDIRECT(U$2&amp;"!$B$1:$B$500")&amp;INDIRECT(U$2&amp;"!$E$1:$E$500")&amp;INDIRECT(U$2&amp;"!$G$1:$G$500")&amp;INDIRECT(U$2&amp;"!$F$1:$F$500"),0),MATCH($H2080,INDIRECT(U$2&amp;"!$1:$1"),0)))),
"Not found")</f>
        <v>Not found</v>
      </c>
      <c r="V2080" s="18" t="str">
        <f t="shared" ca="1" si="229"/>
        <v/>
      </c>
    </row>
    <row r="2081" spans="1:22" ht="15" customHeight="1" x14ac:dyDescent="0.25">
      <c r="A2081" s="11">
        <v>2080</v>
      </c>
      <c r="B2081" s="50"/>
      <c r="C2081" s="11" t="s">
        <v>2316</v>
      </c>
      <c r="D2081" s="11" t="s">
        <v>1139</v>
      </c>
      <c r="E2081" s="11" t="s">
        <v>79</v>
      </c>
      <c r="F2081" s="11" t="s">
        <v>1112</v>
      </c>
      <c r="G2081" s="11" t="s">
        <v>79</v>
      </c>
      <c r="H2081" s="10">
        <v>6</v>
      </c>
      <c r="I2081" s="11" t="s">
        <v>1112</v>
      </c>
      <c r="L2081" s="11" t="s">
        <v>1399</v>
      </c>
      <c r="M2081" s="11" t="s">
        <v>543</v>
      </c>
      <c r="S2081" s="23"/>
      <c r="T2081" s="16">
        <f>S2081</f>
        <v>0</v>
      </c>
      <c r="U2081" s="17" t="str">
        <f t="array" aca="1" ref="U2081" ca="1">IFERROR(
IF(NOT(OR($G2081="OBX",$G2081="OBR")),INDEX(INDIRECT(U$2&amp;"!$A$1:$BJ$500"),MATCH("*"&amp;$G2081&amp;"*",INDIRECT(U$2&amp;"!$B$1:$B$500"),0),MATCH($H2081,INDIRECT(U$2&amp;"!$1:$1"),0)),
IF(OR($G2081="OBX",$G2081="OBR"),INDEX(INDIRECT(U$2&amp;"!$A$1:$BJ$500"),MATCH((("*"&amp;$G2081&amp;"*")&amp;("*"&amp;$I2081&amp;"*")&amp;("*"&amp;$J2081&amp;"*")&amp;("*"&amp;$K2081&amp;"*")),INDIRECT(U$2&amp;"!$B$1:$B$500")&amp;INDIRECT(U$2&amp;"!$E$1:$E$500")&amp;INDIRECT(U$2&amp;"!$G$1:$G$500")&amp;INDIRECT(U$2&amp;"!$F$1:$F$500"),0),MATCH($H2081,INDIRECT(U$2&amp;"!$1:$1"),0)))),
"Not found")</f>
        <v>Not found</v>
      </c>
      <c r="V2081" s="18" t="str">
        <f t="shared" ca="1" si="229"/>
        <v/>
      </c>
    </row>
    <row r="2082" spans="1:22" ht="15" customHeight="1" x14ac:dyDescent="0.25">
      <c r="A2082" s="11">
        <v>2081</v>
      </c>
      <c r="B2082" s="50"/>
      <c r="C2082" s="11" t="s">
        <v>2316</v>
      </c>
      <c r="D2082" s="11" t="s">
        <v>1139</v>
      </c>
      <c r="E2082" s="11" t="s">
        <v>79</v>
      </c>
      <c r="F2082" s="11" t="s">
        <v>1112</v>
      </c>
      <c r="G2082" s="11" t="s">
        <v>79</v>
      </c>
      <c r="H2082" s="11">
        <v>2</v>
      </c>
      <c r="I2082" s="11" t="s">
        <v>1112</v>
      </c>
      <c r="L2082" s="14" t="s">
        <v>397</v>
      </c>
      <c r="M2082" s="14" t="s">
        <v>397</v>
      </c>
      <c r="S2082" s="23"/>
      <c r="T2082" s="19" t="s">
        <v>415</v>
      </c>
      <c r="U2082" s="17" t="str">
        <f t="array" aca="1" ref="U2082" ca="1">IFERROR(
IF(NOT(OR($G2082="OBX",$G2082="OBR")),INDEX(INDIRECT(U$2&amp;"!$A$1:$BJ$500"),MATCH("*"&amp;$G2082&amp;"*",INDIRECT(U$2&amp;"!$B$1:$B$500"),0),MATCH($H2082,INDIRECT(U$2&amp;"!$1:$1"),0)),
IF(OR($G2082="OBX",$G2082="OBR"),INDEX(INDIRECT(U$2&amp;"!$A$1:$BJ$500"),MATCH((("*"&amp;$G2082&amp;"*")&amp;("*"&amp;$I2082&amp;"*")&amp;("*"&amp;$J2082&amp;"*")&amp;("*"&amp;$K2082&amp;"*")),INDIRECT(U$2&amp;"!$B$1:$B$500")&amp;INDIRECT(U$2&amp;"!$E$1:$E$500")&amp;INDIRECT(U$2&amp;"!$G$1:$G$500")&amp;INDIRECT(U$2&amp;"!$F$1:$F$500"),0),MATCH($H2082,INDIRECT(U$2&amp;"!$1:$1"),0)))),
"Not found")</f>
        <v>Not found</v>
      </c>
      <c r="V2082" s="18" t="str">
        <f t="shared" ca="1" si="229"/>
        <v/>
      </c>
    </row>
    <row r="2083" spans="1:22" ht="15" customHeight="1" x14ac:dyDescent="0.25">
      <c r="A2083" s="11">
        <v>2082</v>
      </c>
      <c r="B2083" s="50"/>
      <c r="C2083" s="11" t="s">
        <v>2316</v>
      </c>
      <c r="D2083" s="11" t="s">
        <v>1139</v>
      </c>
      <c r="E2083" s="11" t="s">
        <v>79</v>
      </c>
      <c r="F2083" s="11" t="s">
        <v>1112</v>
      </c>
      <c r="G2083" s="11" t="s">
        <v>79</v>
      </c>
      <c r="H2083" s="11">
        <v>4</v>
      </c>
      <c r="I2083" s="11" t="s">
        <v>1112</v>
      </c>
      <c r="L2083" s="11" t="s">
        <v>1399</v>
      </c>
      <c r="M2083" s="14" t="s">
        <v>848</v>
      </c>
      <c r="S2083" s="23"/>
      <c r="T2083" s="16">
        <f>S2083</f>
        <v>0</v>
      </c>
      <c r="U2083" s="17" t="str">
        <f t="array" aca="1" ref="U2083" ca="1">IFERROR(
IF(NOT(OR($G2083="OBX",$G2083="OBR")),INDEX(INDIRECT(U$2&amp;"!$A$1:$BJ$500"),MATCH("*"&amp;$G2083&amp;"*",INDIRECT(U$2&amp;"!$B$1:$B$500"),0),MATCH($H2083,INDIRECT(U$2&amp;"!$1:$1"),0)),
IF(OR($G2083="OBX",$G2083="OBR"),INDEX(INDIRECT(U$2&amp;"!$A$1:$BJ$500"),MATCH((("*"&amp;$G2083&amp;"*")&amp;("*"&amp;$I2083&amp;"*")&amp;("*"&amp;$J2083&amp;"*")&amp;("*"&amp;$K2083&amp;"*")),INDIRECT(U$2&amp;"!$B$1:$B$500")&amp;INDIRECT(U$2&amp;"!$E$1:$E$500")&amp;INDIRECT(U$2&amp;"!$G$1:$G$500")&amp;INDIRECT(U$2&amp;"!$F$1:$F$500"),0),MATCH($H2083,INDIRECT(U$2&amp;"!$1:$1"),0)))),
"Not found")</f>
        <v>Not found</v>
      </c>
      <c r="V2083" s="18" t="str">
        <f t="shared" ca="1" si="229"/>
        <v/>
      </c>
    </row>
    <row r="2084" spans="1:22" ht="15" customHeight="1" x14ac:dyDescent="0.25">
      <c r="A2084" s="11">
        <v>2083</v>
      </c>
      <c r="B2084" s="50"/>
      <c r="C2084" s="11" t="s">
        <v>2316</v>
      </c>
      <c r="D2084" s="11" t="s">
        <v>1139</v>
      </c>
      <c r="E2084" s="11" t="s">
        <v>79</v>
      </c>
      <c r="F2084" s="11" t="s">
        <v>1112</v>
      </c>
      <c r="G2084" s="11" t="s">
        <v>79</v>
      </c>
      <c r="H2084" s="11">
        <v>11</v>
      </c>
      <c r="I2084" s="11" t="s">
        <v>1112</v>
      </c>
      <c r="L2084" s="11" t="s">
        <v>366</v>
      </c>
      <c r="M2084" s="14" t="s">
        <v>366</v>
      </c>
      <c r="S2084" s="23" t="s">
        <v>78</v>
      </c>
      <c r="T2084" s="19" t="str">
        <f>S2084</f>
        <v>F</v>
      </c>
      <c r="U2084" s="17" t="str">
        <f t="array" aca="1" ref="U2084" ca="1">IFERROR(
IF(NOT(OR($G2084="OBX",$G2084="OBR")),INDEX(INDIRECT(U$2&amp;"!$A$1:$BJ$500"),MATCH("*"&amp;$G2084&amp;"*",INDIRECT(U$2&amp;"!$B$1:$B$500"),0),MATCH($H2084,INDIRECT(U$2&amp;"!$1:$1"),0)),
IF(OR($G2084="OBX",$G2084="OBR"),INDEX(INDIRECT(U$2&amp;"!$A$1:$BJ$500"),MATCH((("*"&amp;$G2084&amp;"*")&amp;("*"&amp;$I2084&amp;"*")&amp;("*"&amp;$J2084&amp;"*")&amp;("*"&amp;$K2084&amp;"*")),INDIRECT(U$2&amp;"!$B$1:$B$500")&amp;INDIRECT(U$2&amp;"!$E$1:$E$500")&amp;INDIRECT(U$2&amp;"!$G$1:$G$500")&amp;INDIRECT(U$2&amp;"!$F$1:$F$500"),0),MATCH($H2084,INDIRECT(U$2&amp;"!$1:$1"),0)))),
"Not found")</f>
        <v>Not found</v>
      </c>
      <c r="V2084" s="18" t="str">
        <f t="shared" ca="1" si="229"/>
        <v/>
      </c>
    </row>
    <row r="2085" spans="1:22" ht="15" customHeight="1" x14ac:dyDescent="0.25">
      <c r="A2085" s="11">
        <v>2084</v>
      </c>
      <c r="B2085" s="50"/>
      <c r="C2085" s="11" t="s">
        <v>2316</v>
      </c>
      <c r="D2085" s="11" t="s">
        <v>1139</v>
      </c>
      <c r="E2085" s="11" t="s">
        <v>79</v>
      </c>
      <c r="F2085" s="11" t="s">
        <v>1112</v>
      </c>
      <c r="G2085" s="11" t="s">
        <v>79</v>
      </c>
      <c r="H2085" s="11">
        <v>19</v>
      </c>
      <c r="I2085" s="11" t="s">
        <v>1112</v>
      </c>
      <c r="L2085" s="11" t="s">
        <v>1399</v>
      </c>
      <c r="M2085" s="14" t="s">
        <v>860</v>
      </c>
      <c r="S2085" s="23"/>
      <c r="T2085" s="16">
        <f>S2085</f>
        <v>0</v>
      </c>
      <c r="U2085" s="17" t="str">
        <f t="array" aca="1" ref="U2085" ca="1">IFERROR(
IF(NOT(OR($G2085="OBX",$G2085="OBR")),INDEX(INDIRECT(U$2&amp;"!$A$1:$BJ$500"),MATCH("*"&amp;$G2085&amp;"*",INDIRECT(U$2&amp;"!$B$1:$B$500"),0),MATCH($H2085,INDIRECT(U$2&amp;"!$1:$1"),0)),
IF(OR($G2085="OBX",$G2085="OBR"),INDEX(INDIRECT(U$2&amp;"!$A$1:$BJ$500"),MATCH((("*"&amp;$G2085&amp;"*")&amp;("*"&amp;$I2085&amp;"*")&amp;("*"&amp;$J2085&amp;"*")&amp;("*"&amp;$K2085&amp;"*")),INDIRECT(U$2&amp;"!$B$1:$B$500")&amp;INDIRECT(U$2&amp;"!$E$1:$E$500")&amp;INDIRECT(U$2&amp;"!$G$1:$G$500")&amp;INDIRECT(U$2&amp;"!$F$1:$F$500"),0),MATCH($H2085,INDIRECT(U$2&amp;"!$1:$1"),0)))),
"Not found")</f>
        <v>Not found</v>
      </c>
      <c r="V2085" s="18" t="str">
        <f t="shared" ca="1" si="229"/>
        <v/>
      </c>
    </row>
    <row r="2086" spans="1:22" ht="15" customHeight="1" x14ac:dyDescent="0.25">
      <c r="A2086" s="11">
        <v>2085</v>
      </c>
      <c r="B2086" s="50"/>
      <c r="C2086" s="11" t="s">
        <v>2316</v>
      </c>
      <c r="D2086" s="11" t="s">
        <v>1139</v>
      </c>
      <c r="E2086" s="11" t="s">
        <v>79</v>
      </c>
      <c r="F2086" s="11" t="s">
        <v>1112</v>
      </c>
      <c r="G2086" s="11" t="s">
        <v>79</v>
      </c>
      <c r="H2086" s="11">
        <v>29</v>
      </c>
      <c r="I2086" s="11" t="s">
        <v>1112</v>
      </c>
      <c r="L2086" s="2" t="s">
        <v>515</v>
      </c>
      <c r="M2086" s="11" t="s">
        <v>515</v>
      </c>
      <c r="S2086" s="23"/>
      <c r="T2086" s="19">
        <f>S2086</f>
        <v>0</v>
      </c>
      <c r="U2086" s="17" t="str">
        <f t="array" aca="1" ref="U2086" ca="1">IFERROR(
IF(NOT(OR($G2086="OBX",$G2086="OBR")),INDEX(INDIRECT(U$2&amp;"!$A$1:$BJ$500"),MATCH("*"&amp;$G2086&amp;"*",INDIRECT(U$2&amp;"!$B$1:$B$500"),0),MATCH($H2086,INDIRECT(U$2&amp;"!$1:$1"),0)),
IF(OR($G2086="OBX",$G2086="OBR"),INDEX(INDIRECT(U$2&amp;"!$A$1:$BJ$500"),MATCH((("*"&amp;$G2086&amp;"*")&amp;("*"&amp;$I2086&amp;"*")&amp;("*"&amp;$J2086&amp;"*")&amp;("*"&amp;$K2086&amp;"*")),INDIRECT(U$2&amp;"!$B$1:$B$500")&amp;INDIRECT(U$2&amp;"!$E$1:$E$500")&amp;INDIRECT(U$2&amp;"!$G$1:$G$500")&amp;INDIRECT(U$2&amp;"!$F$1:$F$500"),0),MATCH($H2086,INDIRECT(U$2&amp;"!$1:$1"),0)))),
"Not found")</f>
        <v>Not found</v>
      </c>
      <c r="V2086" s="18" t="str">
        <f t="shared" ca="1" si="229"/>
        <v/>
      </c>
    </row>
    <row r="2087" spans="1:22" ht="15" customHeight="1" x14ac:dyDescent="0.25">
      <c r="A2087" s="11">
        <v>2086</v>
      </c>
      <c r="B2087" s="50"/>
      <c r="C2087" s="26" t="s">
        <v>2316</v>
      </c>
      <c r="D2087" s="26"/>
      <c r="E2087" s="26" t="s">
        <v>79</v>
      </c>
      <c r="F2087" s="26"/>
      <c r="G2087" s="26"/>
      <c r="H2087" s="26"/>
      <c r="I2087" s="26"/>
      <c r="J2087" s="26"/>
      <c r="K2087" s="26"/>
      <c r="L2087" s="26"/>
      <c r="M2087" s="26" t="s">
        <v>1339</v>
      </c>
      <c r="N2087" s="26"/>
      <c r="O2087" s="26"/>
      <c r="P2087" s="26"/>
      <c r="Q2087" s="26"/>
      <c r="R2087" s="26"/>
      <c r="S2087" s="26"/>
      <c r="T2087" s="27"/>
      <c r="U2087" s="27"/>
      <c r="V2087" s="26"/>
    </row>
    <row r="2088" spans="1:22" ht="15" customHeight="1" x14ac:dyDescent="0.25">
      <c r="A2088" s="11">
        <v>2087</v>
      </c>
      <c r="B2088" s="50"/>
      <c r="C2088" s="11" t="s">
        <v>2316</v>
      </c>
      <c r="D2088" s="11" t="s">
        <v>1139</v>
      </c>
      <c r="E2088" s="11" t="s">
        <v>79</v>
      </c>
      <c r="F2088" s="11" t="s">
        <v>1051</v>
      </c>
      <c r="G2088" s="11" t="s">
        <v>79</v>
      </c>
      <c r="H2088" s="11">
        <v>3</v>
      </c>
      <c r="I2088" s="11" t="s">
        <v>1051</v>
      </c>
      <c r="L2088" s="11" t="s">
        <v>1339</v>
      </c>
      <c r="M2088" s="14" t="s">
        <v>534</v>
      </c>
      <c r="N2088" s="11" t="s">
        <v>273</v>
      </c>
      <c r="O2088" s="11" t="s">
        <v>2357</v>
      </c>
      <c r="P2088" s="11" t="s">
        <v>320</v>
      </c>
      <c r="R2088" s="11"/>
      <c r="S2088" s="23"/>
      <c r="T2088" s="19" t="s">
        <v>2845</v>
      </c>
      <c r="U2088" s="17" t="str">
        <f t="array" aca="1" ref="U2088" ca="1">IFERROR(
IF(NOT(OR($G2088="OBX",$G2088="OBR")),INDEX(INDIRECT(U$2&amp;"!$A$1:$BJ$500"),MATCH("*"&amp;$G2088&amp;"*",INDIRECT(U$2&amp;"!$B$1:$B$500"),0),MATCH($H2088,INDIRECT(U$2&amp;"!$1:$1"),0)),
IF(OR($G2088="OBX",$G2088="OBR"),INDEX(INDIRECT(U$2&amp;"!$A$1:$BJ$500"),MATCH((("*"&amp;$G2088&amp;"*")&amp;("*"&amp;$I2088&amp;"*")&amp;("*"&amp;$J2088&amp;"*")&amp;("*"&amp;$K2088&amp;"*")),INDIRECT(U$2&amp;"!$B$1:$B$500")&amp;INDIRECT(U$2&amp;"!$E$1:$E$500")&amp;INDIRECT(U$2&amp;"!$G$1:$G$500")&amp;INDIRECT(U$2&amp;"!$F$1:$F$500"),0),MATCH($H2088,INDIRECT(U$2&amp;"!$1:$1"),0)))),
"Not found")</f>
        <v>Not found</v>
      </c>
      <c r="V2088" s="18" t="str">
        <f t="shared" ref="V2088:V2095" ca="1" si="230">IF(T2088=U2088,"Match","")</f>
        <v/>
      </c>
    </row>
    <row r="2089" spans="1:22" ht="15" customHeight="1" x14ac:dyDescent="0.25">
      <c r="A2089" s="11">
        <v>2088</v>
      </c>
      <c r="B2089" s="50"/>
      <c r="C2089" s="11" t="s">
        <v>2316</v>
      </c>
      <c r="D2089" s="11" t="s">
        <v>1139</v>
      </c>
      <c r="E2089" s="11" t="s">
        <v>79</v>
      </c>
      <c r="F2089" s="11" t="s">
        <v>1051</v>
      </c>
      <c r="G2089" s="11" t="s">
        <v>79</v>
      </c>
      <c r="H2089" s="10">
        <v>5</v>
      </c>
      <c r="I2089" s="11" t="s">
        <v>1051</v>
      </c>
      <c r="L2089" s="11" t="s">
        <v>1339</v>
      </c>
      <c r="M2089" s="11" t="s">
        <v>390</v>
      </c>
      <c r="S2089" s="23"/>
      <c r="T2089" s="16">
        <f>S2089</f>
        <v>0</v>
      </c>
      <c r="U2089" s="17" t="str">
        <f t="array" aca="1" ref="U2089" ca="1">IFERROR(
IF(NOT(OR($G2089="OBX",$G2089="OBR")),INDEX(INDIRECT(U$2&amp;"!$A$1:$BJ$500"),MATCH("*"&amp;$G2089&amp;"*",INDIRECT(U$2&amp;"!$B$1:$B$500"),0),MATCH($H2089,INDIRECT(U$2&amp;"!$1:$1"),0)),
IF(OR($G2089="OBX",$G2089="OBR"),INDEX(INDIRECT(U$2&amp;"!$A$1:$BJ$500"),MATCH((("*"&amp;$G2089&amp;"*")&amp;("*"&amp;$I2089&amp;"*")&amp;("*"&amp;$J2089&amp;"*")&amp;("*"&amp;$K2089&amp;"*")),INDIRECT(U$2&amp;"!$B$1:$B$500")&amp;INDIRECT(U$2&amp;"!$E$1:$E$500")&amp;INDIRECT(U$2&amp;"!$G$1:$G$500")&amp;INDIRECT(U$2&amp;"!$F$1:$F$500"),0),MATCH($H2089,INDIRECT(U$2&amp;"!$1:$1"),0)))),
"Not found")</f>
        <v>Not found</v>
      </c>
      <c r="V2089" s="18" t="str">
        <f t="shared" ca="1" si="230"/>
        <v/>
      </c>
    </row>
    <row r="2090" spans="1:22" ht="15" customHeight="1" x14ac:dyDescent="0.25">
      <c r="A2090" s="11">
        <v>2089</v>
      </c>
      <c r="B2090" s="50"/>
      <c r="C2090" s="11" t="s">
        <v>2316</v>
      </c>
      <c r="D2090" s="11" t="s">
        <v>1139</v>
      </c>
      <c r="E2090" s="11" t="s">
        <v>79</v>
      </c>
      <c r="F2090" s="11" t="s">
        <v>1051</v>
      </c>
      <c r="G2090" s="11" t="s">
        <v>79</v>
      </c>
      <c r="H2090" s="10">
        <v>6</v>
      </c>
      <c r="I2090" s="11" t="s">
        <v>1051</v>
      </c>
      <c r="L2090" s="11" t="s">
        <v>1339</v>
      </c>
      <c r="M2090" s="11" t="s">
        <v>543</v>
      </c>
      <c r="S2090" s="23"/>
      <c r="T2090" s="16">
        <f>S2090</f>
        <v>0</v>
      </c>
      <c r="U2090" s="17" t="str">
        <f t="array" aca="1" ref="U2090" ca="1">IFERROR(
IF(NOT(OR($G2090="OBX",$G2090="OBR")),INDEX(INDIRECT(U$2&amp;"!$A$1:$BJ$500"),MATCH("*"&amp;$G2090&amp;"*",INDIRECT(U$2&amp;"!$B$1:$B$500"),0),MATCH($H2090,INDIRECT(U$2&amp;"!$1:$1"),0)),
IF(OR($G2090="OBX",$G2090="OBR"),INDEX(INDIRECT(U$2&amp;"!$A$1:$BJ$500"),MATCH((("*"&amp;$G2090&amp;"*")&amp;("*"&amp;$I2090&amp;"*")&amp;("*"&amp;$J2090&amp;"*")&amp;("*"&amp;$K2090&amp;"*")),INDIRECT(U$2&amp;"!$B$1:$B$500")&amp;INDIRECT(U$2&amp;"!$E$1:$E$500")&amp;INDIRECT(U$2&amp;"!$G$1:$G$500")&amp;INDIRECT(U$2&amp;"!$F$1:$F$500"),0),MATCH($H2090,INDIRECT(U$2&amp;"!$1:$1"),0)))),
"Not found")</f>
        <v>Not found</v>
      </c>
      <c r="V2090" s="18" t="str">
        <f t="shared" ca="1" si="230"/>
        <v/>
      </c>
    </row>
    <row r="2091" spans="1:22" ht="15" customHeight="1" x14ac:dyDescent="0.25">
      <c r="A2091" s="11">
        <v>2090</v>
      </c>
      <c r="B2091" s="50"/>
      <c r="C2091" s="11" t="s">
        <v>2316</v>
      </c>
      <c r="D2091" s="11" t="s">
        <v>1139</v>
      </c>
      <c r="E2091" s="11" t="s">
        <v>79</v>
      </c>
      <c r="F2091" s="11" t="s">
        <v>1051</v>
      </c>
      <c r="G2091" s="11" t="s">
        <v>79</v>
      </c>
      <c r="H2091" s="11">
        <v>2</v>
      </c>
      <c r="I2091" s="11" t="s">
        <v>1051</v>
      </c>
      <c r="L2091" s="14" t="s">
        <v>397</v>
      </c>
      <c r="M2091" s="14" t="s">
        <v>397</v>
      </c>
      <c r="S2091" s="23"/>
      <c r="T2091" s="19" t="s">
        <v>415</v>
      </c>
      <c r="U2091" s="17" t="str">
        <f t="array" aca="1" ref="U2091" ca="1">IFERROR(
IF(NOT(OR($G2091="OBX",$G2091="OBR")),INDEX(INDIRECT(U$2&amp;"!$A$1:$BJ$500"),MATCH("*"&amp;$G2091&amp;"*",INDIRECT(U$2&amp;"!$B$1:$B$500"),0),MATCH($H2091,INDIRECT(U$2&amp;"!$1:$1"),0)),
IF(OR($G2091="OBX",$G2091="OBR"),INDEX(INDIRECT(U$2&amp;"!$A$1:$BJ$500"),MATCH((("*"&amp;$G2091&amp;"*")&amp;("*"&amp;$I2091&amp;"*")&amp;("*"&amp;$J2091&amp;"*")&amp;("*"&amp;$K2091&amp;"*")),INDIRECT(U$2&amp;"!$B$1:$B$500")&amp;INDIRECT(U$2&amp;"!$E$1:$E$500")&amp;INDIRECT(U$2&amp;"!$G$1:$G$500")&amp;INDIRECT(U$2&amp;"!$F$1:$F$500"),0),MATCH($H2091,INDIRECT(U$2&amp;"!$1:$1"),0)))),
"Not found")</f>
        <v>Not found</v>
      </c>
      <c r="V2091" s="18" t="str">
        <f t="shared" ca="1" si="230"/>
        <v/>
      </c>
    </row>
    <row r="2092" spans="1:22" ht="15" customHeight="1" x14ac:dyDescent="0.25">
      <c r="A2092" s="11">
        <v>2091</v>
      </c>
      <c r="B2092" s="50"/>
      <c r="C2092" s="11" t="s">
        <v>2316</v>
      </c>
      <c r="D2092" s="11" t="s">
        <v>1139</v>
      </c>
      <c r="E2092" s="11" t="s">
        <v>79</v>
      </c>
      <c r="F2092" s="11" t="s">
        <v>1051</v>
      </c>
      <c r="G2092" s="11" t="s">
        <v>79</v>
      </c>
      <c r="H2092" s="11">
        <v>4</v>
      </c>
      <c r="I2092" s="11" t="s">
        <v>1051</v>
      </c>
      <c r="L2092" s="11" t="s">
        <v>1339</v>
      </c>
      <c r="M2092" s="14" t="s">
        <v>848</v>
      </c>
      <c r="S2092" s="23"/>
      <c r="T2092" s="16">
        <f>S2092</f>
        <v>0</v>
      </c>
      <c r="U2092" s="17" t="str">
        <f t="array" aca="1" ref="U2092" ca="1">IFERROR(
IF(NOT(OR($G2092="OBX",$G2092="OBR")),INDEX(INDIRECT(U$2&amp;"!$A$1:$BJ$500"),MATCH("*"&amp;$G2092&amp;"*",INDIRECT(U$2&amp;"!$B$1:$B$500"),0),MATCH($H2092,INDIRECT(U$2&amp;"!$1:$1"),0)),
IF(OR($G2092="OBX",$G2092="OBR"),INDEX(INDIRECT(U$2&amp;"!$A$1:$BJ$500"),MATCH((("*"&amp;$G2092&amp;"*")&amp;("*"&amp;$I2092&amp;"*")&amp;("*"&amp;$J2092&amp;"*")&amp;("*"&amp;$K2092&amp;"*")),INDIRECT(U$2&amp;"!$B$1:$B$500")&amp;INDIRECT(U$2&amp;"!$E$1:$E$500")&amp;INDIRECT(U$2&amp;"!$G$1:$G$500")&amp;INDIRECT(U$2&amp;"!$F$1:$F$500"),0),MATCH($H2092,INDIRECT(U$2&amp;"!$1:$1"),0)))),
"Not found")</f>
        <v>Not found</v>
      </c>
      <c r="V2092" s="18" t="str">
        <f t="shared" ca="1" si="230"/>
        <v/>
      </c>
    </row>
    <row r="2093" spans="1:22" ht="15" customHeight="1" x14ac:dyDescent="0.25">
      <c r="A2093" s="11">
        <v>2092</v>
      </c>
      <c r="B2093" s="50"/>
      <c r="C2093" s="11" t="s">
        <v>2316</v>
      </c>
      <c r="D2093" s="11" t="s">
        <v>1139</v>
      </c>
      <c r="E2093" s="11" t="s">
        <v>79</v>
      </c>
      <c r="F2093" s="11" t="s">
        <v>1051</v>
      </c>
      <c r="G2093" s="11" t="s">
        <v>79</v>
      </c>
      <c r="H2093" s="11">
        <v>11</v>
      </c>
      <c r="I2093" s="11" t="s">
        <v>1051</v>
      </c>
      <c r="L2093" s="11" t="s">
        <v>366</v>
      </c>
      <c r="M2093" s="14" t="s">
        <v>366</v>
      </c>
      <c r="S2093" s="23" t="s">
        <v>78</v>
      </c>
      <c r="T2093" s="19" t="str">
        <f>S2093</f>
        <v>F</v>
      </c>
      <c r="U2093" s="17" t="str">
        <f t="array" aca="1" ref="U2093" ca="1">IFERROR(
IF(NOT(OR($G2093="OBX",$G2093="OBR")),INDEX(INDIRECT(U$2&amp;"!$A$1:$BJ$500"),MATCH("*"&amp;$G2093&amp;"*",INDIRECT(U$2&amp;"!$B$1:$B$500"),0),MATCH($H2093,INDIRECT(U$2&amp;"!$1:$1"),0)),
IF(OR($G2093="OBX",$G2093="OBR"),INDEX(INDIRECT(U$2&amp;"!$A$1:$BJ$500"),MATCH((("*"&amp;$G2093&amp;"*")&amp;("*"&amp;$I2093&amp;"*")&amp;("*"&amp;$J2093&amp;"*")&amp;("*"&amp;$K2093&amp;"*")),INDIRECT(U$2&amp;"!$B$1:$B$500")&amp;INDIRECT(U$2&amp;"!$E$1:$E$500")&amp;INDIRECT(U$2&amp;"!$G$1:$G$500")&amp;INDIRECT(U$2&amp;"!$F$1:$F$500"),0),MATCH($H2093,INDIRECT(U$2&amp;"!$1:$1"),0)))),
"Not found")</f>
        <v>Not found</v>
      </c>
      <c r="V2093" s="18" t="str">
        <f t="shared" ca="1" si="230"/>
        <v/>
      </c>
    </row>
    <row r="2094" spans="1:22" ht="15" customHeight="1" x14ac:dyDescent="0.25">
      <c r="A2094" s="11">
        <v>2093</v>
      </c>
      <c r="B2094" s="50"/>
      <c r="C2094" s="11" t="s">
        <v>2316</v>
      </c>
      <c r="D2094" s="11" t="s">
        <v>1139</v>
      </c>
      <c r="E2094" s="11" t="s">
        <v>79</v>
      </c>
      <c r="F2094" s="11" t="s">
        <v>1051</v>
      </c>
      <c r="G2094" s="11" t="s">
        <v>79</v>
      </c>
      <c r="H2094" s="11">
        <v>19</v>
      </c>
      <c r="I2094" s="11" t="s">
        <v>1051</v>
      </c>
      <c r="L2094" s="11" t="s">
        <v>1339</v>
      </c>
      <c r="M2094" s="14" t="s">
        <v>860</v>
      </c>
      <c r="S2094" s="23"/>
      <c r="T2094" s="16">
        <f>S2094</f>
        <v>0</v>
      </c>
      <c r="U2094" s="17" t="str">
        <f t="array" aca="1" ref="U2094" ca="1">IFERROR(
IF(NOT(OR($G2094="OBX",$G2094="OBR")),INDEX(INDIRECT(U$2&amp;"!$A$1:$BJ$500"),MATCH("*"&amp;$G2094&amp;"*",INDIRECT(U$2&amp;"!$B$1:$B$500"),0),MATCH($H2094,INDIRECT(U$2&amp;"!$1:$1"),0)),
IF(OR($G2094="OBX",$G2094="OBR"),INDEX(INDIRECT(U$2&amp;"!$A$1:$BJ$500"),MATCH((("*"&amp;$G2094&amp;"*")&amp;("*"&amp;$I2094&amp;"*")&amp;("*"&amp;$J2094&amp;"*")&amp;("*"&amp;$K2094&amp;"*")),INDIRECT(U$2&amp;"!$B$1:$B$500")&amp;INDIRECT(U$2&amp;"!$E$1:$E$500")&amp;INDIRECT(U$2&amp;"!$G$1:$G$500")&amp;INDIRECT(U$2&amp;"!$F$1:$F$500"),0),MATCH($H2094,INDIRECT(U$2&amp;"!$1:$1"),0)))),
"Not found")</f>
        <v>Not found</v>
      </c>
      <c r="V2094" s="18" t="str">
        <f t="shared" ca="1" si="230"/>
        <v/>
      </c>
    </row>
    <row r="2095" spans="1:22" ht="15" customHeight="1" x14ac:dyDescent="0.25">
      <c r="A2095" s="11">
        <v>2094</v>
      </c>
      <c r="B2095" s="50"/>
      <c r="C2095" s="11" t="s">
        <v>2316</v>
      </c>
      <c r="D2095" s="11" t="s">
        <v>1139</v>
      </c>
      <c r="E2095" s="11" t="s">
        <v>79</v>
      </c>
      <c r="F2095" s="11" t="s">
        <v>1051</v>
      </c>
      <c r="G2095" s="11" t="s">
        <v>79</v>
      </c>
      <c r="H2095" s="11">
        <v>29</v>
      </c>
      <c r="I2095" s="11" t="s">
        <v>1051</v>
      </c>
      <c r="L2095" s="2" t="s">
        <v>515</v>
      </c>
      <c r="M2095" s="11" t="s">
        <v>515</v>
      </c>
      <c r="S2095" s="23"/>
      <c r="T2095" s="19">
        <f>S2095</f>
        <v>0</v>
      </c>
      <c r="U2095" s="17" t="str">
        <f t="array" aca="1" ref="U2095" ca="1">IFERROR(
IF(NOT(OR($G2095="OBX",$G2095="OBR")),INDEX(INDIRECT(U$2&amp;"!$A$1:$BJ$500"),MATCH("*"&amp;$G2095&amp;"*",INDIRECT(U$2&amp;"!$B$1:$B$500"),0),MATCH($H2095,INDIRECT(U$2&amp;"!$1:$1"),0)),
IF(OR($G2095="OBX",$G2095="OBR"),INDEX(INDIRECT(U$2&amp;"!$A$1:$BJ$500"),MATCH((("*"&amp;$G2095&amp;"*")&amp;("*"&amp;$I2095&amp;"*")&amp;("*"&amp;$J2095&amp;"*")&amp;("*"&amp;$K2095&amp;"*")),INDIRECT(U$2&amp;"!$B$1:$B$500")&amp;INDIRECT(U$2&amp;"!$E$1:$E$500")&amp;INDIRECT(U$2&amp;"!$G$1:$G$500")&amp;INDIRECT(U$2&amp;"!$F$1:$F$500"),0),MATCH($H2095,INDIRECT(U$2&amp;"!$1:$1"),0)))),
"Not found")</f>
        <v>Not found</v>
      </c>
      <c r="V2095" s="18" t="str">
        <f t="shared" ca="1" si="230"/>
        <v/>
      </c>
    </row>
    <row r="2096" spans="1:22" ht="15" customHeight="1" x14ac:dyDescent="0.25">
      <c r="A2096" s="11">
        <v>2095</v>
      </c>
      <c r="B2096" s="50"/>
      <c r="C2096" s="26" t="s">
        <v>2316</v>
      </c>
      <c r="D2096" s="26"/>
      <c r="E2096" s="26" t="s">
        <v>79</v>
      </c>
      <c r="F2096" s="26"/>
      <c r="G2096" s="26"/>
      <c r="H2096" s="26"/>
      <c r="I2096" s="26"/>
      <c r="J2096" s="26"/>
      <c r="K2096" s="26"/>
      <c r="L2096" s="26"/>
      <c r="M2096" s="26" t="s">
        <v>1341</v>
      </c>
      <c r="N2096" s="26"/>
      <c r="O2096" s="26"/>
      <c r="P2096" s="26"/>
      <c r="Q2096" s="26"/>
      <c r="R2096" s="26"/>
      <c r="S2096" s="26"/>
      <c r="T2096" s="27"/>
      <c r="U2096" s="27"/>
      <c r="V2096" s="26"/>
    </row>
    <row r="2097" spans="1:22" ht="15" customHeight="1" x14ac:dyDescent="0.25">
      <c r="A2097" s="11">
        <v>2096</v>
      </c>
      <c r="B2097" s="50"/>
      <c r="C2097" s="11" t="s">
        <v>2316</v>
      </c>
      <c r="D2097" s="11" t="s">
        <v>1139</v>
      </c>
      <c r="E2097" s="11" t="s">
        <v>79</v>
      </c>
      <c r="F2097" s="11" t="s">
        <v>1053</v>
      </c>
      <c r="G2097" s="11" t="s">
        <v>79</v>
      </c>
      <c r="H2097" s="11">
        <v>3</v>
      </c>
      <c r="I2097" s="11" t="s">
        <v>1053</v>
      </c>
      <c r="L2097" s="11" t="s">
        <v>1341</v>
      </c>
      <c r="M2097" s="14" t="s">
        <v>534</v>
      </c>
      <c r="N2097" s="11" t="s">
        <v>273</v>
      </c>
      <c r="O2097" s="11" t="s">
        <v>2357</v>
      </c>
      <c r="P2097" s="11" t="s">
        <v>320</v>
      </c>
      <c r="R2097" s="11"/>
      <c r="S2097" s="23"/>
      <c r="T2097" s="19" t="s">
        <v>2893</v>
      </c>
      <c r="U2097" s="17" t="str">
        <f t="array" aca="1" ref="U2097" ca="1">IFERROR(
IF(NOT(OR($G2097="OBX",$G2097="OBR")),INDEX(INDIRECT(U$2&amp;"!$A$1:$BJ$500"),MATCH("*"&amp;$G2097&amp;"*",INDIRECT(U$2&amp;"!$B$1:$B$500"),0),MATCH($H2097,INDIRECT(U$2&amp;"!$1:$1"),0)),
IF(OR($G2097="OBX",$G2097="OBR"),INDEX(INDIRECT(U$2&amp;"!$A$1:$BJ$500"),MATCH((("*"&amp;$G2097&amp;"*")&amp;("*"&amp;$I2097&amp;"*")&amp;("*"&amp;$J2097&amp;"*")&amp;("*"&amp;$K2097&amp;"*")),INDIRECT(U$2&amp;"!$B$1:$B$500")&amp;INDIRECT(U$2&amp;"!$E$1:$E$500")&amp;INDIRECT(U$2&amp;"!$G$1:$G$500")&amp;INDIRECT(U$2&amp;"!$F$1:$F$500"),0),MATCH($H2097,INDIRECT(U$2&amp;"!$1:$1"),0)))),
"Not found")</f>
        <v>Not found</v>
      </c>
      <c r="V2097" s="18" t="str">
        <f t="shared" ref="V2097:V2104" ca="1" si="231">IF(T2097=U2097,"Match","")</f>
        <v/>
      </c>
    </row>
    <row r="2098" spans="1:22" ht="15" customHeight="1" x14ac:dyDescent="0.25">
      <c r="A2098" s="11">
        <v>2097</v>
      </c>
      <c r="B2098" s="50"/>
      <c r="C2098" s="11" t="s">
        <v>2316</v>
      </c>
      <c r="D2098" s="11" t="s">
        <v>1139</v>
      </c>
      <c r="E2098" s="11" t="s">
        <v>79</v>
      </c>
      <c r="F2098" s="11" t="s">
        <v>1053</v>
      </c>
      <c r="G2098" s="11" t="s">
        <v>79</v>
      </c>
      <c r="H2098" s="10">
        <v>5</v>
      </c>
      <c r="I2098" s="11" t="s">
        <v>1053</v>
      </c>
      <c r="L2098" s="11" t="s">
        <v>1341</v>
      </c>
      <c r="M2098" s="11" t="s">
        <v>390</v>
      </c>
      <c r="S2098" s="23"/>
      <c r="T2098" s="16">
        <f>S2098</f>
        <v>0</v>
      </c>
      <c r="U2098" s="17" t="str">
        <f t="array" aca="1" ref="U2098" ca="1">IFERROR(
IF(NOT(OR($G2098="OBX",$G2098="OBR")),INDEX(INDIRECT(U$2&amp;"!$A$1:$BJ$500"),MATCH("*"&amp;$G2098&amp;"*",INDIRECT(U$2&amp;"!$B$1:$B$500"),0),MATCH($H2098,INDIRECT(U$2&amp;"!$1:$1"),0)),
IF(OR($G2098="OBX",$G2098="OBR"),INDEX(INDIRECT(U$2&amp;"!$A$1:$BJ$500"),MATCH((("*"&amp;$G2098&amp;"*")&amp;("*"&amp;$I2098&amp;"*")&amp;("*"&amp;$J2098&amp;"*")&amp;("*"&amp;$K2098&amp;"*")),INDIRECT(U$2&amp;"!$B$1:$B$500")&amp;INDIRECT(U$2&amp;"!$E$1:$E$500")&amp;INDIRECT(U$2&amp;"!$G$1:$G$500")&amp;INDIRECT(U$2&amp;"!$F$1:$F$500"),0),MATCH($H2098,INDIRECT(U$2&amp;"!$1:$1"),0)))),
"Not found")</f>
        <v>Not found</v>
      </c>
      <c r="V2098" s="18" t="str">
        <f t="shared" ca="1" si="231"/>
        <v/>
      </c>
    </row>
    <row r="2099" spans="1:22" ht="15" customHeight="1" x14ac:dyDescent="0.25">
      <c r="A2099" s="11">
        <v>2098</v>
      </c>
      <c r="B2099" s="50"/>
      <c r="C2099" s="11" t="s">
        <v>2316</v>
      </c>
      <c r="D2099" s="11" t="s">
        <v>1139</v>
      </c>
      <c r="E2099" s="11" t="s">
        <v>79</v>
      </c>
      <c r="F2099" s="11" t="s">
        <v>1053</v>
      </c>
      <c r="G2099" s="11" t="s">
        <v>79</v>
      </c>
      <c r="H2099" s="10">
        <v>6</v>
      </c>
      <c r="I2099" s="11" t="s">
        <v>1053</v>
      </c>
      <c r="L2099" s="11" t="s">
        <v>1341</v>
      </c>
      <c r="M2099" s="11" t="s">
        <v>543</v>
      </c>
      <c r="S2099" s="23"/>
      <c r="T2099" s="16">
        <f>S2099</f>
        <v>0</v>
      </c>
      <c r="U2099" s="17" t="str">
        <f t="array" aca="1" ref="U2099" ca="1">IFERROR(
IF(NOT(OR($G2099="OBX",$G2099="OBR")),INDEX(INDIRECT(U$2&amp;"!$A$1:$BJ$500"),MATCH("*"&amp;$G2099&amp;"*",INDIRECT(U$2&amp;"!$B$1:$B$500"),0),MATCH($H2099,INDIRECT(U$2&amp;"!$1:$1"),0)),
IF(OR($G2099="OBX",$G2099="OBR"),INDEX(INDIRECT(U$2&amp;"!$A$1:$BJ$500"),MATCH((("*"&amp;$G2099&amp;"*")&amp;("*"&amp;$I2099&amp;"*")&amp;("*"&amp;$J2099&amp;"*")&amp;("*"&amp;$K2099&amp;"*")),INDIRECT(U$2&amp;"!$B$1:$B$500")&amp;INDIRECT(U$2&amp;"!$E$1:$E$500")&amp;INDIRECT(U$2&amp;"!$G$1:$G$500")&amp;INDIRECT(U$2&amp;"!$F$1:$F$500"),0),MATCH($H2099,INDIRECT(U$2&amp;"!$1:$1"),0)))),
"Not found")</f>
        <v>Not found</v>
      </c>
      <c r="V2099" s="18" t="str">
        <f t="shared" ca="1" si="231"/>
        <v/>
      </c>
    </row>
    <row r="2100" spans="1:22" ht="15" customHeight="1" x14ac:dyDescent="0.25">
      <c r="A2100" s="11">
        <v>2099</v>
      </c>
      <c r="B2100" s="50"/>
      <c r="C2100" s="11" t="s">
        <v>2316</v>
      </c>
      <c r="D2100" s="11" t="s">
        <v>1139</v>
      </c>
      <c r="E2100" s="11" t="s">
        <v>79</v>
      </c>
      <c r="F2100" s="11" t="s">
        <v>1053</v>
      </c>
      <c r="G2100" s="11" t="s">
        <v>79</v>
      </c>
      <c r="H2100" s="11">
        <v>2</v>
      </c>
      <c r="I2100" s="11" t="s">
        <v>1053</v>
      </c>
      <c r="L2100" s="14" t="s">
        <v>397</v>
      </c>
      <c r="M2100" s="14" t="s">
        <v>397</v>
      </c>
      <c r="S2100" s="23"/>
      <c r="T2100" s="19" t="s">
        <v>415</v>
      </c>
      <c r="U2100" s="17" t="str">
        <f t="array" aca="1" ref="U2100" ca="1">IFERROR(
IF(NOT(OR($G2100="OBX",$G2100="OBR")),INDEX(INDIRECT(U$2&amp;"!$A$1:$BJ$500"),MATCH("*"&amp;$G2100&amp;"*",INDIRECT(U$2&amp;"!$B$1:$B$500"),0),MATCH($H2100,INDIRECT(U$2&amp;"!$1:$1"),0)),
IF(OR($G2100="OBX",$G2100="OBR"),INDEX(INDIRECT(U$2&amp;"!$A$1:$BJ$500"),MATCH((("*"&amp;$G2100&amp;"*")&amp;("*"&amp;$I2100&amp;"*")&amp;("*"&amp;$J2100&amp;"*")&amp;("*"&amp;$K2100&amp;"*")),INDIRECT(U$2&amp;"!$B$1:$B$500")&amp;INDIRECT(U$2&amp;"!$E$1:$E$500")&amp;INDIRECT(U$2&amp;"!$G$1:$G$500")&amp;INDIRECT(U$2&amp;"!$F$1:$F$500"),0),MATCH($H2100,INDIRECT(U$2&amp;"!$1:$1"),0)))),
"Not found")</f>
        <v>Not found</v>
      </c>
      <c r="V2100" s="18" t="str">
        <f t="shared" ca="1" si="231"/>
        <v/>
      </c>
    </row>
    <row r="2101" spans="1:22" ht="15" customHeight="1" x14ac:dyDescent="0.25">
      <c r="A2101" s="11">
        <v>2100</v>
      </c>
      <c r="B2101" s="50"/>
      <c r="C2101" s="11" t="s">
        <v>2316</v>
      </c>
      <c r="D2101" s="11" t="s">
        <v>1139</v>
      </c>
      <c r="E2101" s="11" t="s">
        <v>79</v>
      </c>
      <c r="F2101" s="11" t="s">
        <v>1053</v>
      </c>
      <c r="G2101" s="11" t="s">
        <v>79</v>
      </c>
      <c r="H2101" s="11">
        <v>4</v>
      </c>
      <c r="I2101" s="11" t="s">
        <v>1053</v>
      </c>
      <c r="L2101" s="11" t="s">
        <v>1341</v>
      </c>
      <c r="M2101" s="14" t="s">
        <v>848</v>
      </c>
      <c r="S2101" s="23"/>
      <c r="T2101" s="16">
        <f>S2101</f>
        <v>0</v>
      </c>
      <c r="U2101" s="17" t="str">
        <f t="array" aca="1" ref="U2101" ca="1">IFERROR(
IF(NOT(OR($G2101="OBX",$G2101="OBR")),INDEX(INDIRECT(U$2&amp;"!$A$1:$BJ$500"),MATCH("*"&amp;$G2101&amp;"*",INDIRECT(U$2&amp;"!$B$1:$B$500"),0),MATCH($H2101,INDIRECT(U$2&amp;"!$1:$1"),0)),
IF(OR($G2101="OBX",$G2101="OBR"),INDEX(INDIRECT(U$2&amp;"!$A$1:$BJ$500"),MATCH((("*"&amp;$G2101&amp;"*")&amp;("*"&amp;$I2101&amp;"*")&amp;("*"&amp;$J2101&amp;"*")&amp;("*"&amp;$K2101&amp;"*")),INDIRECT(U$2&amp;"!$B$1:$B$500")&amp;INDIRECT(U$2&amp;"!$E$1:$E$500")&amp;INDIRECT(U$2&amp;"!$G$1:$G$500")&amp;INDIRECT(U$2&amp;"!$F$1:$F$500"),0),MATCH($H2101,INDIRECT(U$2&amp;"!$1:$1"),0)))),
"Not found")</f>
        <v>Not found</v>
      </c>
      <c r="V2101" s="18" t="str">
        <f t="shared" ca="1" si="231"/>
        <v/>
      </c>
    </row>
    <row r="2102" spans="1:22" ht="15" customHeight="1" x14ac:dyDescent="0.25">
      <c r="A2102" s="11">
        <v>2101</v>
      </c>
      <c r="B2102" s="50"/>
      <c r="C2102" s="11" t="s">
        <v>2316</v>
      </c>
      <c r="D2102" s="11" t="s">
        <v>1139</v>
      </c>
      <c r="E2102" s="11" t="s">
        <v>79</v>
      </c>
      <c r="F2102" s="11" t="s">
        <v>1053</v>
      </c>
      <c r="G2102" s="11" t="s">
        <v>79</v>
      </c>
      <c r="H2102" s="11">
        <v>11</v>
      </c>
      <c r="I2102" s="11" t="s">
        <v>1053</v>
      </c>
      <c r="L2102" s="11" t="s">
        <v>366</v>
      </c>
      <c r="M2102" s="14" t="s">
        <v>366</v>
      </c>
      <c r="S2102" s="23" t="s">
        <v>78</v>
      </c>
      <c r="T2102" s="19" t="str">
        <f>S2102</f>
        <v>F</v>
      </c>
      <c r="U2102" s="17" t="str">
        <f t="array" aca="1" ref="U2102" ca="1">IFERROR(
IF(NOT(OR($G2102="OBX",$G2102="OBR")),INDEX(INDIRECT(U$2&amp;"!$A$1:$BJ$500"),MATCH("*"&amp;$G2102&amp;"*",INDIRECT(U$2&amp;"!$B$1:$B$500"),0),MATCH($H2102,INDIRECT(U$2&amp;"!$1:$1"),0)),
IF(OR($G2102="OBX",$G2102="OBR"),INDEX(INDIRECT(U$2&amp;"!$A$1:$BJ$500"),MATCH((("*"&amp;$G2102&amp;"*")&amp;("*"&amp;$I2102&amp;"*")&amp;("*"&amp;$J2102&amp;"*")&amp;("*"&amp;$K2102&amp;"*")),INDIRECT(U$2&amp;"!$B$1:$B$500")&amp;INDIRECT(U$2&amp;"!$E$1:$E$500")&amp;INDIRECT(U$2&amp;"!$G$1:$G$500")&amp;INDIRECT(U$2&amp;"!$F$1:$F$500"),0),MATCH($H2102,INDIRECT(U$2&amp;"!$1:$1"),0)))),
"Not found")</f>
        <v>Not found</v>
      </c>
      <c r="V2102" s="18" t="str">
        <f t="shared" ca="1" si="231"/>
        <v/>
      </c>
    </row>
    <row r="2103" spans="1:22" ht="15" customHeight="1" x14ac:dyDescent="0.25">
      <c r="A2103" s="11">
        <v>2102</v>
      </c>
      <c r="B2103" s="50"/>
      <c r="C2103" s="11" t="s">
        <v>2316</v>
      </c>
      <c r="D2103" s="11" t="s">
        <v>1139</v>
      </c>
      <c r="E2103" s="11" t="s">
        <v>79</v>
      </c>
      <c r="F2103" s="11" t="s">
        <v>1053</v>
      </c>
      <c r="G2103" s="11" t="s">
        <v>79</v>
      </c>
      <c r="H2103" s="11">
        <v>19</v>
      </c>
      <c r="I2103" s="11" t="s">
        <v>1053</v>
      </c>
      <c r="L2103" s="11" t="s">
        <v>1341</v>
      </c>
      <c r="M2103" s="14" t="s">
        <v>860</v>
      </c>
      <c r="S2103" s="23"/>
      <c r="T2103" s="16">
        <f>S2103</f>
        <v>0</v>
      </c>
      <c r="U2103" s="17" t="str">
        <f t="array" aca="1" ref="U2103" ca="1">IFERROR(
IF(NOT(OR($G2103="OBX",$G2103="OBR")),INDEX(INDIRECT(U$2&amp;"!$A$1:$BJ$500"),MATCH("*"&amp;$G2103&amp;"*",INDIRECT(U$2&amp;"!$B$1:$B$500"),0),MATCH($H2103,INDIRECT(U$2&amp;"!$1:$1"),0)),
IF(OR($G2103="OBX",$G2103="OBR"),INDEX(INDIRECT(U$2&amp;"!$A$1:$BJ$500"),MATCH((("*"&amp;$G2103&amp;"*")&amp;("*"&amp;$I2103&amp;"*")&amp;("*"&amp;$J2103&amp;"*")&amp;("*"&amp;$K2103&amp;"*")),INDIRECT(U$2&amp;"!$B$1:$B$500")&amp;INDIRECT(U$2&amp;"!$E$1:$E$500")&amp;INDIRECT(U$2&amp;"!$G$1:$G$500")&amp;INDIRECT(U$2&amp;"!$F$1:$F$500"),0),MATCH($H2103,INDIRECT(U$2&amp;"!$1:$1"),0)))),
"Not found")</f>
        <v>Not found</v>
      </c>
      <c r="V2103" s="18" t="str">
        <f t="shared" ca="1" si="231"/>
        <v/>
      </c>
    </row>
    <row r="2104" spans="1:22" ht="15" customHeight="1" x14ac:dyDescent="0.25">
      <c r="A2104" s="11">
        <v>2103</v>
      </c>
      <c r="B2104" s="50"/>
      <c r="C2104" s="11" t="s">
        <v>2316</v>
      </c>
      <c r="D2104" s="11" t="s">
        <v>1139</v>
      </c>
      <c r="E2104" s="11" t="s">
        <v>79</v>
      </c>
      <c r="F2104" s="11" t="s">
        <v>1053</v>
      </c>
      <c r="G2104" s="11" t="s">
        <v>79</v>
      </c>
      <c r="H2104" s="11">
        <v>29</v>
      </c>
      <c r="I2104" s="11" t="s">
        <v>1053</v>
      </c>
      <c r="L2104" s="2" t="s">
        <v>515</v>
      </c>
      <c r="M2104" s="11" t="s">
        <v>515</v>
      </c>
      <c r="S2104" s="23"/>
      <c r="T2104" s="19">
        <f>S2104</f>
        <v>0</v>
      </c>
      <c r="U2104" s="17" t="str">
        <f t="array" aca="1" ref="U2104" ca="1">IFERROR(
IF(NOT(OR($G2104="OBX",$G2104="OBR")),INDEX(INDIRECT(U$2&amp;"!$A$1:$BJ$500"),MATCH("*"&amp;$G2104&amp;"*",INDIRECT(U$2&amp;"!$B$1:$B$500"),0),MATCH($H2104,INDIRECT(U$2&amp;"!$1:$1"),0)),
IF(OR($G2104="OBX",$G2104="OBR"),INDEX(INDIRECT(U$2&amp;"!$A$1:$BJ$500"),MATCH((("*"&amp;$G2104&amp;"*")&amp;("*"&amp;$I2104&amp;"*")&amp;("*"&amp;$J2104&amp;"*")&amp;("*"&amp;$K2104&amp;"*")),INDIRECT(U$2&amp;"!$B$1:$B$500")&amp;INDIRECT(U$2&amp;"!$E$1:$E$500")&amp;INDIRECT(U$2&amp;"!$G$1:$G$500")&amp;INDIRECT(U$2&amp;"!$F$1:$F$500"),0),MATCH($H2104,INDIRECT(U$2&amp;"!$1:$1"),0)))),
"Not found")</f>
        <v>Not found</v>
      </c>
      <c r="V2104" s="18" t="str">
        <f t="shared" ca="1" si="231"/>
        <v/>
      </c>
    </row>
    <row r="2105" spans="1:22" ht="15" customHeight="1" x14ac:dyDescent="0.25">
      <c r="A2105" s="11">
        <v>2104</v>
      </c>
      <c r="B2105" s="50"/>
      <c r="C2105" s="26" t="s">
        <v>2316</v>
      </c>
      <c r="D2105" s="26"/>
      <c r="E2105" s="26" t="s">
        <v>79</v>
      </c>
      <c r="F2105" s="26"/>
      <c r="G2105" s="26"/>
      <c r="H2105" s="26"/>
      <c r="I2105" s="26"/>
      <c r="J2105" s="26"/>
      <c r="K2105" s="26"/>
      <c r="L2105" s="26"/>
      <c r="M2105" s="26" t="s">
        <v>1340</v>
      </c>
      <c r="N2105" s="26"/>
      <c r="O2105" s="26"/>
      <c r="P2105" s="26"/>
      <c r="Q2105" s="26"/>
      <c r="R2105" s="26"/>
      <c r="S2105" s="26"/>
      <c r="T2105" s="27"/>
      <c r="U2105" s="27"/>
      <c r="V2105" s="26"/>
    </row>
    <row r="2106" spans="1:22" ht="15" customHeight="1" x14ac:dyDescent="0.25">
      <c r="A2106" s="11">
        <v>2105</v>
      </c>
      <c r="B2106" s="50"/>
      <c r="C2106" s="11" t="s">
        <v>2316</v>
      </c>
      <c r="D2106" s="11" t="s">
        <v>1139</v>
      </c>
      <c r="E2106" s="11" t="s">
        <v>79</v>
      </c>
      <c r="F2106" s="11" t="s">
        <v>1052</v>
      </c>
      <c r="G2106" s="11" t="s">
        <v>79</v>
      </c>
      <c r="H2106" s="11">
        <v>3</v>
      </c>
      <c r="I2106" s="11" t="s">
        <v>1052</v>
      </c>
      <c r="L2106" s="11" t="s">
        <v>1340</v>
      </c>
      <c r="M2106" s="14" t="s">
        <v>534</v>
      </c>
      <c r="N2106" s="11" t="s">
        <v>273</v>
      </c>
      <c r="O2106" s="11" t="s">
        <v>2357</v>
      </c>
      <c r="P2106" s="11" t="s">
        <v>320</v>
      </c>
      <c r="R2106" s="11"/>
      <c r="S2106" s="23"/>
      <c r="T2106" s="19" t="s">
        <v>2846</v>
      </c>
      <c r="U2106" s="17" t="str">
        <f t="array" aca="1" ref="U2106" ca="1">IFERROR(
IF(NOT(OR($G2106="OBX",$G2106="OBR")),INDEX(INDIRECT(U$2&amp;"!$A$1:$BJ$500"),MATCH("*"&amp;$G2106&amp;"*",INDIRECT(U$2&amp;"!$B$1:$B$500"),0),MATCH($H2106,INDIRECT(U$2&amp;"!$1:$1"),0)),
IF(OR($G2106="OBX",$G2106="OBR"),INDEX(INDIRECT(U$2&amp;"!$A$1:$BJ$500"),MATCH((("*"&amp;$G2106&amp;"*")&amp;("*"&amp;$I2106&amp;"*")&amp;("*"&amp;$J2106&amp;"*")&amp;("*"&amp;$K2106&amp;"*")),INDIRECT(U$2&amp;"!$B$1:$B$500")&amp;INDIRECT(U$2&amp;"!$E$1:$E$500")&amp;INDIRECT(U$2&amp;"!$G$1:$G$500")&amp;INDIRECT(U$2&amp;"!$F$1:$F$500"),0),MATCH($H2106,INDIRECT(U$2&amp;"!$1:$1"),0)))),
"Not found")</f>
        <v>Not found</v>
      </c>
      <c r="V2106" s="18" t="str">
        <f t="shared" ref="V2106:V2113" ca="1" si="232">IF(T2106=U2106,"Match","")</f>
        <v/>
      </c>
    </row>
    <row r="2107" spans="1:22" ht="15" customHeight="1" x14ac:dyDescent="0.25">
      <c r="A2107" s="11">
        <v>2106</v>
      </c>
      <c r="B2107" s="50"/>
      <c r="C2107" s="11" t="s">
        <v>2316</v>
      </c>
      <c r="D2107" s="11" t="s">
        <v>1139</v>
      </c>
      <c r="E2107" s="11" t="s">
        <v>79</v>
      </c>
      <c r="F2107" s="11" t="s">
        <v>1052</v>
      </c>
      <c r="G2107" s="11" t="s">
        <v>79</v>
      </c>
      <c r="H2107" s="10">
        <v>5</v>
      </c>
      <c r="I2107" s="11" t="s">
        <v>1052</v>
      </c>
      <c r="L2107" s="11" t="s">
        <v>1340</v>
      </c>
      <c r="M2107" s="11" t="s">
        <v>390</v>
      </c>
      <c r="S2107" s="23"/>
      <c r="T2107" s="16">
        <f>S2107</f>
        <v>0</v>
      </c>
      <c r="U2107" s="17" t="str">
        <f t="array" aca="1" ref="U2107" ca="1">IFERROR(
IF(NOT(OR($G2107="OBX",$G2107="OBR")),INDEX(INDIRECT(U$2&amp;"!$A$1:$BJ$500"),MATCH("*"&amp;$G2107&amp;"*",INDIRECT(U$2&amp;"!$B$1:$B$500"),0),MATCH($H2107,INDIRECT(U$2&amp;"!$1:$1"),0)),
IF(OR($G2107="OBX",$G2107="OBR"),INDEX(INDIRECT(U$2&amp;"!$A$1:$BJ$500"),MATCH((("*"&amp;$G2107&amp;"*")&amp;("*"&amp;$I2107&amp;"*")&amp;("*"&amp;$J2107&amp;"*")&amp;("*"&amp;$K2107&amp;"*")),INDIRECT(U$2&amp;"!$B$1:$B$500")&amp;INDIRECT(U$2&amp;"!$E$1:$E$500")&amp;INDIRECT(U$2&amp;"!$G$1:$G$500")&amp;INDIRECT(U$2&amp;"!$F$1:$F$500"),0),MATCH($H2107,INDIRECT(U$2&amp;"!$1:$1"),0)))),
"Not found")</f>
        <v>Not found</v>
      </c>
      <c r="V2107" s="18" t="str">
        <f t="shared" ca="1" si="232"/>
        <v/>
      </c>
    </row>
    <row r="2108" spans="1:22" ht="15" customHeight="1" x14ac:dyDescent="0.25">
      <c r="A2108" s="11">
        <v>2107</v>
      </c>
      <c r="B2108" s="50"/>
      <c r="C2108" s="11" t="s">
        <v>2316</v>
      </c>
      <c r="D2108" s="11" t="s">
        <v>1139</v>
      </c>
      <c r="E2108" s="11" t="s">
        <v>79</v>
      </c>
      <c r="F2108" s="11" t="s">
        <v>1052</v>
      </c>
      <c r="G2108" s="11" t="s">
        <v>79</v>
      </c>
      <c r="H2108" s="10">
        <v>6</v>
      </c>
      <c r="I2108" s="11" t="s">
        <v>1052</v>
      </c>
      <c r="L2108" s="11" t="s">
        <v>1340</v>
      </c>
      <c r="M2108" s="11" t="s">
        <v>543</v>
      </c>
      <c r="S2108" s="23"/>
      <c r="T2108" s="16">
        <f>S2108</f>
        <v>0</v>
      </c>
      <c r="U2108" s="17" t="str">
        <f t="array" aca="1" ref="U2108" ca="1">IFERROR(
IF(NOT(OR($G2108="OBX",$G2108="OBR")),INDEX(INDIRECT(U$2&amp;"!$A$1:$BJ$500"),MATCH("*"&amp;$G2108&amp;"*",INDIRECT(U$2&amp;"!$B$1:$B$500"),0),MATCH($H2108,INDIRECT(U$2&amp;"!$1:$1"),0)),
IF(OR($G2108="OBX",$G2108="OBR"),INDEX(INDIRECT(U$2&amp;"!$A$1:$BJ$500"),MATCH((("*"&amp;$G2108&amp;"*")&amp;("*"&amp;$I2108&amp;"*")&amp;("*"&amp;$J2108&amp;"*")&amp;("*"&amp;$K2108&amp;"*")),INDIRECT(U$2&amp;"!$B$1:$B$500")&amp;INDIRECT(U$2&amp;"!$E$1:$E$500")&amp;INDIRECT(U$2&amp;"!$G$1:$G$500")&amp;INDIRECT(U$2&amp;"!$F$1:$F$500"),0),MATCH($H2108,INDIRECT(U$2&amp;"!$1:$1"),0)))),
"Not found")</f>
        <v>Not found</v>
      </c>
      <c r="V2108" s="18" t="str">
        <f t="shared" ca="1" si="232"/>
        <v/>
      </c>
    </row>
    <row r="2109" spans="1:22" ht="15" customHeight="1" x14ac:dyDescent="0.25">
      <c r="A2109" s="11">
        <v>2108</v>
      </c>
      <c r="B2109" s="50"/>
      <c r="C2109" s="11" t="s">
        <v>2316</v>
      </c>
      <c r="D2109" s="11" t="s">
        <v>1139</v>
      </c>
      <c r="E2109" s="11" t="s">
        <v>79</v>
      </c>
      <c r="F2109" s="11" t="s">
        <v>1052</v>
      </c>
      <c r="G2109" s="11" t="s">
        <v>79</v>
      </c>
      <c r="H2109" s="11">
        <v>2</v>
      </c>
      <c r="I2109" s="11" t="s">
        <v>1052</v>
      </c>
      <c r="L2109" s="14" t="s">
        <v>397</v>
      </c>
      <c r="M2109" s="14" t="s">
        <v>397</v>
      </c>
      <c r="S2109" s="23"/>
      <c r="T2109" s="19" t="s">
        <v>415</v>
      </c>
      <c r="U2109" s="17" t="str">
        <f t="array" aca="1" ref="U2109" ca="1">IFERROR(
IF(NOT(OR($G2109="OBX",$G2109="OBR")),INDEX(INDIRECT(U$2&amp;"!$A$1:$BJ$500"),MATCH("*"&amp;$G2109&amp;"*",INDIRECT(U$2&amp;"!$B$1:$B$500"),0),MATCH($H2109,INDIRECT(U$2&amp;"!$1:$1"),0)),
IF(OR($G2109="OBX",$G2109="OBR"),INDEX(INDIRECT(U$2&amp;"!$A$1:$BJ$500"),MATCH((("*"&amp;$G2109&amp;"*")&amp;("*"&amp;$I2109&amp;"*")&amp;("*"&amp;$J2109&amp;"*")&amp;("*"&amp;$K2109&amp;"*")),INDIRECT(U$2&amp;"!$B$1:$B$500")&amp;INDIRECT(U$2&amp;"!$E$1:$E$500")&amp;INDIRECT(U$2&amp;"!$G$1:$G$500")&amp;INDIRECT(U$2&amp;"!$F$1:$F$500"),0),MATCH($H2109,INDIRECT(U$2&amp;"!$1:$1"),0)))),
"Not found")</f>
        <v>Not found</v>
      </c>
      <c r="V2109" s="18" t="str">
        <f t="shared" ca="1" si="232"/>
        <v/>
      </c>
    </row>
    <row r="2110" spans="1:22" ht="15" customHeight="1" x14ac:dyDescent="0.25">
      <c r="A2110" s="11">
        <v>2109</v>
      </c>
      <c r="B2110" s="50"/>
      <c r="C2110" s="11" t="s">
        <v>2316</v>
      </c>
      <c r="D2110" s="11" t="s">
        <v>1139</v>
      </c>
      <c r="E2110" s="11" t="s">
        <v>79</v>
      </c>
      <c r="F2110" s="11" t="s">
        <v>1052</v>
      </c>
      <c r="G2110" s="11" t="s">
        <v>79</v>
      </c>
      <c r="H2110" s="11">
        <v>4</v>
      </c>
      <c r="I2110" s="11" t="s">
        <v>1052</v>
      </c>
      <c r="L2110" s="11" t="s">
        <v>1340</v>
      </c>
      <c r="M2110" s="14" t="s">
        <v>848</v>
      </c>
      <c r="S2110" s="23"/>
      <c r="T2110" s="16">
        <f>S2110</f>
        <v>0</v>
      </c>
      <c r="U2110" s="17" t="str">
        <f t="array" aca="1" ref="U2110" ca="1">IFERROR(
IF(NOT(OR($G2110="OBX",$G2110="OBR")),INDEX(INDIRECT(U$2&amp;"!$A$1:$BJ$500"),MATCH("*"&amp;$G2110&amp;"*",INDIRECT(U$2&amp;"!$B$1:$B$500"),0),MATCH($H2110,INDIRECT(U$2&amp;"!$1:$1"),0)),
IF(OR($G2110="OBX",$G2110="OBR"),INDEX(INDIRECT(U$2&amp;"!$A$1:$BJ$500"),MATCH((("*"&amp;$G2110&amp;"*")&amp;("*"&amp;$I2110&amp;"*")&amp;("*"&amp;$J2110&amp;"*")&amp;("*"&amp;$K2110&amp;"*")),INDIRECT(U$2&amp;"!$B$1:$B$500")&amp;INDIRECT(U$2&amp;"!$E$1:$E$500")&amp;INDIRECT(U$2&amp;"!$G$1:$G$500")&amp;INDIRECT(U$2&amp;"!$F$1:$F$500"),0),MATCH($H2110,INDIRECT(U$2&amp;"!$1:$1"),0)))),
"Not found")</f>
        <v>Not found</v>
      </c>
      <c r="V2110" s="18" t="str">
        <f t="shared" ca="1" si="232"/>
        <v/>
      </c>
    </row>
    <row r="2111" spans="1:22" ht="15" customHeight="1" x14ac:dyDescent="0.25">
      <c r="A2111" s="11">
        <v>2110</v>
      </c>
      <c r="B2111" s="50"/>
      <c r="C2111" s="11" t="s">
        <v>2316</v>
      </c>
      <c r="D2111" s="11" t="s">
        <v>1139</v>
      </c>
      <c r="E2111" s="11" t="s">
        <v>79</v>
      </c>
      <c r="F2111" s="11" t="s">
        <v>1052</v>
      </c>
      <c r="G2111" s="11" t="s">
        <v>79</v>
      </c>
      <c r="H2111" s="11">
        <v>11</v>
      </c>
      <c r="I2111" s="11" t="s">
        <v>1052</v>
      </c>
      <c r="L2111" s="11" t="s">
        <v>366</v>
      </c>
      <c r="M2111" s="14" t="s">
        <v>366</v>
      </c>
      <c r="S2111" s="23" t="s">
        <v>78</v>
      </c>
      <c r="T2111" s="19" t="str">
        <f>S2111</f>
        <v>F</v>
      </c>
      <c r="U2111" s="17" t="str">
        <f t="array" aca="1" ref="U2111" ca="1">IFERROR(
IF(NOT(OR($G2111="OBX",$G2111="OBR")),INDEX(INDIRECT(U$2&amp;"!$A$1:$BJ$500"),MATCH("*"&amp;$G2111&amp;"*",INDIRECT(U$2&amp;"!$B$1:$B$500"),0),MATCH($H2111,INDIRECT(U$2&amp;"!$1:$1"),0)),
IF(OR($G2111="OBX",$G2111="OBR"),INDEX(INDIRECT(U$2&amp;"!$A$1:$BJ$500"),MATCH((("*"&amp;$G2111&amp;"*")&amp;("*"&amp;$I2111&amp;"*")&amp;("*"&amp;$J2111&amp;"*")&amp;("*"&amp;$K2111&amp;"*")),INDIRECT(U$2&amp;"!$B$1:$B$500")&amp;INDIRECT(U$2&amp;"!$E$1:$E$500")&amp;INDIRECT(U$2&amp;"!$G$1:$G$500")&amp;INDIRECT(U$2&amp;"!$F$1:$F$500"),0),MATCH($H2111,INDIRECT(U$2&amp;"!$1:$1"),0)))),
"Not found")</f>
        <v>Not found</v>
      </c>
      <c r="V2111" s="18" t="str">
        <f t="shared" ca="1" si="232"/>
        <v/>
      </c>
    </row>
    <row r="2112" spans="1:22" ht="15" customHeight="1" x14ac:dyDescent="0.25">
      <c r="A2112" s="11">
        <v>2111</v>
      </c>
      <c r="B2112" s="50"/>
      <c r="C2112" s="11" t="s">
        <v>2316</v>
      </c>
      <c r="D2112" s="11" t="s">
        <v>1139</v>
      </c>
      <c r="E2112" s="11" t="s">
        <v>79</v>
      </c>
      <c r="F2112" s="11" t="s">
        <v>1052</v>
      </c>
      <c r="G2112" s="11" t="s">
        <v>79</v>
      </c>
      <c r="H2112" s="11">
        <v>19</v>
      </c>
      <c r="I2112" s="11" t="s">
        <v>1052</v>
      </c>
      <c r="L2112" s="11" t="s">
        <v>1340</v>
      </c>
      <c r="M2112" s="14" t="s">
        <v>860</v>
      </c>
      <c r="S2112" s="23"/>
      <c r="T2112" s="16">
        <f>S2112</f>
        <v>0</v>
      </c>
      <c r="U2112" s="17" t="str">
        <f t="array" aca="1" ref="U2112" ca="1">IFERROR(
IF(NOT(OR($G2112="OBX",$G2112="OBR")),INDEX(INDIRECT(U$2&amp;"!$A$1:$BJ$500"),MATCH("*"&amp;$G2112&amp;"*",INDIRECT(U$2&amp;"!$B$1:$B$500"),0),MATCH($H2112,INDIRECT(U$2&amp;"!$1:$1"),0)),
IF(OR($G2112="OBX",$G2112="OBR"),INDEX(INDIRECT(U$2&amp;"!$A$1:$BJ$500"),MATCH((("*"&amp;$G2112&amp;"*")&amp;("*"&amp;$I2112&amp;"*")&amp;("*"&amp;$J2112&amp;"*")&amp;("*"&amp;$K2112&amp;"*")),INDIRECT(U$2&amp;"!$B$1:$B$500")&amp;INDIRECT(U$2&amp;"!$E$1:$E$500")&amp;INDIRECT(U$2&amp;"!$G$1:$G$500")&amp;INDIRECT(U$2&amp;"!$F$1:$F$500"),0),MATCH($H2112,INDIRECT(U$2&amp;"!$1:$1"),0)))),
"Not found")</f>
        <v>Not found</v>
      </c>
      <c r="V2112" s="18" t="str">
        <f t="shared" ca="1" si="232"/>
        <v/>
      </c>
    </row>
    <row r="2113" spans="1:22" ht="15" customHeight="1" x14ac:dyDescent="0.25">
      <c r="A2113" s="11">
        <v>2112</v>
      </c>
      <c r="B2113" s="50"/>
      <c r="C2113" s="11" t="s">
        <v>2316</v>
      </c>
      <c r="D2113" s="11" t="s">
        <v>1139</v>
      </c>
      <c r="E2113" s="11" t="s">
        <v>79</v>
      </c>
      <c r="F2113" s="11" t="s">
        <v>1052</v>
      </c>
      <c r="G2113" s="11" t="s">
        <v>79</v>
      </c>
      <c r="H2113" s="11">
        <v>29</v>
      </c>
      <c r="I2113" s="11" t="s">
        <v>1052</v>
      </c>
      <c r="L2113" s="2" t="s">
        <v>515</v>
      </c>
      <c r="M2113" s="11" t="s">
        <v>515</v>
      </c>
      <c r="S2113" s="23"/>
      <c r="T2113" s="19">
        <f>S2113</f>
        <v>0</v>
      </c>
      <c r="U2113" s="17" t="str">
        <f t="array" aca="1" ref="U2113" ca="1">IFERROR(
IF(NOT(OR($G2113="OBX",$G2113="OBR")),INDEX(INDIRECT(U$2&amp;"!$A$1:$BJ$500"),MATCH("*"&amp;$G2113&amp;"*",INDIRECT(U$2&amp;"!$B$1:$B$500"),0),MATCH($H2113,INDIRECT(U$2&amp;"!$1:$1"),0)),
IF(OR($G2113="OBX",$G2113="OBR"),INDEX(INDIRECT(U$2&amp;"!$A$1:$BJ$500"),MATCH((("*"&amp;$G2113&amp;"*")&amp;("*"&amp;$I2113&amp;"*")&amp;("*"&amp;$J2113&amp;"*")&amp;("*"&amp;$K2113&amp;"*")),INDIRECT(U$2&amp;"!$B$1:$B$500")&amp;INDIRECT(U$2&amp;"!$E$1:$E$500")&amp;INDIRECT(U$2&amp;"!$G$1:$G$500")&amp;INDIRECT(U$2&amp;"!$F$1:$F$500"),0),MATCH($H2113,INDIRECT(U$2&amp;"!$1:$1"),0)))),
"Not found")</f>
        <v>Not found</v>
      </c>
      <c r="V2113" s="18" t="str">
        <f t="shared" ca="1" si="232"/>
        <v/>
      </c>
    </row>
    <row r="2114" spans="1:22" ht="15" customHeight="1" x14ac:dyDescent="0.25">
      <c r="A2114" s="11">
        <v>2113</v>
      </c>
      <c r="B2114" s="50"/>
      <c r="C2114" s="26" t="s">
        <v>2316</v>
      </c>
      <c r="D2114" s="26"/>
      <c r="E2114" s="26" t="s">
        <v>79</v>
      </c>
      <c r="F2114" s="26"/>
      <c r="G2114" s="26"/>
      <c r="H2114" s="26"/>
      <c r="I2114" s="26"/>
      <c r="J2114" s="26"/>
      <c r="K2114" s="26"/>
      <c r="L2114" s="26"/>
      <c r="M2114" s="26" t="s">
        <v>1342</v>
      </c>
      <c r="N2114" s="26"/>
      <c r="O2114" s="26"/>
      <c r="P2114" s="26"/>
      <c r="Q2114" s="26"/>
      <c r="R2114" s="26"/>
      <c r="S2114" s="26"/>
      <c r="T2114" s="27"/>
      <c r="U2114" s="27"/>
      <c r="V2114" s="26"/>
    </row>
    <row r="2115" spans="1:22" ht="15" customHeight="1" x14ac:dyDescent="0.25">
      <c r="A2115" s="11">
        <v>2114</v>
      </c>
      <c r="B2115" s="50"/>
      <c r="C2115" s="11" t="s">
        <v>2316</v>
      </c>
      <c r="D2115" s="11" t="s">
        <v>1139</v>
      </c>
      <c r="E2115" s="11" t="s">
        <v>79</v>
      </c>
      <c r="F2115" s="11" t="s">
        <v>1054</v>
      </c>
      <c r="G2115" s="11" t="s">
        <v>79</v>
      </c>
      <c r="H2115" s="11">
        <v>3</v>
      </c>
      <c r="I2115" s="11" t="s">
        <v>1054</v>
      </c>
      <c r="L2115" s="11" t="s">
        <v>1342</v>
      </c>
      <c r="M2115" s="14" t="s">
        <v>534</v>
      </c>
      <c r="N2115" s="11" t="s">
        <v>273</v>
      </c>
      <c r="O2115" s="11" t="s">
        <v>2357</v>
      </c>
      <c r="P2115" s="11" t="s">
        <v>320</v>
      </c>
      <c r="R2115" s="11"/>
      <c r="S2115" s="23"/>
      <c r="T2115" s="19" t="s">
        <v>2847</v>
      </c>
      <c r="U2115" s="17" t="str">
        <f t="array" aca="1" ref="U2115" ca="1">IFERROR(
IF(NOT(OR($G2115="OBX",$G2115="OBR")),INDEX(INDIRECT(U$2&amp;"!$A$1:$BJ$500"),MATCH("*"&amp;$G2115&amp;"*",INDIRECT(U$2&amp;"!$B$1:$B$500"),0),MATCH($H2115,INDIRECT(U$2&amp;"!$1:$1"),0)),
IF(OR($G2115="OBX",$G2115="OBR"),INDEX(INDIRECT(U$2&amp;"!$A$1:$BJ$500"),MATCH((("*"&amp;$G2115&amp;"*")&amp;("*"&amp;$I2115&amp;"*")&amp;("*"&amp;$J2115&amp;"*")&amp;("*"&amp;$K2115&amp;"*")),INDIRECT(U$2&amp;"!$B$1:$B$500")&amp;INDIRECT(U$2&amp;"!$E$1:$E$500")&amp;INDIRECT(U$2&amp;"!$G$1:$G$500")&amp;INDIRECT(U$2&amp;"!$F$1:$F$500"),0),MATCH($H2115,INDIRECT(U$2&amp;"!$1:$1"),0)))),
"Not found")</f>
        <v>Not found</v>
      </c>
      <c r="V2115" s="18" t="str">
        <f t="shared" ref="V2115:V2122" ca="1" si="233">IF(T2115=U2115,"Match","")</f>
        <v/>
      </c>
    </row>
    <row r="2116" spans="1:22" ht="15" customHeight="1" x14ac:dyDescent="0.25">
      <c r="A2116" s="11">
        <v>2115</v>
      </c>
      <c r="B2116" s="50"/>
      <c r="C2116" s="11" t="s">
        <v>2316</v>
      </c>
      <c r="D2116" s="11" t="s">
        <v>1139</v>
      </c>
      <c r="E2116" s="11" t="s">
        <v>79</v>
      </c>
      <c r="F2116" s="11" t="s">
        <v>1054</v>
      </c>
      <c r="G2116" s="11" t="s">
        <v>79</v>
      </c>
      <c r="H2116" s="10">
        <v>5</v>
      </c>
      <c r="I2116" s="11" t="s">
        <v>1054</v>
      </c>
      <c r="L2116" s="11" t="s">
        <v>1342</v>
      </c>
      <c r="M2116" s="11" t="s">
        <v>390</v>
      </c>
      <c r="S2116" s="23"/>
      <c r="T2116" s="16">
        <f>S2116</f>
        <v>0</v>
      </c>
      <c r="U2116" s="17" t="str">
        <f t="array" aca="1" ref="U2116" ca="1">IFERROR(
IF(NOT(OR($G2116="OBX",$G2116="OBR")),INDEX(INDIRECT(U$2&amp;"!$A$1:$BJ$500"),MATCH("*"&amp;$G2116&amp;"*",INDIRECT(U$2&amp;"!$B$1:$B$500"),0),MATCH($H2116,INDIRECT(U$2&amp;"!$1:$1"),0)),
IF(OR($G2116="OBX",$G2116="OBR"),INDEX(INDIRECT(U$2&amp;"!$A$1:$BJ$500"),MATCH((("*"&amp;$G2116&amp;"*")&amp;("*"&amp;$I2116&amp;"*")&amp;("*"&amp;$J2116&amp;"*")&amp;("*"&amp;$K2116&amp;"*")),INDIRECT(U$2&amp;"!$B$1:$B$500")&amp;INDIRECT(U$2&amp;"!$E$1:$E$500")&amp;INDIRECT(U$2&amp;"!$G$1:$G$500")&amp;INDIRECT(U$2&amp;"!$F$1:$F$500"),0),MATCH($H2116,INDIRECT(U$2&amp;"!$1:$1"),0)))),
"Not found")</f>
        <v>Not found</v>
      </c>
      <c r="V2116" s="18" t="str">
        <f t="shared" ca="1" si="233"/>
        <v/>
      </c>
    </row>
    <row r="2117" spans="1:22" ht="15" customHeight="1" x14ac:dyDescent="0.25">
      <c r="A2117" s="11">
        <v>2116</v>
      </c>
      <c r="B2117" s="50"/>
      <c r="C2117" s="11" t="s">
        <v>2316</v>
      </c>
      <c r="D2117" s="11" t="s">
        <v>1139</v>
      </c>
      <c r="E2117" s="11" t="s">
        <v>79</v>
      </c>
      <c r="F2117" s="11" t="s">
        <v>1054</v>
      </c>
      <c r="G2117" s="11" t="s">
        <v>79</v>
      </c>
      <c r="H2117" s="10">
        <v>6</v>
      </c>
      <c r="I2117" s="11" t="s">
        <v>1054</v>
      </c>
      <c r="L2117" s="11" t="s">
        <v>1342</v>
      </c>
      <c r="M2117" s="11" t="s">
        <v>543</v>
      </c>
      <c r="S2117" s="23"/>
      <c r="T2117" s="16">
        <f>S2117</f>
        <v>0</v>
      </c>
      <c r="U2117" s="17" t="str">
        <f t="array" aca="1" ref="U2117" ca="1">IFERROR(
IF(NOT(OR($G2117="OBX",$G2117="OBR")),INDEX(INDIRECT(U$2&amp;"!$A$1:$BJ$500"),MATCH("*"&amp;$G2117&amp;"*",INDIRECT(U$2&amp;"!$B$1:$B$500"),0),MATCH($H2117,INDIRECT(U$2&amp;"!$1:$1"),0)),
IF(OR($G2117="OBX",$G2117="OBR"),INDEX(INDIRECT(U$2&amp;"!$A$1:$BJ$500"),MATCH((("*"&amp;$G2117&amp;"*")&amp;("*"&amp;$I2117&amp;"*")&amp;("*"&amp;$J2117&amp;"*")&amp;("*"&amp;$K2117&amp;"*")),INDIRECT(U$2&amp;"!$B$1:$B$500")&amp;INDIRECT(U$2&amp;"!$E$1:$E$500")&amp;INDIRECT(U$2&amp;"!$G$1:$G$500")&amp;INDIRECT(U$2&amp;"!$F$1:$F$500"),0),MATCH($H2117,INDIRECT(U$2&amp;"!$1:$1"),0)))),
"Not found")</f>
        <v>Not found</v>
      </c>
      <c r="V2117" s="18" t="str">
        <f t="shared" ca="1" si="233"/>
        <v/>
      </c>
    </row>
    <row r="2118" spans="1:22" ht="15" customHeight="1" x14ac:dyDescent="0.25">
      <c r="A2118" s="11">
        <v>2117</v>
      </c>
      <c r="B2118" s="50"/>
      <c r="C2118" s="11" t="s">
        <v>2316</v>
      </c>
      <c r="D2118" s="11" t="s">
        <v>1139</v>
      </c>
      <c r="E2118" s="11" t="s">
        <v>79</v>
      </c>
      <c r="F2118" s="11" t="s">
        <v>1054</v>
      </c>
      <c r="G2118" s="11" t="s">
        <v>79</v>
      </c>
      <c r="H2118" s="11">
        <v>2</v>
      </c>
      <c r="I2118" s="11" t="s">
        <v>1054</v>
      </c>
      <c r="L2118" s="14" t="s">
        <v>397</v>
      </c>
      <c r="M2118" s="14" t="s">
        <v>397</v>
      </c>
      <c r="S2118" s="23"/>
      <c r="T2118" s="19" t="s">
        <v>415</v>
      </c>
      <c r="U2118" s="17" t="str">
        <f t="array" aca="1" ref="U2118" ca="1">IFERROR(
IF(NOT(OR($G2118="OBX",$G2118="OBR")),INDEX(INDIRECT(U$2&amp;"!$A$1:$BJ$500"),MATCH("*"&amp;$G2118&amp;"*",INDIRECT(U$2&amp;"!$B$1:$B$500"),0),MATCH($H2118,INDIRECT(U$2&amp;"!$1:$1"),0)),
IF(OR($G2118="OBX",$G2118="OBR"),INDEX(INDIRECT(U$2&amp;"!$A$1:$BJ$500"),MATCH((("*"&amp;$G2118&amp;"*")&amp;("*"&amp;$I2118&amp;"*")&amp;("*"&amp;$J2118&amp;"*")&amp;("*"&amp;$K2118&amp;"*")),INDIRECT(U$2&amp;"!$B$1:$B$500")&amp;INDIRECT(U$2&amp;"!$E$1:$E$500")&amp;INDIRECT(U$2&amp;"!$G$1:$G$500")&amp;INDIRECT(U$2&amp;"!$F$1:$F$500"),0),MATCH($H2118,INDIRECT(U$2&amp;"!$1:$1"),0)))),
"Not found")</f>
        <v>Not found</v>
      </c>
      <c r="V2118" s="18" t="str">
        <f t="shared" ca="1" si="233"/>
        <v/>
      </c>
    </row>
    <row r="2119" spans="1:22" ht="15" customHeight="1" x14ac:dyDescent="0.25">
      <c r="A2119" s="11">
        <v>2118</v>
      </c>
      <c r="B2119" s="50"/>
      <c r="C2119" s="11" t="s">
        <v>2316</v>
      </c>
      <c r="D2119" s="11" t="s">
        <v>1139</v>
      </c>
      <c r="E2119" s="11" t="s">
        <v>79</v>
      </c>
      <c r="F2119" s="11" t="s">
        <v>1054</v>
      </c>
      <c r="G2119" s="11" t="s">
        <v>79</v>
      </c>
      <c r="H2119" s="11">
        <v>4</v>
      </c>
      <c r="I2119" s="11" t="s">
        <v>1054</v>
      </c>
      <c r="L2119" s="11" t="s">
        <v>1342</v>
      </c>
      <c r="M2119" s="14" t="s">
        <v>848</v>
      </c>
      <c r="S2119" s="23"/>
      <c r="T2119" s="16">
        <f>S2119</f>
        <v>0</v>
      </c>
      <c r="U2119" s="17" t="str">
        <f t="array" aca="1" ref="U2119" ca="1">IFERROR(
IF(NOT(OR($G2119="OBX",$G2119="OBR")),INDEX(INDIRECT(U$2&amp;"!$A$1:$BJ$500"),MATCH("*"&amp;$G2119&amp;"*",INDIRECT(U$2&amp;"!$B$1:$B$500"),0),MATCH($H2119,INDIRECT(U$2&amp;"!$1:$1"),0)),
IF(OR($G2119="OBX",$G2119="OBR"),INDEX(INDIRECT(U$2&amp;"!$A$1:$BJ$500"),MATCH((("*"&amp;$G2119&amp;"*")&amp;("*"&amp;$I2119&amp;"*")&amp;("*"&amp;$J2119&amp;"*")&amp;("*"&amp;$K2119&amp;"*")),INDIRECT(U$2&amp;"!$B$1:$B$500")&amp;INDIRECT(U$2&amp;"!$E$1:$E$500")&amp;INDIRECT(U$2&amp;"!$G$1:$G$500")&amp;INDIRECT(U$2&amp;"!$F$1:$F$500"),0),MATCH($H2119,INDIRECT(U$2&amp;"!$1:$1"),0)))),
"Not found")</f>
        <v>Not found</v>
      </c>
      <c r="V2119" s="18" t="str">
        <f t="shared" ca="1" si="233"/>
        <v/>
      </c>
    </row>
    <row r="2120" spans="1:22" ht="15" customHeight="1" x14ac:dyDescent="0.25">
      <c r="A2120" s="11">
        <v>2119</v>
      </c>
      <c r="B2120" s="50"/>
      <c r="C2120" s="11" t="s">
        <v>2316</v>
      </c>
      <c r="D2120" s="11" t="s">
        <v>1139</v>
      </c>
      <c r="E2120" s="11" t="s">
        <v>79</v>
      </c>
      <c r="F2120" s="11" t="s">
        <v>1054</v>
      </c>
      <c r="G2120" s="11" t="s">
        <v>79</v>
      </c>
      <c r="H2120" s="11">
        <v>11</v>
      </c>
      <c r="I2120" s="11" t="s">
        <v>1054</v>
      </c>
      <c r="L2120" s="11" t="s">
        <v>366</v>
      </c>
      <c r="M2120" s="14" t="s">
        <v>366</v>
      </c>
      <c r="S2120" s="23" t="s">
        <v>78</v>
      </c>
      <c r="T2120" s="19" t="str">
        <f>S2120</f>
        <v>F</v>
      </c>
      <c r="U2120" s="17" t="str">
        <f t="array" aca="1" ref="U2120" ca="1">IFERROR(
IF(NOT(OR($G2120="OBX",$G2120="OBR")),INDEX(INDIRECT(U$2&amp;"!$A$1:$BJ$500"),MATCH("*"&amp;$G2120&amp;"*",INDIRECT(U$2&amp;"!$B$1:$B$500"),0),MATCH($H2120,INDIRECT(U$2&amp;"!$1:$1"),0)),
IF(OR($G2120="OBX",$G2120="OBR"),INDEX(INDIRECT(U$2&amp;"!$A$1:$BJ$500"),MATCH((("*"&amp;$G2120&amp;"*")&amp;("*"&amp;$I2120&amp;"*")&amp;("*"&amp;$J2120&amp;"*")&amp;("*"&amp;$K2120&amp;"*")),INDIRECT(U$2&amp;"!$B$1:$B$500")&amp;INDIRECT(U$2&amp;"!$E$1:$E$500")&amp;INDIRECT(U$2&amp;"!$G$1:$G$500")&amp;INDIRECT(U$2&amp;"!$F$1:$F$500"),0),MATCH($H2120,INDIRECT(U$2&amp;"!$1:$1"),0)))),
"Not found")</f>
        <v>Not found</v>
      </c>
      <c r="V2120" s="18" t="str">
        <f t="shared" ca="1" si="233"/>
        <v/>
      </c>
    </row>
    <row r="2121" spans="1:22" ht="15" customHeight="1" x14ac:dyDescent="0.25">
      <c r="A2121" s="11">
        <v>2120</v>
      </c>
      <c r="B2121" s="50"/>
      <c r="C2121" s="11" t="s">
        <v>2316</v>
      </c>
      <c r="D2121" s="11" t="s">
        <v>1139</v>
      </c>
      <c r="E2121" s="11" t="s">
        <v>79</v>
      </c>
      <c r="F2121" s="11" t="s">
        <v>1054</v>
      </c>
      <c r="G2121" s="11" t="s">
        <v>79</v>
      </c>
      <c r="H2121" s="11">
        <v>19</v>
      </c>
      <c r="I2121" s="11" t="s">
        <v>1054</v>
      </c>
      <c r="L2121" s="11" t="s">
        <v>1342</v>
      </c>
      <c r="M2121" s="14" t="s">
        <v>860</v>
      </c>
      <c r="S2121" s="23"/>
      <c r="T2121" s="16">
        <f>S2121</f>
        <v>0</v>
      </c>
      <c r="U2121" s="17" t="str">
        <f t="array" aca="1" ref="U2121" ca="1">IFERROR(
IF(NOT(OR($G2121="OBX",$G2121="OBR")),INDEX(INDIRECT(U$2&amp;"!$A$1:$BJ$500"),MATCH("*"&amp;$G2121&amp;"*",INDIRECT(U$2&amp;"!$B$1:$B$500"),0),MATCH($H2121,INDIRECT(U$2&amp;"!$1:$1"),0)),
IF(OR($G2121="OBX",$G2121="OBR"),INDEX(INDIRECT(U$2&amp;"!$A$1:$BJ$500"),MATCH((("*"&amp;$G2121&amp;"*")&amp;("*"&amp;$I2121&amp;"*")&amp;("*"&amp;$J2121&amp;"*")&amp;("*"&amp;$K2121&amp;"*")),INDIRECT(U$2&amp;"!$B$1:$B$500")&amp;INDIRECT(U$2&amp;"!$E$1:$E$500")&amp;INDIRECT(U$2&amp;"!$G$1:$G$500")&amp;INDIRECT(U$2&amp;"!$F$1:$F$500"),0),MATCH($H2121,INDIRECT(U$2&amp;"!$1:$1"),0)))),
"Not found")</f>
        <v>Not found</v>
      </c>
      <c r="V2121" s="18" t="str">
        <f t="shared" ca="1" si="233"/>
        <v/>
      </c>
    </row>
    <row r="2122" spans="1:22" ht="15" customHeight="1" x14ac:dyDescent="0.25">
      <c r="A2122" s="11">
        <v>2121</v>
      </c>
      <c r="B2122" s="50"/>
      <c r="C2122" s="11" t="s">
        <v>2316</v>
      </c>
      <c r="D2122" s="11" t="s">
        <v>1139</v>
      </c>
      <c r="E2122" s="11" t="s">
        <v>79</v>
      </c>
      <c r="F2122" s="11" t="s">
        <v>1054</v>
      </c>
      <c r="G2122" s="11" t="s">
        <v>79</v>
      </c>
      <c r="H2122" s="11">
        <v>29</v>
      </c>
      <c r="I2122" s="11" t="s">
        <v>1054</v>
      </c>
      <c r="L2122" s="2" t="s">
        <v>515</v>
      </c>
      <c r="M2122" s="11" t="s">
        <v>515</v>
      </c>
      <c r="S2122" s="23"/>
      <c r="T2122" s="19">
        <f>S2122</f>
        <v>0</v>
      </c>
      <c r="U2122" s="17" t="str">
        <f t="array" aca="1" ref="U2122" ca="1">IFERROR(
IF(NOT(OR($G2122="OBX",$G2122="OBR")),INDEX(INDIRECT(U$2&amp;"!$A$1:$BJ$500"),MATCH("*"&amp;$G2122&amp;"*",INDIRECT(U$2&amp;"!$B$1:$B$500"),0),MATCH($H2122,INDIRECT(U$2&amp;"!$1:$1"),0)),
IF(OR($G2122="OBX",$G2122="OBR"),INDEX(INDIRECT(U$2&amp;"!$A$1:$BJ$500"),MATCH((("*"&amp;$G2122&amp;"*")&amp;("*"&amp;$I2122&amp;"*")&amp;("*"&amp;$J2122&amp;"*")&amp;("*"&amp;$K2122&amp;"*")),INDIRECT(U$2&amp;"!$B$1:$B$500")&amp;INDIRECT(U$2&amp;"!$E$1:$E$500")&amp;INDIRECT(U$2&amp;"!$G$1:$G$500")&amp;INDIRECT(U$2&amp;"!$F$1:$F$500"),0),MATCH($H2122,INDIRECT(U$2&amp;"!$1:$1"),0)))),
"Not found")</f>
        <v>Not found</v>
      </c>
      <c r="V2122" s="18" t="str">
        <f t="shared" ca="1" si="233"/>
        <v/>
      </c>
    </row>
    <row r="2123" spans="1:22" ht="15" customHeight="1" x14ac:dyDescent="0.25">
      <c r="A2123" s="11">
        <v>2122</v>
      </c>
      <c r="B2123" s="50"/>
      <c r="C2123" s="26" t="s">
        <v>2316</v>
      </c>
      <c r="D2123" s="26"/>
      <c r="E2123" s="26" t="s">
        <v>79</v>
      </c>
      <c r="F2123" s="26"/>
      <c r="G2123" s="26"/>
      <c r="H2123" s="26"/>
      <c r="I2123" s="26"/>
      <c r="J2123" s="26"/>
      <c r="K2123" s="26"/>
      <c r="L2123" s="26"/>
      <c r="M2123" s="26" t="s">
        <v>1343</v>
      </c>
      <c r="N2123" s="26"/>
      <c r="O2123" s="26"/>
      <c r="P2123" s="26"/>
      <c r="Q2123" s="26"/>
      <c r="R2123" s="26"/>
      <c r="S2123" s="26"/>
      <c r="T2123" s="27"/>
      <c r="U2123" s="27"/>
      <c r="V2123" s="26"/>
    </row>
    <row r="2124" spans="1:22" ht="15" customHeight="1" x14ac:dyDescent="0.25">
      <c r="A2124" s="11">
        <v>2123</v>
      </c>
      <c r="B2124" s="50"/>
      <c r="C2124" s="11" t="s">
        <v>2316</v>
      </c>
      <c r="D2124" s="11" t="s">
        <v>1139</v>
      </c>
      <c r="E2124" s="11" t="s">
        <v>79</v>
      </c>
      <c r="F2124" s="11" t="s">
        <v>1055</v>
      </c>
      <c r="G2124" s="11" t="s">
        <v>79</v>
      </c>
      <c r="H2124" s="11">
        <v>3</v>
      </c>
      <c r="I2124" s="11" t="s">
        <v>1055</v>
      </c>
      <c r="L2124" s="11" t="s">
        <v>1343</v>
      </c>
      <c r="M2124" s="14" t="s">
        <v>534</v>
      </c>
      <c r="N2124" s="11" t="s">
        <v>273</v>
      </c>
      <c r="O2124" s="11" t="s">
        <v>2357</v>
      </c>
      <c r="P2124" s="11" t="s">
        <v>320</v>
      </c>
      <c r="R2124" s="11"/>
      <c r="S2124" s="23"/>
      <c r="T2124" s="19" t="s">
        <v>2848</v>
      </c>
      <c r="U2124" s="17" t="str">
        <f t="array" aca="1" ref="U2124" ca="1">IFERROR(
IF(NOT(OR($G2124="OBX",$G2124="OBR")),INDEX(INDIRECT(U$2&amp;"!$A$1:$BJ$500"),MATCH("*"&amp;$G2124&amp;"*",INDIRECT(U$2&amp;"!$B$1:$B$500"),0),MATCH($H2124,INDIRECT(U$2&amp;"!$1:$1"),0)),
IF(OR($G2124="OBX",$G2124="OBR"),INDEX(INDIRECT(U$2&amp;"!$A$1:$BJ$500"),MATCH((("*"&amp;$G2124&amp;"*")&amp;("*"&amp;$I2124&amp;"*")&amp;("*"&amp;$J2124&amp;"*")&amp;("*"&amp;$K2124&amp;"*")),INDIRECT(U$2&amp;"!$B$1:$B$500")&amp;INDIRECT(U$2&amp;"!$E$1:$E$500")&amp;INDIRECT(U$2&amp;"!$G$1:$G$500")&amp;INDIRECT(U$2&amp;"!$F$1:$F$500"),0),MATCH($H2124,INDIRECT(U$2&amp;"!$1:$1"),0)))),
"Not found")</f>
        <v>Not found</v>
      </c>
      <c r="V2124" s="18" t="str">
        <f t="shared" ref="V2124:V2131" ca="1" si="234">IF(T2124=U2124,"Match","")</f>
        <v/>
      </c>
    </row>
    <row r="2125" spans="1:22" ht="15" customHeight="1" x14ac:dyDescent="0.25">
      <c r="A2125" s="11">
        <v>2124</v>
      </c>
      <c r="B2125" s="50"/>
      <c r="C2125" s="11" t="s">
        <v>2316</v>
      </c>
      <c r="D2125" s="11" t="s">
        <v>1139</v>
      </c>
      <c r="E2125" s="11" t="s">
        <v>79</v>
      </c>
      <c r="F2125" s="11" t="s">
        <v>1055</v>
      </c>
      <c r="G2125" s="11" t="s">
        <v>79</v>
      </c>
      <c r="H2125" s="10">
        <v>5</v>
      </c>
      <c r="I2125" s="11" t="s">
        <v>1055</v>
      </c>
      <c r="L2125" s="11" t="s">
        <v>1343</v>
      </c>
      <c r="M2125" s="11" t="s">
        <v>390</v>
      </c>
      <c r="S2125" s="23"/>
      <c r="T2125" s="16">
        <f>S2125</f>
        <v>0</v>
      </c>
      <c r="U2125" s="17" t="str">
        <f t="array" aca="1" ref="U2125" ca="1">IFERROR(
IF(NOT(OR($G2125="OBX",$G2125="OBR")),INDEX(INDIRECT(U$2&amp;"!$A$1:$BJ$500"),MATCH("*"&amp;$G2125&amp;"*",INDIRECT(U$2&amp;"!$B$1:$B$500"),0),MATCH($H2125,INDIRECT(U$2&amp;"!$1:$1"),0)),
IF(OR($G2125="OBX",$G2125="OBR"),INDEX(INDIRECT(U$2&amp;"!$A$1:$BJ$500"),MATCH((("*"&amp;$G2125&amp;"*")&amp;("*"&amp;$I2125&amp;"*")&amp;("*"&amp;$J2125&amp;"*")&amp;("*"&amp;$K2125&amp;"*")),INDIRECT(U$2&amp;"!$B$1:$B$500")&amp;INDIRECT(U$2&amp;"!$E$1:$E$500")&amp;INDIRECT(U$2&amp;"!$G$1:$G$500")&amp;INDIRECT(U$2&amp;"!$F$1:$F$500"),0),MATCH($H2125,INDIRECT(U$2&amp;"!$1:$1"),0)))),
"Not found")</f>
        <v>Not found</v>
      </c>
      <c r="V2125" s="18" t="str">
        <f t="shared" ca="1" si="234"/>
        <v/>
      </c>
    </row>
    <row r="2126" spans="1:22" ht="15" customHeight="1" x14ac:dyDescent="0.25">
      <c r="A2126" s="11">
        <v>2125</v>
      </c>
      <c r="B2126" s="50"/>
      <c r="C2126" s="11" t="s">
        <v>2316</v>
      </c>
      <c r="D2126" s="11" t="s">
        <v>1139</v>
      </c>
      <c r="E2126" s="11" t="s">
        <v>79</v>
      </c>
      <c r="F2126" s="11" t="s">
        <v>1055</v>
      </c>
      <c r="G2126" s="11" t="s">
        <v>79</v>
      </c>
      <c r="H2126" s="10">
        <v>6</v>
      </c>
      <c r="I2126" s="11" t="s">
        <v>1055</v>
      </c>
      <c r="L2126" s="11" t="s">
        <v>1343</v>
      </c>
      <c r="M2126" s="11" t="s">
        <v>543</v>
      </c>
      <c r="S2126" s="23"/>
      <c r="T2126" s="16">
        <f>S2126</f>
        <v>0</v>
      </c>
      <c r="U2126" s="17" t="str">
        <f t="array" aca="1" ref="U2126" ca="1">IFERROR(
IF(NOT(OR($G2126="OBX",$G2126="OBR")),INDEX(INDIRECT(U$2&amp;"!$A$1:$BJ$500"),MATCH("*"&amp;$G2126&amp;"*",INDIRECT(U$2&amp;"!$B$1:$B$500"),0),MATCH($H2126,INDIRECT(U$2&amp;"!$1:$1"),0)),
IF(OR($G2126="OBX",$G2126="OBR"),INDEX(INDIRECT(U$2&amp;"!$A$1:$BJ$500"),MATCH((("*"&amp;$G2126&amp;"*")&amp;("*"&amp;$I2126&amp;"*")&amp;("*"&amp;$J2126&amp;"*")&amp;("*"&amp;$K2126&amp;"*")),INDIRECT(U$2&amp;"!$B$1:$B$500")&amp;INDIRECT(U$2&amp;"!$E$1:$E$500")&amp;INDIRECT(U$2&amp;"!$G$1:$G$500")&amp;INDIRECT(U$2&amp;"!$F$1:$F$500"),0),MATCH($H2126,INDIRECT(U$2&amp;"!$1:$1"),0)))),
"Not found")</f>
        <v>Not found</v>
      </c>
      <c r="V2126" s="18" t="str">
        <f t="shared" ca="1" si="234"/>
        <v/>
      </c>
    </row>
    <row r="2127" spans="1:22" ht="15" customHeight="1" x14ac:dyDescent="0.25">
      <c r="A2127" s="11">
        <v>2126</v>
      </c>
      <c r="B2127" s="50"/>
      <c r="C2127" s="11" t="s">
        <v>2316</v>
      </c>
      <c r="D2127" s="11" t="s">
        <v>1139</v>
      </c>
      <c r="E2127" s="11" t="s">
        <v>79</v>
      </c>
      <c r="F2127" s="11" t="s">
        <v>1055</v>
      </c>
      <c r="G2127" s="11" t="s">
        <v>79</v>
      </c>
      <c r="H2127" s="11">
        <v>2</v>
      </c>
      <c r="I2127" s="11" t="s">
        <v>1055</v>
      </c>
      <c r="L2127" s="14" t="s">
        <v>397</v>
      </c>
      <c r="M2127" s="14" t="s">
        <v>397</v>
      </c>
      <c r="S2127" s="23"/>
      <c r="T2127" s="19" t="s">
        <v>415</v>
      </c>
      <c r="U2127" s="17" t="str">
        <f t="array" aca="1" ref="U2127" ca="1">IFERROR(
IF(NOT(OR($G2127="OBX",$G2127="OBR")),INDEX(INDIRECT(U$2&amp;"!$A$1:$BJ$500"),MATCH("*"&amp;$G2127&amp;"*",INDIRECT(U$2&amp;"!$B$1:$B$500"),0),MATCH($H2127,INDIRECT(U$2&amp;"!$1:$1"),0)),
IF(OR($G2127="OBX",$G2127="OBR"),INDEX(INDIRECT(U$2&amp;"!$A$1:$BJ$500"),MATCH((("*"&amp;$G2127&amp;"*")&amp;("*"&amp;$I2127&amp;"*")&amp;("*"&amp;$J2127&amp;"*")&amp;("*"&amp;$K2127&amp;"*")),INDIRECT(U$2&amp;"!$B$1:$B$500")&amp;INDIRECT(U$2&amp;"!$E$1:$E$500")&amp;INDIRECT(U$2&amp;"!$G$1:$G$500")&amp;INDIRECT(U$2&amp;"!$F$1:$F$500"),0),MATCH($H2127,INDIRECT(U$2&amp;"!$1:$1"),0)))),
"Not found")</f>
        <v>Not found</v>
      </c>
      <c r="V2127" s="18" t="str">
        <f t="shared" ca="1" si="234"/>
        <v/>
      </c>
    </row>
    <row r="2128" spans="1:22" ht="15" customHeight="1" x14ac:dyDescent="0.25">
      <c r="A2128" s="11">
        <v>2127</v>
      </c>
      <c r="B2128" s="50"/>
      <c r="C2128" s="11" t="s">
        <v>2316</v>
      </c>
      <c r="D2128" s="11" t="s">
        <v>1139</v>
      </c>
      <c r="E2128" s="11" t="s">
        <v>79</v>
      </c>
      <c r="F2128" s="11" t="s">
        <v>1055</v>
      </c>
      <c r="G2128" s="11" t="s">
        <v>79</v>
      </c>
      <c r="H2128" s="11">
        <v>4</v>
      </c>
      <c r="I2128" s="11" t="s">
        <v>1055</v>
      </c>
      <c r="L2128" s="11" t="s">
        <v>1343</v>
      </c>
      <c r="M2128" s="14" t="s">
        <v>848</v>
      </c>
      <c r="S2128" s="23"/>
      <c r="T2128" s="16">
        <f>S2128</f>
        <v>0</v>
      </c>
      <c r="U2128" s="17" t="str">
        <f t="array" aca="1" ref="U2128" ca="1">IFERROR(
IF(NOT(OR($G2128="OBX",$G2128="OBR")),INDEX(INDIRECT(U$2&amp;"!$A$1:$BJ$500"),MATCH("*"&amp;$G2128&amp;"*",INDIRECT(U$2&amp;"!$B$1:$B$500"),0),MATCH($H2128,INDIRECT(U$2&amp;"!$1:$1"),0)),
IF(OR($G2128="OBX",$G2128="OBR"),INDEX(INDIRECT(U$2&amp;"!$A$1:$BJ$500"),MATCH((("*"&amp;$G2128&amp;"*")&amp;("*"&amp;$I2128&amp;"*")&amp;("*"&amp;$J2128&amp;"*")&amp;("*"&amp;$K2128&amp;"*")),INDIRECT(U$2&amp;"!$B$1:$B$500")&amp;INDIRECT(U$2&amp;"!$E$1:$E$500")&amp;INDIRECT(U$2&amp;"!$G$1:$G$500")&amp;INDIRECT(U$2&amp;"!$F$1:$F$500"),0),MATCH($H2128,INDIRECT(U$2&amp;"!$1:$1"),0)))),
"Not found")</f>
        <v>Not found</v>
      </c>
      <c r="V2128" s="18" t="str">
        <f t="shared" ca="1" si="234"/>
        <v/>
      </c>
    </row>
    <row r="2129" spans="1:22" ht="15" customHeight="1" x14ac:dyDescent="0.25">
      <c r="A2129" s="11">
        <v>2128</v>
      </c>
      <c r="B2129" s="50"/>
      <c r="C2129" s="11" t="s">
        <v>2316</v>
      </c>
      <c r="D2129" s="11" t="s">
        <v>1139</v>
      </c>
      <c r="E2129" s="11" t="s">
        <v>79</v>
      </c>
      <c r="F2129" s="11" t="s">
        <v>1055</v>
      </c>
      <c r="G2129" s="11" t="s">
        <v>79</v>
      </c>
      <c r="H2129" s="11">
        <v>11</v>
      </c>
      <c r="I2129" s="11" t="s">
        <v>1055</v>
      </c>
      <c r="L2129" s="11" t="s">
        <v>366</v>
      </c>
      <c r="M2129" s="14" t="s">
        <v>366</v>
      </c>
      <c r="S2129" s="23" t="s">
        <v>78</v>
      </c>
      <c r="T2129" s="19" t="str">
        <f>S2129</f>
        <v>F</v>
      </c>
      <c r="U2129" s="17" t="str">
        <f t="array" aca="1" ref="U2129" ca="1">IFERROR(
IF(NOT(OR($G2129="OBX",$G2129="OBR")),INDEX(INDIRECT(U$2&amp;"!$A$1:$BJ$500"),MATCH("*"&amp;$G2129&amp;"*",INDIRECT(U$2&amp;"!$B$1:$B$500"),0),MATCH($H2129,INDIRECT(U$2&amp;"!$1:$1"),0)),
IF(OR($G2129="OBX",$G2129="OBR"),INDEX(INDIRECT(U$2&amp;"!$A$1:$BJ$500"),MATCH((("*"&amp;$G2129&amp;"*")&amp;("*"&amp;$I2129&amp;"*")&amp;("*"&amp;$J2129&amp;"*")&amp;("*"&amp;$K2129&amp;"*")),INDIRECT(U$2&amp;"!$B$1:$B$500")&amp;INDIRECT(U$2&amp;"!$E$1:$E$500")&amp;INDIRECT(U$2&amp;"!$G$1:$G$500")&amp;INDIRECT(U$2&amp;"!$F$1:$F$500"),0),MATCH($H2129,INDIRECT(U$2&amp;"!$1:$1"),0)))),
"Not found")</f>
        <v>Not found</v>
      </c>
      <c r="V2129" s="18" t="str">
        <f t="shared" ca="1" si="234"/>
        <v/>
      </c>
    </row>
    <row r="2130" spans="1:22" ht="15" customHeight="1" x14ac:dyDescent="0.25">
      <c r="A2130" s="11">
        <v>2129</v>
      </c>
      <c r="B2130" s="50"/>
      <c r="C2130" s="11" t="s">
        <v>2316</v>
      </c>
      <c r="D2130" s="11" t="s">
        <v>1139</v>
      </c>
      <c r="E2130" s="11" t="s">
        <v>79</v>
      </c>
      <c r="F2130" s="11" t="s">
        <v>1055</v>
      </c>
      <c r="G2130" s="11" t="s">
        <v>79</v>
      </c>
      <c r="H2130" s="11">
        <v>19</v>
      </c>
      <c r="I2130" s="11" t="s">
        <v>1055</v>
      </c>
      <c r="L2130" s="11" t="s">
        <v>1343</v>
      </c>
      <c r="M2130" s="14" t="s">
        <v>860</v>
      </c>
      <c r="S2130" s="23"/>
      <c r="T2130" s="16">
        <f>S2130</f>
        <v>0</v>
      </c>
      <c r="U2130" s="17" t="str">
        <f t="array" aca="1" ref="U2130" ca="1">IFERROR(
IF(NOT(OR($G2130="OBX",$G2130="OBR")),INDEX(INDIRECT(U$2&amp;"!$A$1:$BJ$500"),MATCH("*"&amp;$G2130&amp;"*",INDIRECT(U$2&amp;"!$B$1:$B$500"),0),MATCH($H2130,INDIRECT(U$2&amp;"!$1:$1"),0)),
IF(OR($G2130="OBX",$G2130="OBR"),INDEX(INDIRECT(U$2&amp;"!$A$1:$BJ$500"),MATCH((("*"&amp;$G2130&amp;"*")&amp;("*"&amp;$I2130&amp;"*")&amp;("*"&amp;$J2130&amp;"*")&amp;("*"&amp;$K2130&amp;"*")),INDIRECT(U$2&amp;"!$B$1:$B$500")&amp;INDIRECT(U$2&amp;"!$E$1:$E$500")&amp;INDIRECT(U$2&amp;"!$G$1:$G$500")&amp;INDIRECT(U$2&amp;"!$F$1:$F$500"),0),MATCH($H2130,INDIRECT(U$2&amp;"!$1:$1"),0)))),
"Not found")</f>
        <v>Not found</v>
      </c>
      <c r="V2130" s="18" t="str">
        <f t="shared" ca="1" si="234"/>
        <v/>
      </c>
    </row>
    <row r="2131" spans="1:22" ht="15" customHeight="1" x14ac:dyDescent="0.25">
      <c r="A2131" s="11">
        <v>2130</v>
      </c>
      <c r="B2131" s="50"/>
      <c r="C2131" s="11" t="s">
        <v>2316</v>
      </c>
      <c r="D2131" s="11" t="s">
        <v>1139</v>
      </c>
      <c r="E2131" s="11" t="s">
        <v>79</v>
      </c>
      <c r="F2131" s="11" t="s">
        <v>1055</v>
      </c>
      <c r="G2131" s="11" t="s">
        <v>79</v>
      </c>
      <c r="H2131" s="11">
        <v>29</v>
      </c>
      <c r="I2131" s="11" t="s">
        <v>1055</v>
      </c>
      <c r="L2131" s="2" t="s">
        <v>515</v>
      </c>
      <c r="M2131" s="11" t="s">
        <v>515</v>
      </c>
      <c r="S2131" s="23"/>
      <c r="T2131" s="19">
        <f>S2131</f>
        <v>0</v>
      </c>
      <c r="U2131" s="17" t="str">
        <f t="array" aca="1" ref="U2131" ca="1">IFERROR(
IF(NOT(OR($G2131="OBX",$G2131="OBR")),INDEX(INDIRECT(U$2&amp;"!$A$1:$BJ$500"),MATCH("*"&amp;$G2131&amp;"*",INDIRECT(U$2&amp;"!$B$1:$B$500"),0),MATCH($H2131,INDIRECT(U$2&amp;"!$1:$1"),0)),
IF(OR($G2131="OBX",$G2131="OBR"),INDEX(INDIRECT(U$2&amp;"!$A$1:$BJ$500"),MATCH((("*"&amp;$G2131&amp;"*")&amp;("*"&amp;$I2131&amp;"*")&amp;("*"&amp;$J2131&amp;"*")&amp;("*"&amp;$K2131&amp;"*")),INDIRECT(U$2&amp;"!$B$1:$B$500")&amp;INDIRECT(U$2&amp;"!$E$1:$E$500")&amp;INDIRECT(U$2&amp;"!$G$1:$G$500")&amp;INDIRECT(U$2&amp;"!$F$1:$F$500"),0),MATCH($H2131,INDIRECT(U$2&amp;"!$1:$1"),0)))),
"Not found")</f>
        <v>Not found</v>
      </c>
      <c r="V2131" s="18" t="str">
        <f t="shared" ca="1" si="234"/>
        <v/>
      </c>
    </row>
    <row r="2132" spans="1:22" ht="15" customHeight="1" x14ac:dyDescent="0.25">
      <c r="A2132" s="11">
        <v>2131</v>
      </c>
      <c r="B2132" s="50"/>
      <c r="C2132" s="26" t="s">
        <v>2316</v>
      </c>
      <c r="D2132" s="26"/>
      <c r="E2132" s="26" t="s">
        <v>79</v>
      </c>
      <c r="F2132" s="26"/>
      <c r="G2132" s="26"/>
      <c r="H2132" s="26"/>
      <c r="I2132" s="26"/>
      <c r="J2132" s="26"/>
      <c r="K2132" s="26"/>
      <c r="L2132" s="26"/>
      <c r="M2132" s="26" t="s">
        <v>1397</v>
      </c>
      <c r="N2132" s="26"/>
      <c r="O2132" s="26"/>
      <c r="P2132" s="26"/>
      <c r="Q2132" s="26"/>
      <c r="R2132" s="26"/>
      <c r="S2132" s="26"/>
      <c r="T2132" s="27"/>
      <c r="U2132" s="27"/>
      <c r="V2132" s="26"/>
    </row>
    <row r="2133" spans="1:22" ht="15" customHeight="1" x14ac:dyDescent="0.25">
      <c r="A2133" s="11">
        <v>2132</v>
      </c>
      <c r="B2133" s="50"/>
      <c r="C2133" s="11" t="s">
        <v>2316</v>
      </c>
      <c r="D2133" s="11" t="s">
        <v>1139</v>
      </c>
      <c r="E2133" s="11" t="s">
        <v>79</v>
      </c>
      <c r="F2133" s="11" t="s">
        <v>1110</v>
      </c>
      <c r="G2133" s="11" t="s">
        <v>79</v>
      </c>
      <c r="H2133" s="11">
        <v>3</v>
      </c>
      <c r="I2133" s="11" t="s">
        <v>1110</v>
      </c>
      <c r="L2133" s="11" t="s">
        <v>1397</v>
      </c>
      <c r="M2133" s="14" t="s">
        <v>534</v>
      </c>
      <c r="N2133" s="11" t="s">
        <v>273</v>
      </c>
      <c r="O2133" s="11" t="s">
        <v>2357</v>
      </c>
      <c r="P2133" s="11" t="s">
        <v>320</v>
      </c>
      <c r="R2133" s="11"/>
      <c r="S2133" s="23"/>
      <c r="T2133" s="19" t="s">
        <v>2849</v>
      </c>
      <c r="U2133" s="17" t="str">
        <f t="array" aca="1" ref="U2133" ca="1">IFERROR(
IF(NOT(OR($G2133="OBX",$G2133="OBR")),INDEX(INDIRECT(U$2&amp;"!$A$1:$BJ$500"),MATCH("*"&amp;$G2133&amp;"*",INDIRECT(U$2&amp;"!$B$1:$B$500"),0),MATCH($H2133,INDIRECT(U$2&amp;"!$1:$1"),0)),
IF(OR($G2133="OBX",$G2133="OBR"),INDEX(INDIRECT(U$2&amp;"!$A$1:$BJ$500"),MATCH((("*"&amp;$G2133&amp;"*")&amp;("*"&amp;$I2133&amp;"*")&amp;("*"&amp;$J2133&amp;"*")&amp;("*"&amp;$K2133&amp;"*")),INDIRECT(U$2&amp;"!$B$1:$B$500")&amp;INDIRECT(U$2&amp;"!$E$1:$E$500")&amp;INDIRECT(U$2&amp;"!$G$1:$G$500")&amp;INDIRECT(U$2&amp;"!$F$1:$F$500"),0),MATCH($H2133,INDIRECT(U$2&amp;"!$1:$1"),0)))),
"Not found")</f>
        <v>Not found</v>
      </c>
      <c r="V2133" s="18" t="str">
        <f t="shared" ref="V2133:V2140" ca="1" si="235">IF(T2133=U2133,"Match","")</f>
        <v/>
      </c>
    </row>
    <row r="2134" spans="1:22" ht="15" customHeight="1" x14ac:dyDescent="0.25">
      <c r="A2134" s="11">
        <v>2133</v>
      </c>
      <c r="B2134" s="50"/>
      <c r="C2134" s="11" t="s">
        <v>2316</v>
      </c>
      <c r="D2134" s="11" t="s">
        <v>1139</v>
      </c>
      <c r="E2134" s="11" t="s">
        <v>79</v>
      </c>
      <c r="F2134" s="11" t="s">
        <v>1110</v>
      </c>
      <c r="G2134" s="11" t="s">
        <v>79</v>
      </c>
      <c r="H2134" s="10">
        <v>5</v>
      </c>
      <c r="I2134" s="11" t="s">
        <v>1110</v>
      </c>
      <c r="L2134" s="11" t="s">
        <v>1397</v>
      </c>
      <c r="M2134" s="11" t="s">
        <v>390</v>
      </c>
      <c r="S2134" s="23"/>
      <c r="T2134" s="16">
        <f>S2134</f>
        <v>0</v>
      </c>
      <c r="U2134" s="17" t="str">
        <f t="array" aca="1" ref="U2134" ca="1">IFERROR(
IF(NOT(OR($G2134="OBX",$G2134="OBR")),INDEX(INDIRECT(U$2&amp;"!$A$1:$BJ$500"),MATCH("*"&amp;$G2134&amp;"*",INDIRECT(U$2&amp;"!$B$1:$B$500"),0),MATCH($H2134,INDIRECT(U$2&amp;"!$1:$1"),0)),
IF(OR($G2134="OBX",$G2134="OBR"),INDEX(INDIRECT(U$2&amp;"!$A$1:$BJ$500"),MATCH((("*"&amp;$G2134&amp;"*")&amp;("*"&amp;$I2134&amp;"*")&amp;("*"&amp;$J2134&amp;"*")&amp;("*"&amp;$K2134&amp;"*")),INDIRECT(U$2&amp;"!$B$1:$B$500")&amp;INDIRECT(U$2&amp;"!$E$1:$E$500")&amp;INDIRECT(U$2&amp;"!$G$1:$G$500")&amp;INDIRECT(U$2&amp;"!$F$1:$F$500"),0),MATCH($H2134,INDIRECT(U$2&amp;"!$1:$1"),0)))),
"Not found")</f>
        <v>Not found</v>
      </c>
      <c r="V2134" s="18" t="str">
        <f t="shared" ca="1" si="235"/>
        <v/>
      </c>
    </row>
    <row r="2135" spans="1:22" ht="15" customHeight="1" x14ac:dyDescent="0.25">
      <c r="A2135" s="11">
        <v>2134</v>
      </c>
      <c r="B2135" s="50"/>
      <c r="C2135" s="11" t="s">
        <v>2316</v>
      </c>
      <c r="D2135" s="11" t="s">
        <v>1139</v>
      </c>
      <c r="E2135" s="11" t="s">
        <v>79</v>
      </c>
      <c r="F2135" s="11" t="s">
        <v>1110</v>
      </c>
      <c r="G2135" s="11" t="s">
        <v>79</v>
      </c>
      <c r="H2135" s="10">
        <v>6</v>
      </c>
      <c r="I2135" s="11" t="s">
        <v>1110</v>
      </c>
      <c r="L2135" s="11" t="s">
        <v>1397</v>
      </c>
      <c r="M2135" s="11" t="s">
        <v>543</v>
      </c>
      <c r="S2135" s="23"/>
      <c r="T2135" s="16">
        <f>S2135</f>
        <v>0</v>
      </c>
      <c r="U2135" s="17" t="str">
        <f t="array" aca="1" ref="U2135" ca="1">IFERROR(
IF(NOT(OR($G2135="OBX",$G2135="OBR")),INDEX(INDIRECT(U$2&amp;"!$A$1:$BJ$500"),MATCH("*"&amp;$G2135&amp;"*",INDIRECT(U$2&amp;"!$B$1:$B$500"),0),MATCH($H2135,INDIRECT(U$2&amp;"!$1:$1"),0)),
IF(OR($G2135="OBX",$G2135="OBR"),INDEX(INDIRECT(U$2&amp;"!$A$1:$BJ$500"),MATCH((("*"&amp;$G2135&amp;"*")&amp;("*"&amp;$I2135&amp;"*")&amp;("*"&amp;$J2135&amp;"*")&amp;("*"&amp;$K2135&amp;"*")),INDIRECT(U$2&amp;"!$B$1:$B$500")&amp;INDIRECT(U$2&amp;"!$E$1:$E$500")&amp;INDIRECT(U$2&amp;"!$G$1:$G$500")&amp;INDIRECT(U$2&amp;"!$F$1:$F$500"),0),MATCH($H2135,INDIRECT(U$2&amp;"!$1:$1"),0)))),
"Not found")</f>
        <v>Not found</v>
      </c>
      <c r="V2135" s="18" t="str">
        <f t="shared" ca="1" si="235"/>
        <v/>
      </c>
    </row>
    <row r="2136" spans="1:22" ht="15" customHeight="1" x14ac:dyDescent="0.25">
      <c r="A2136" s="11">
        <v>2135</v>
      </c>
      <c r="B2136" s="50"/>
      <c r="C2136" s="11" t="s">
        <v>2316</v>
      </c>
      <c r="D2136" s="11" t="s">
        <v>1139</v>
      </c>
      <c r="E2136" s="11" t="s">
        <v>79</v>
      </c>
      <c r="F2136" s="11" t="s">
        <v>1110</v>
      </c>
      <c r="G2136" s="11" t="s">
        <v>79</v>
      </c>
      <c r="H2136" s="11">
        <v>2</v>
      </c>
      <c r="I2136" s="11" t="s">
        <v>1110</v>
      </c>
      <c r="L2136" s="14" t="s">
        <v>397</v>
      </c>
      <c r="M2136" s="14" t="s">
        <v>397</v>
      </c>
      <c r="S2136" s="23"/>
      <c r="T2136" s="19" t="s">
        <v>415</v>
      </c>
      <c r="U2136" s="17" t="str">
        <f t="array" aca="1" ref="U2136" ca="1">IFERROR(
IF(NOT(OR($G2136="OBX",$G2136="OBR")),INDEX(INDIRECT(U$2&amp;"!$A$1:$BJ$500"),MATCH("*"&amp;$G2136&amp;"*",INDIRECT(U$2&amp;"!$B$1:$B$500"),0),MATCH($H2136,INDIRECT(U$2&amp;"!$1:$1"),0)),
IF(OR($G2136="OBX",$G2136="OBR"),INDEX(INDIRECT(U$2&amp;"!$A$1:$BJ$500"),MATCH((("*"&amp;$G2136&amp;"*")&amp;("*"&amp;$I2136&amp;"*")&amp;("*"&amp;$J2136&amp;"*")&amp;("*"&amp;$K2136&amp;"*")),INDIRECT(U$2&amp;"!$B$1:$B$500")&amp;INDIRECT(U$2&amp;"!$E$1:$E$500")&amp;INDIRECT(U$2&amp;"!$G$1:$G$500")&amp;INDIRECT(U$2&amp;"!$F$1:$F$500"),0),MATCH($H2136,INDIRECT(U$2&amp;"!$1:$1"),0)))),
"Not found")</f>
        <v>Not found</v>
      </c>
      <c r="V2136" s="18" t="str">
        <f t="shared" ca="1" si="235"/>
        <v/>
      </c>
    </row>
    <row r="2137" spans="1:22" ht="15" customHeight="1" x14ac:dyDescent="0.25">
      <c r="A2137" s="11">
        <v>2136</v>
      </c>
      <c r="B2137" s="50"/>
      <c r="C2137" s="11" t="s">
        <v>2316</v>
      </c>
      <c r="D2137" s="11" t="s">
        <v>1139</v>
      </c>
      <c r="E2137" s="11" t="s">
        <v>79</v>
      </c>
      <c r="F2137" s="11" t="s">
        <v>1110</v>
      </c>
      <c r="G2137" s="11" t="s">
        <v>79</v>
      </c>
      <c r="H2137" s="11">
        <v>4</v>
      </c>
      <c r="I2137" s="11" t="s">
        <v>1110</v>
      </c>
      <c r="L2137" s="11" t="s">
        <v>1397</v>
      </c>
      <c r="M2137" s="14" t="s">
        <v>848</v>
      </c>
      <c r="S2137" s="23"/>
      <c r="T2137" s="16">
        <f>S2137</f>
        <v>0</v>
      </c>
      <c r="U2137" s="17" t="str">
        <f t="array" aca="1" ref="U2137" ca="1">IFERROR(
IF(NOT(OR($G2137="OBX",$G2137="OBR")),INDEX(INDIRECT(U$2&amp;"!$A$1:$BJ$500"),MATCH("*"&amp;$G2137&amp;"*",INDIRECT(U$2&amp;"!$B$1:$B$500"),0),MATCH($H2137,INDIRECT(U$2&amp;"!$1:$1"),0)),
IF(OR($G2137="OBX",$G2137="OBR"),INDEX(INDIRECT(U$2&amp;"!$A$1:$BJ$500"),MATCH((("*"&amp;$G2137&amp;"*")&amp;("*"&amp;$I2137&amp;"*")&amp;("*"&amp;$J2137&amp;"*")&amp;("*"&amp;$K2137&amp;"*")),INDIRECT(U$2&amp;"!$B$1:$B$500")&amp;INDIRECT(U$2&amp;"!$E$1:$E$500")&amp;INDIRECT(U$2&amp;"!$G$1:$G$500")&amp;INDIRECT(U$2&amp;"!$F$1:$F$500"),0),MATCH($H2137,INDIRECT(U$2&amp;"!$1:$1"),0)))),
"Not found")</f>
        <v>Not found</v>
      </c>
      <c r="V2137" s="18" t="str">
        <f t="shared" ca="1" si="235"/>
        <v/>
      </c>
    </row>
    <row r="2138" spans="1:22" ht="15" customHeight="1" x14ac:dyDescent="0.25">
      <c r="A2138" s="11">
        <v>2137</v>
      </c>
      <c r="B2138" s="50"/>
      <c r="C2138" s="11" t="s">
        <v>2316</v>
      </c>
      <c r="D2138" s="11" t="s">
        <v>1139</v>
      </c>
      <c r="E2138" s="11" t="s">
        <v>79</v>
      </c>
      <c r="F2138" s="11" t="s">
        <v>1110</v>
      </c>
      <c r="G2138" s="11" t="s">
        <v>79</v>
      </c>
      <c r="H2138" s="11">
        <v>11</v>
      </c>
      <c r="I2138" s="11" t="s">
        <v>1110</v>
      </c>
      <c r="L2138" s="11" t="s">
        <v>366</v>
      </c>
      <c r="M2138" s="14" t="s">
        <v>366</v>
      </c>
      <c r="S2138" s="23" t="s">
        <v>78</v>
      </c>
      <c r="T2138" s="19" t="str">
        <f>S2138</f>
        <v>F</v>
      </c>
      <c r="U2138" s="17" t="str">
        <f t="array" aca="1" ref="U2138" ca="1">IFERROR(
IF(NOT(OR($G2138="OBX",$G2138="OBR")),INDEX(INDIRECT(U$2&amp;"!$A$1:$BJ$500"),MATCH("*"&amp;$G2138&amp;"*",INDIRECT(U$2&amp;"!$B$1:$B$500"),0),MATCH($H2138,INDIRECT(U$2&amp;"!$1:$1"),0)),
IF(OR($G2138="OBX",$G2138="OBR"),INDEX(INDIRECT(U$2&amp;"!$A$1:$BJ$500"),MATCH((("*"&amp;$G2138&amp;"*")&amp;("*"&amp;$I2138&amp;"*")&amp;("*"&amp;$J2138&amp;"*")&amp;("*"&amp;$K2138&amp;"*")),INDIRECT(U$2&amp;"!$B$1:$B$500")&amp;INDIRECT(U$2&amp;"!$E$1:$E$500")&amp;INDIRECT(U$2&amp;"!$G$1:$G$500")&amp;INDIRECT(U$2&amp;"!$F$1:$F$500"),0),MATCH($H2138,INDIRECT(U$2&amp;"!$1:$1"),0)))),
"Not found")</f>
        <v>Not found</v>
      </c>
      <c r="V2138" s="18" t="str">
        <f t="shared" ca="1" si="235"/>
        <v/>
      </c>
    </row>
    <row r="2139" spans="1:22" ht="15" customHeight="1" x14ac:dyDescent="0.25">
      <c r="A2139" s="11">
        <v>2138</v>
      </c>
      <c r="B2139" s="50"/>
      <c r="C2139" s="11" t="s">
        <v>2316</v>
      </c>
      <c r="D2139" s="11" t="s">
        <v>1139</v>
      </c>
      <c r="E2139" s="11" t="s">
        <v>79</v>
      </c>
      <c r="F2139" s="11" t="s">
        <v>1110</v>
      </c>
      <c r="G2139" s="11" t="s">
        <v>79</v>
      </c>
      <c r="H2139" s="11">
        <v>19</v>
      </c>
      <c r="I2139" s="11" t="s">
        <v>1110</v>
      </c>
      <c r="L2139" s="11" t="s">
        <v>1397</v>
      </c>
      <c r="M2139" s="14" t="s">
        <v>860</v>
      </c>
      <c r="S2139" s="23"/>
      <c r="T2139" s="16">
        <f>S2139</f>
        <v>0</v>
      </c>
      <c r="U2139" s="17" t="str">
        <f t="array" aca="1" ref="U2139" ca="1">IFERROR(
IF(NOT(OR($G2139="OBX",$G2139="OBR")),INDEX(INDIRECT(U$2&amp;"!$A$1:$BJ$500"),MATCH("*"&amp;$G2139&amp;"*",INDIRECT(U$2&amp;"!$B$1:$B$500"),0),MATCH($H2139,INDIRECT(U$2&amp;"!$1:$1"),0)),
IF(OR($G2139="OBX",$G2139="OBR"),INDEX(INDIRECT(U$2&amp;"!$A$1:$BJ$500"),MATCH((("*"&amp;$G2139&amp;"*")&amp;("*"&amp;$I2139&amp;"*")&amp;("*"&amp;$J2139&amp;"*")&amp;("*"&amp;$K2139&amp;"*")),INDIRECT(U$2&amp;"!$B$1:$B$500")&amp;INDIRECT(U$2&amp;"!$E$1:$E$500")&amp;INDIRECT(U$2&amp;"!$G$1:$G$500")&amp;INDIRECT(U$2&amp;"!$F$1:$F$500"),0),MATCH($H2139,INDIRECT(U$2&amp;"!$1:$1"),0)))),
"Not found")</f>
        <v>Not found</v>
      </c>
      <c r="V2139" s="18" t="str">
        <f t="shared" ca="1" si="235"/>
        <v/>
      </c>
    </row>
    <row r="2140" spans="1:22" ht="15" customHeight="1" x14ac:dyDescent="0.25">
      <c r="A2140" s="11">
        <v>2139</v>
      </c>
      <c r="B2140" s="50"/>
      <c r="C2140" s="11" t="s">
        <v>2316</v>
      </c>
      <c r="D2140" s="11" t="s">
        <v>1139</v>
      </c>
      <c r="E2140" s="11" t="s">
        <v>79</v>
      </c>
      <c r="F2140" s="11" t="s">
        <v>1110</v>
      </c>
      <c r="G2140" s="11" t="s">
        <v>79</v>
      </c>
      <c r="H2140" s="11">
        <v>29</v>
      </c>
      <c r="I2140" s="11" t="s">
        <v>1110</v>
      </c>
      <c r="L2140" s="2" t="s">
        <v>515</v>
      </c>
      <c r="M2140" s="11" t="s">
        <v>515</v>
      </c>
      <c r="S2140" s="23"/>
      <c r="T2140" s="19">
        <f>S2140</f>
        <v>0</v>
      </c>
      <c r="U2140" s="17" t="str">
        <f t="array" aca="1" ref="U2140" ca="1">IFERROR(
IF(NOT(OR($G2140="OBX",$G2140="OBR")),INDEX(INDIRECT(U$2&amp;"!$A$1:$BJ$500"),MATCH("*"&amp;$G2140&amp;"*",INDIRECT(U$2&amp;"!$B$1:$B$500"),0),MATCH($H2140,INDIRECT(U$2&amp;"!$1:$1"),0)),
IF(OR($G2140="OBX",$G2140="OBR"),INDEX(INDIRECT(U$2&amp;"!$A$1:$BJ$500"),MATCH((("*"&amp;$G2140&amp;"*")&amp;("*"&amp;$I2140&amp;"*")&amp;("*"&amp;$J2140&amp;"*")&amp;("*"&amp;$K2140&amp;"*")),INDIRECT(U$2&amp;"!$B$1:$B$500")&amp;INDIRECT(U$2&amp;"!$E$1:$E$500")&amp;INDIRECT(U$2&amp;"!$G$1:$G$500")&amp;INDIRECT(U$2&amp;"!$F$1:$F$500"),0),MATCH($H2140,INDIRECT(U$2&amp;"!$1:$1"),0)))),
"Not found")</f>
        <v>Not found</v>
      </c>
      <c r="V2140" s="18" t="str">
        <f t="shared" ca="1" si="235"/>
        <v/>
      </c>
    </row>
    <row r="2141" spans="1:22" ht="15" customHeight="1" x14ac:dyDescent="0.25">
      <c r="A2141" s="11">
        <v>2140</v>
      </c>
      <c r="B2141" s="50"/>
      <c r="C2141" s="26" t="s">
        <v>2316</v>
      </c>
      <c r="D2141" s="26"/>
      <c r="E2141" s="26" t="s">
        <v>79</v>
      </c>
      <c r="F2141" s="26"/>
      <c r="G2141" s="26"/>
      <c r="H2141" s="26"/>
      <c r="I2141" s="26"/>
      <c r="J2141" s="26"/>
      <c r="K2141" s="26"/>
      <c r="L2141" s="26"/>
      <c r="M2141" s="26" t="s">
        <v>1320</v>
      </c>
      <c r="N2141" s="26"/>
      <c r="O2141" s="26"/>
      <c r="P2141" s="26"/>
      <c r="Q2141" s="26"/>
      <c r="R2141" s="26"/>
      <c r="S2141" s="26"/>
      <c r="T2141" s="27"/>
      <c r="U2141" s="27"/>
      <c r="V2141" s="26"/>
    </row>
    <row r="2142" spans="1:22" ht="15" customHeight="1" x14ac:dyDescent="0.25">
      <c r="A2142" s="11">
        <v>2141</v>
      </c>
      <c r="B2142" s="50"/>
      <c r="C2142" s="11" t="s">
        <v>2316</v>
      </c>
      <c r="D2142" s="11" t="s">
        <v>1139</v>
      </c>
      <c r="E2142" s="11" t="s">
        <v>79</v>
      </c>
      <c r="F2142" s="11" t="s">
        <v>1032</v>
      </c>
      <c r="G2142" s="11" t="s">
        <v>79</v>
      </c>
      <c r="H2142" s="11">
        <v>3</v>
      </c>
      <c r="I2142" s="11" t="s">
        <v>1032</v>
      </c>
      <c r="L2142" s="11" t="s">
        <v>1320</v>
      </c>
      <c r="M2142" s="14" t="s">
        <v>534</v>
      </c>
      <c r="N2142" s="11" t="s">
        <v>273</v>
      </c>
      <c r="O2142" s="11" t="s">
        <v>2357</v>
      </c>
      <c r="P2142" s="11" t="s">
        <v>320</v>
      </c>
      <c r="R2142" s="11"/>
      <c r="S2142" s="23"/>
      <c r="T2142" s="19" t="s">
        <v>2827</v>
      </c>
      <c r="U2142" s="17" t="str">
        <f t="array" aca="1" ref="U2142" ca="1">IFERROR(
IF(NOT(OR($G2142="OBX",$G2142="OBR")),INDEX(INDIRECT(U$2&amp;"!$A$1:$BJ$500"),MATCH("*"&amp;$G2142&amp;"*",INDIRECT(U$2&amp;"!$B$1:$B$500"),0),MATCH($H2142,INDIRECT(U$2&amp;"!$1:$1"),0)),
IF(OR($G2142="OBX",$G2142="OBR"),INDEX(INDIRECT(U$2&amp;"!$A$1:$BJ$500"),MATCH((("*"&amp;$G2142&amp;"*")&amp;("*"&amp;$I2142&amp;"*")&amp;("*"&amp;$J2142&amp;"*")&amp;("*"&amp;$K2142&amp;"*")),INDIRECT(U$2&amp;"!$B$1:$B$500")&amp;INDIRECT(U$2&amp;"!$E$1:$E$500")&amp;INDIRECT(U$2&amp;"!$G$1:$G$500")&amp;INDIRECT(U$2&amp;"!$F$1:$F$500"),0),MATCH($H2142,INDIRECT(U$2&amp;"!$1:$1"),0)))),
"Not found")</f>
        <v>Not found</v>
      </c>
      <c r="V2142" s="18" t="str">
        <f t="shared" ref="V2142:V2149" ca="1" si="236">IF(T2142=U2142,"Match","")</f>
        <v/>
      </c>
    </row>
    <row r="2143" spans="1:22" ht="15" customHeight="1" x14ac:dyDescent="0.25">
      <c r="A2143" s="11">
        <v>2142</v>
      </c>
      <c r="B2143" s="50"/>
      <c r="C2143" s="11" t="s">
        <v>2316</v>
      </c>
      <c r="D2143" s="11" t="s">
        <v>1139</v>
      </c>
      <c r="E2143" s="11" t="s">
        <v>79</v>
      </c>
      <c r="F2143" s="11" t="s">
        <v>1032</v>
      </c>
      <c r="G2143" s="11" t="s">
        <v>79</v>
      </c>
      <c r="H2143" s="10">
        <v>5</v>
      </c>
      <c r="I2143" s="11" t="s">
        <v>1032</v>
      </c>
      <c r="L2143" s="11" t="s">
        <v>1320</v>
      </c>
      <c r="M2143" s="11" t="s">
        <v>390</v>
      </c>
      <c r="S2143" s="23"/>
      <c r="T2143" s="16">
        <f>S2143</f>
        <v>0</v>
      </c>
      <c r="U2143" s="17" t="str">
        <f t="array" aca="1" ref="U2143" ca="1">IFERROR(
IF(NOT(OR($G2143="OBX",$G2143="OBR")),INDEX(INDIRECT(U$2&amp;"!$A$1:$BJ$500"),MATCH("*"&amp;$G2143&amp;"*",INDIRECT(U$2&amp;"!$B$1:$B$500"),0),MATCH($H2143,INDIRECT(U$2&amp;"!$1:$1"),0)),
IF(OR($G2143="OBX",$G2143="OBR"),INDEX(INDIRECT(U$2&amp;"!$A$1:$BJ$500"),MATCH((("*"&amp;$G2143&amp;"*")&amp;("*"&amp;$I2143&amp;"*")&amp;("*"&amp;$J2143&amp;"*")&amp;("*"&amp;$K2143&amp;"*")),INDIRECT(U$2&amp;"!$B$1:$B$500")&amp;INDIRECT(U$2&amp;"!$E$1:$E$500")&amp;INDIRECT(U$2&amp;"!$G$1:$G$500")&amp;INDIRECT(U$2&amp;"!$F$1:$F$500"),0),MATCH($H2143,INDIRECT(U$2&amp;"!$1:$1"),0)))),
"Not found")</f>
        <v>Not found</v>
      </c>
      <c r="V2143" s="18" t="str">
        <f t="shared" ca="1" si="236"/>
        <v/>
      </c>
    </row>
    <row r="2144" spans="1:22" ht="15" customHeight="1" x14ac:dyDescent="0.25">
      <c r="A2144" s="11">
        <v>2143</v>
      </c>
      <c r="B2144" s="50"/>
      <c r="C2144" s="11" t="s">
        <v>2316</v>
      </c>
      <c r="D2144" s="11" t="s">
        <v>1139</v>
      </c>
      <c r="E2144" s="11" t="s">
        <v>79</v>
      </c>
      <c r="F2144" s="11" t="s">
        <v>1032</v>
      </c>
      <c r="G2144" s="11" t="s">
        <v>79</v>
      </c>
      <c r="H2144" s="10">
        <v>6</v>
      </c>
      <c r="I2144" s="11" t="s">
        <v>1032</v>
      </c>
      <c r="L2144" s="11" t="s">
        <v>1320</v>
      </c>
      <c r="M2144" s="11" t="s">
        <v>543</v>
      </c>
      <c r="S2144" s="23"/>
      <c r="T2144" s="16">
        <f>S2144</f>
        <v>0</v>
      </c>
      <c r="U2144" s="17" t="str">
        <f t="array" aca="1" ref="U2144" ca="1">IFERROR(
IF(NOT(OR($G2144="OBX",$G2144="OBR")),INDEX(INDIRECT(U$2&amp;"!$A$1:$BJ$500"),MATCH("*"&amp;$G2144&amp;"*",INDIRECT(U$2&amp;"!$B$1:$B$500"),0),MATCH($H2144,INDIRECT(U$2&amp;"!$1:$1"),0)),
IF(OR($G2144="OBX",$G2144="OBR"),INDEX(INDIRECT(U$2&amp;"!$A$1:$BJ$500"),MATCH((("*"&amp;$G2144&amp;"*")&amp;("*"&amp;$I2144&amp;"*")&amp;("*"&amp;$J2144&amp;"*")&amp;("*"&amp;$K2144&amp;"*")),INDIRECT(U$2&amp;"!$B$1:$B$500")&amp;INDIRECT(U$2&amp;"!$E$1:$E$500")&amp;INDIRECT(U$2&amp;"!$G$1:$G$500")&amp;INDIRECT(U$2&amp;"!$F$1:$F$500"),0),MATCH($H2144,INDIRECT(U$2&amp;"!$1:$1"),0)))),
"Not found")</f>
        <v>Not found</v>
      </c>
      <c r="V2144" s="18" t="str">
        <f t="shared" ca="1" si="236"/>
        <v/>
      </c>
    </row>
    <row r="2145" spans="1:22" ht="15" customHeight="1" x14ac:dyDescent="0.25">
      <c r="A2145" s="11">
        <v>2144</v>
      </c>
      <c r="B2145" s="50"/>
      <c r="C2145" s="11" t="s">
        <v>2316</v>
      </c>
      <c r="D2145" s="11" t="s">
        <v>1139</v>
      </c>
      <c r="E2145" s="11" t="s">
        <v>79</v>
      </c>
      <c r="F2145" s="11" t="s">
        <v>1032</v>
      </c>
      <c r="G2145" s="11" t="s">
        <v>79</v>
      </c>
      <c r="H2145" s="11">
        <v>2</v>
      </c>
      <c r="I2145" s="11" t="s">
        <v>1032</v>
      </c>
      <c r="L2145" s="14" t="s">
        <v>397</v>
      </c>
      <c r="M2145" s="14" t="s">
        <v>397</v>
      </c>
      <c r="S2145" s="23"/>
      <c r="T2145" s="19" t="s">
        <v>415</v>
      </c>
      <c r="U2145" s="17" t="str">
        <f t="array" aca="1" ref="U2145" ca="1">IFERROR(
IF(NOT(OR($G2145="OBX",$G2145="OBR")),INDEX(INDIRECT(U$2&amp;"!$A$1:$BJ$500"),MATCH("*"&amp;$G2145&amp;"*",INDIRECT(U$2&amp;"!$B$1:$B$500"),0),MATCH($H2145,INDIRECT(U$2&amp;"!$1:$1"),0)),
IF(OR($G2145="OBX",$G2145="OBR"),INDEX(INDIRECT(U$2&amp;"!$A$1:$BJ$500"),MATCH((("*"&amp;$G2145&amp;"*")&amp;("*"&amp;$I2145&amp;"*")&amp;("*"&amp;$J2145&amp;"*")&amp;("*"&amp;$K2145&amp;"*")),INDIRECT(U$2&amp;"!$B$1:$B$500")&amp;INDIRECT(U$2&amp;"!$E$1:$E$500")&amp;INDIRECT(U$2&amp;"!$G$1:$G$500")&amp;INDIRECT(U$2&amp;"!$F$1:$F$500"),0),MATCH($H2145,INDIRECT(U$2&amp;"!$1:$1"),0)))),
"Not found")</f>
        <v>Not found</v>
      </c>
      <c r="V2145" s="18" t="str">
        <f t="shared" ca="1" si="236"/>
        <v/>
      </c>
    </row>
    <row r="2146" spans="1:22" ht="15" customHeight="1" x14ac:dyDescent="0.25">
      <c r="A2146" s="11">
        <v>2145</v>
      </c>
      <c r="B2146" s="50"/>
      <c r="C2146" s="11" t="s">
        <v>2316</v>
      </c>
      <c r="D2146" s="11" t="s">
        <v>1139</v>
      </c>
      <c r="E2146" s="11" t="s">
        <v>79</v>
      </c>
      <c r="F2146" s="11" t="s">
        <v>1032</v>
      </c>
      <c r="G2146" s="11" t="s">
        <v>79</v>
      </c>
      <c r="H2146" s="11">
        <v>4</v>
      </c>
      <c r="I2146" s="11" t="s">
        <v>1032</v>
      </c>
      <c r="L2146" s="11" t="s">
        <v>1320</v>
      </c>
      <c r="M2146" s="14" t="s">
        <v>848</v>
      </c>
      <c r="S2146" s="23"/>
      <c r="T2146" s="16">
        <f>S2146</f>
        <v>0</v>
      </c>
      <c r="U2146" s="17" t="str">
        <f t="array" aca="1" ref="U2146" ca="1">IFERROR(
IF(NOT(OR($G2146="OBX",$G2146="OBR")),INDEX(INDIRECT(U$2&amp;"!$A$1:$BJ$500"),MATCH("*"&amp;$G2146&amp;"*",INDIRECT(U$2&amp;"!$B$1:$B$500"),0),MATCH($H2146,INDIRECT(U$2&amp;"!$1:$1"),0)),
IF(OR($G2146="OBX",$G2146="OBR"),INDEX(INDIRECT(U$2&amp;"!$A$1:$BJ$500"),MATCH((("*"&amp;$G2146&amp;"*")&amp;("*"&amp;$I2146&amp;"*")&amp;("*"&amp;$J2146&amp;"*")&amp;("*"&amp;$K2146&amp;"*")),INDIRECT(U$2&amp;"!$B$1:$B$500")&amp;INDIRECT(U$2&amp;"!$E$1:$E$500")&amp;INDIRECT(U$2&amp;"!$G$1:$G$500")&amp;INDIRECT(U$2&amp;"!$F$1:$F$500"),0),MATCH($H2146,INDIRECT(U$2&amp;"!$1:$1"),0)))),
"Not found")</f>
        <v>Not found</v>
      </c>
      <c r="V2146" s="18" t="str">
        <f t="shared" ca="1" si="236"/>
        <v/>
      </c>
    </row>
    <row r="2147" spans="1:22" ht="15" customHeight="1" x14ac:dyDescent="0.25">
      <c r="A2147" s="11">
        <v>2146</v>
      </c>
      <c r="B2147" s="50"/>
      <c r="C2147" s="11" t="s">
        <v>2316</v>
      </c>
      <c r="D2147" s="11" t="s">
        <v>1139</v>
      </c>
      <c r="E2147" s="11" t="s">
        <v>79</v>
      </c>
      <c r="F2147" s="11" t="s">
        <v>1032</v>
      </c>
      <c r="G2147" s="11" t="s">
        <v>79</v>
      </c>
      <c r="H2147" s="11">
        <v>11</v>
      </c>
      <c r="I2147" s="11" t="s">
        <v>1032</v>
      </c>
      <c r="L2147" s="11" t="s">
        <v>366</v>
      </c>
      <c r="M2147" s="14" t="s">
        <v>366</v>
      </c>
      <c r="S2147" s="23" t="s">
        <v>78</v>
      </c>
      <c r="T2147" s="19" t="str">
        <f>S2147</f>
        <v>F</v>
      </c>
      <c r="U2147" s="17" t="str">
        <f t="array" aca="1" ref="U2147" ca="1">IFERROR(
IF(NOT(OR($G2147="OBX",$G2147="OBR")),INDEX(INDIRECT(U$2&amp;"!$A$1:$BJ$500"),MATCH("*"&amp;$G2147&amp;"*",INDIRECT(U$2&amp;"!$B$1:$B$500"),0),MATCH($H2147,INDIRECT(U$2&amp;"!$1:$1"),0)),
IF(OR($G2147="OBX",$G2147="OBR"),INDEX(INDIRECT(U$2&amp;"!$A$1:$BJ$500"),MATCH((("*"&amp;$G2147&amp;"*")&amp;("*"&amp;$I2147&amp;"*")&amp;("*"&amp;$J2147&amp;"*")&amp;("*"&amp;$K2147&amp;"*")),INDIRECT(U$2&amp;"!$B$1:$B$500")&amp;INDIRECT(U$2&amp;"!$E$1:$E$500")&amp;INDIRECT(U$2&amp;"!$G$1:$G$500")&amp;INDIRECT(U$2&amp;"!$F$1:$F$500"),0),MATCH($H2147,INDIRECT(U$2&amp;"!$1:$1"),0)))),
"Not found")</f>
        <v>Not found</v>
      </c>
      <c r="V2147" s="18" t="str">
        <f t="shared" ca="1" si="236"/>
        <v/>
      </c>
    </row>
    <row r="2148" spans="1:22" ht="15" customHeight="1" x14ac:dyDescent="0.25">
      <c r="A2148" s="11">
        <v>2147</v>
      </c>
      <c r="B2148" s="50"/>
      <c r="C2148" s="11" t="s">
        <v>2316</v>
      </c>
      <c r="D2148" s="11" t="s">
        <v>1139</v>
      </c>
      <c r="E2148" s="11" t="s">
        <v>79</v>
      </c>
      <c r="F2148" s="11" t="s">
        <v>1032</v>
      </c>
      <c r="G2148" s="11" t="s">
        <v>79</v>
      </c>
      <c r="H2148" s="11">
        <v>19</v>
      </c>
      <c r="I2148" s="11" t="s">
        <v>1032</v>
      </c>
      <c r="L2148" s="11" t="s">
        <v>1320</v>
      </c>
      <c r="M2148" s="14" t="s">
        <v>860</v>
      </c>
      <c r="S2148" s="23"/>
      <c r="T2148" s="16">
        <f>S2148</f>
        <v>0</v>
      </c>
      <c r="U2148" s="17" t="str">
        <f t="array" aca="1" ref="U2148" ca="1">IFERROR(
IF(NOT(OR($G2148="OBX",$G2148="OBR")),INDEX(INDIRECT(U$2&amp;"!$A$1:$BJ$500"),MATCH("*"&amp;$G2148&amp;"*",INDIRECT(U$2&amp;"!$B$1:$B$500"),0),MATCH($H2148,INDIRECT(U$2&amp;"!$1:$1"),0)),
IF(OR($G2148="OBX",$G2148="OBR"),INDEX(INDIRECT(U$2&amp;"!$A$1:$BJ$500"),MATCH((("*"&amp;$G2148&amp;"*")&amp;("*"&amp;$I2148&amp;"*")&amp;("*"&amp;$J2148&amp;"*")&amp;("*"&amp;$K2148&amp;"*")),INDIRECT(U$2&amp;"!$B$1:$B$500")&amp;INDIRECT(U$2&amp;"!$E$1:$E$500")&amp;INDIRECT(U$2&amp;"!$G$1:$G$500")&amp;INDIRECT(U$2&amp;"!$F$1:$F$500"),0),MATCH($H2148,INDIRECT(U$2&amp;"!$1:$1"),0)))),
"Not found")</f>
        <v>Not found</v>
      </c>
      <c r="V2148" s="18" t="str">
        <f t="shared" ca="1" si="236"/>
        <v/>
      </c>
    </row>
    <row r="2149" spans="1:22" ht="15" customHeight="1" x14ac:dyDescent="0.25">
      <c r="A2149" s="11">
        <v>2148</v>
      </c>
      <c r="B2149" s="50"/>
      <c r="C2149" s="11" t="s">
        <v>2316</v>
      </c>
      <c r="D2149" s="11" t="s">
        <v>1139</v>
      </c>
      <c r="E2149" s="11" t="s">
        <v>79</v>
      </c>
      <c r="F2149" s="11" t="s">
        <v>1032</v>
      </c>
      <c r="G2149" s="11" t="s">
        <v>79</v>
      </c>
      <c r="H2149" s="11">
        <v>29</v>
      </c>
      <c r="I2149" s="11" t="s">
        <v>1032</v>
      </c>
      <c r="L2149" s="2" t="s">
        <v>515</v>
      </c>
      <c r="M2149" s="11" t="s">
        <v>515</v>
      </c>
      <c r="S2149" s="23"/>
      <c r="T2149" s="19">
        <f>S2149</f>
        <v>0</v>
      </c>
      <c r="U2149" s="17" t="str">
        <f t="array" aca="1" ref="U2149" ca="1">IFERROR(
IF(NOT(OR($G2149="OBX",$G2149="OBR")),INDEX(INDIRECT(U$2&amp;"!$A$1:$BJ$500"),MATCH("*"&amp;$G2149&amp;"*",INDIRECT(U$2&amp;"!$B$1:$B$500"),0),MATCH($H2149,INDIRECT(U$2&amp;"!$1:$1"),0)),
IF(OR($G2149="OBX",$G2149="OBR"),INDEX(INDIRECT(U$2&amp;"!$A$1:$BJ$500"),MATCH((("*"&amp;$G2149&amp;"*")&amp;("*"&amp;$I2149&amp;"*")&amp;("*"&amp;$J2149&amp;"*")&amp;("*"&amp;$K2149&amp;"*")),INDIRECT(U$2&amp;"!$B$1:$B$500")&amp;INDIRECT(U$2&amp;"!$E$1:$E$500")&amp;INDIRECT(U$2&amp;"!$G$1:$G$500")&amp;INDIRECT(U$2&amp;"!$F$1:$F$500"),0),MATCH($H2149,INDIRECT(U$2&amp;"!$1:$1"),0)))),
"Not found")</f>
        <v>Not found</v>
      </c>
      <c r="V2149" s="18" t="str">
        <f t="shared" ca="1" si="236"/>
        <v/>
      </c>
    </row>
    <row r="2150" spans="1:22" ht="15" customHeight="1" x14ac:dyDescent="0.25">
      <c r="A2150" s="11">
        <v>2149</v>
      </c>
      <c r="B2150" s="50"/>
      <c r="C2150" s="1" t="s">
        <v>2317</v>
      </c>
      <c r="D2150" s="1"/>
      <c r="E2150" s="1"/>
      <c r="F2150" s="1"/>
      <c r="G2150" s="1"/>
      <c r="H2150" s="1"/>
      <c r="I2150" s="1"/>
      <c r="J2150" s="1"/>
      <c r="K2150" s="1"/>
      <c r="L2150" s="1"/>
      <c r="M2150" s="1" t="s">
        <v>1302</v>
      </c>
      <c r="N2150" s="1"/>
      <c r="O2150" s="1"/>
      <c r="P2150" s="1"/>
      <c r="Q2150" s="1"/>
      <c r="R2150" s="1"/>
      <c r="S2150" s="1"/>
      <c r="T2150" s="24"/>
      <c r="U2150" s="24"/>
      <c r="V2150" s="1"/>
    </row>
    <row r="2151" spans="1:22" ht="15" customHeight="1" x14ac:dyDescent="0.25">
      <c r="A2151" s="11">
        <v>2150</v>
      </c>
      <c r="B2151" s="50"/>
      <c r="C2151" s="11" t="s">
        <v>2317</v>
      </c>
      <c r="D2151" s="11" t="s">
        <v>256</v>
      </c>
      <c r="E2151" s="11" t="s">
        <v>77</v>
      </c>
      <c r="F2151" s="11" t="s">
        <v>1013</v>
      </c>
      <c r="G2151" s="11" t="s">
        <v>77</v>
      </c>
      <c r="H2151" s="11">
        <v>4</v>
      </c>
      <c r="K2151" s="11" t="s">
        <v>1013</v>
      </c>
      <c r="L2151" s="11" t="s">
        <v>1302</v>
      </c>
      <c r="M2151" s="11" t="s">
        <v>1302</v>
      </c>
      <c r="N2151" s="11" t="s">
        <v>258</v>
      </c>
      <c r="O2151" s="11" t="s">
        <v>2357</v>
      </c>
      <c r="P2151" s="11" t="s">
        <v>336</v>
      </c>
      <c r="R2151" s="11" t="s">
        <v>2456</v>
      </c>
      <c r="S2151" s="23"/>
      <c r="T2151" s="16" t="s">
        <v>3048</v>
      </c>
      <c r="U2151" s="17" t="str">
        <f t="array" aca="1" ref="U2151" ca="1">IFERROR(
IF(NOT(OR($G2151="OBX",$G2151="OBR")),INDEX(INDIRECT(U$2&amp;"!$A$1:$BJ$500"),MATCH("*"&amp;$G2151&amp;"*",INDIRECT(U$2&amp;"!$B$1:$B$500"),0),MATCH($H2151,INDIRECT(U$2&amp;"!$1:$1"),0)),
IF(OR($G2151="OBX",$G2151="OBR"),INDEX(INDIRECT(U$2&amp;"!$A$1:$BJ$500"),MATCH((("*"&amp;$G2151&amp;"*")&amp;("*"&amp;$I2151&amp;"*")&amp;("*"&amp;$J2151&amp;"*")&amp;("*"&amp;$K2151&amp;"*")),INDIRECT(U$2&amp;"!$B$1:$B$500")&amp;INDIRECT(U$2&amp;"!$E$1:$E$500")&amp;INDIRECT(U$2&amp;"!$G$1:$G$500")&amp;INDIRECT(U$2&amp;"!$F$1:$F$500"),0),MATCH($H2151,INDIRECT(U$2&amp;"!$1:$1"),0)))),
"Not found")</f>
        <v>Not found</v>
      </c>
      <c r="V2151" s="18" t="str">
        <f ca="1">IF(T2151=U2151,"Match","")</f>
        <v/>
      </c>
    </row>
    <row r="2152" spans="1:22" ht="15" customHeight="1" x14ac:dyDescent="0.25">
      <c r="A2152" s="11">
        <v>2151</v>
      </c>
      <c r="B2152" s="50"/>
      <c r="C2152" s="26" t="s">
        <v>2317</v>
      </c>
      <c r="D2152" s="26"/>
      <c r="E2152" s="26" t="s">
        <v>79</v>
      </c>
      <c r="F2152" s="26"/>
      <c r="G2152" s="26"/>
      <c r="H2152" s="26"/>
      <c r="I2152" s="26"/>
      <c r="J2152" s="26"/>
      <c r="K2152" s="26"/>
      <c r="L2152" s="26"/>
      <c r="M2152" s="26" t="s">
        <v>1300</v>
      </c>
      <c r="N2152" s="26"/>
      <c r="O2152" s="26"/>
      <c r="P2152" s="26"/>
      <c r="Q2152" s="26"/>
      <c r="R2152" s="26"/>
      <c r="S2152" s="26"/>
      <c r="T2152" s="27"/>
      <c r="U2152" s="27"/>
      <c r="V2152" s="26"/>
    </row>
    <row r="2153" spans="1:22" ht="15" customHeight="1" x14ac:dyDescent="0.25">
      <c r="A2153" s="11">
        <v>2152</v>
      </c>
      <c r="B2153" s="50"/>
      <c r="C2153" s="11" t="s">
        <v>2317</v>
      </c>
      <c r="D2153" s="11" t="s">
        <v>1013</v>
      </c>
      <c r="E2153" s="11" t="s">
        <v>79</v>
      </c>
      <c r="F2153" s="11" t="s">
        <v>1011</v>
      </c>
      <c r="G2153" s="11" t="s">
        <v>79</v>
      </c>
      <c r="H2153" s="11">
        <v>3</v>
      </c>
      <c r="I2153" s="11" t="s">
        <v>1011</v>
      </c>
      <c r="L2153" s="11" t="s">
        <v>1300</v>
      </c>
      <c r="M2153" s="14" t="s">
        <v>534</v>
      </c>
      <c r="N2153" s="11" t="s">
        <v>900</v>
      </c>
      <c r="O2153" s="11" t="s">
        <v>2356</v>
      </c>
      <c r="P2153" s="11" t="s">
        <v>336</v>
      </c>
      <c r="R2153" s="11" t="s">
        <v>2738</v>
      </c>
      <c r="S2153" s="23"/>
      <c r="T2153" s="19" t="s">
        <v>2788</v>
      </c>
      <c r="U2153" s="17" t="str">
        <f t="array" aca="1" ref="U2153" ca="1">IFERROR(
IF(NOT(OR($G2153="OBX",$G2153="OBR")),INDEX(INDIRECT(U$2&amp;"!$A$1:$BJ$500"),MATCH("*"&amp;$G2153&amp;"*",INDIRECT(U$2&amp;"!$B$1:$B$500"),0),MATCH($H2153,INDIRECT(U$2&amp;"!$1:$1"),0)),
IF(OR($G2153="OBX",$G2153="OBR"),INDEX(INDIRECT(U$2&amp;"!$A$1:$BJ$500"),MATCH((("*"&amp;$G2153&amp;"*")&amp;("*"&amp;$I2153&amp;"*")&amp;("*"&amp;$J2153&amp;"*")&amp;("*"&amp;$K2153&amp;"*")),INDIRECT(U$2&amp;"!$B$1:$B$500")&amp;INDIRECT(U$2&amp;"!$E$1:$E$500")&amp;INDIRECT(U$2&amp;"!$G$1:$G$500")&amp;INDIRECT(U$2&amp;"!$F$1:$F$500"),0),MATCH($H2153,INDIRECT(U$2&amp;"!$1:$1"),0)))),
"Not found")</f>
        <v>Not found</v>
      </c>
      <c r="V2153" s="18" t="str">
        <f t="shared" ref="V2153:V2159" ca="1" si="237">IF(T2153=U2153,"Match","")</f>
        <v/>
      </c>
    </row>
    <row r="2154" spans="1:22" ht="15" customHeight="1" x14ac:dyDescent="0.25">
      <c r="A2154" s="11">
        <v>2153</v>
      </c>
      <c r="B2154" s="50"/>
      <c r="C2154" s="11" t="s">
        <v>2317</v>
      </c>
      <c r="D2154" s="11" t="s">
        <v>1013</v>
      </c>
      <c r="E2154" s="11" t="s">
        <v>79</v>
      </c>
      <c r="F2154" s="11" t="s">
        <v>1011</v>
      </c>
      <c r="G2154" s="11" t="s">
        <v>79</v>
      </c>
      <c r="H2154" s="10">
        <v>5</v>
      </c>
      <c r="I2154" s="11" t="s">
        <v>1011</v>
      </c>
      <c r="J2154" s="19"/>
      <c r="L2154" s="11" t="s">
        <v>1300</v>
      </c>
      <c r="M2154" s="11" t="s">
        <v>390</v>
      </c>
      <c r="S2154" s="20"/>
      <c r="T2154" s="19" t="str">
        <f t="array" ref="T2154">IFERROR(INDEX(Mappings!$L:$L,MATCH(S2154&amp;$L2154,Mappings!$J:$J&amp;Mappings!$D:$D,0)),"")</f>
        <v/>
      </c>
      <c r="U2154" s="17" t="str">
        <f t="array" aca="1" ref="U2154" ca="1">IFERROR(
IF(NOT(OR($G2154="OBX",$G2154="OBR")),INDEX(INDIRECT(U$2&amp;"!$A$1:$BJ$500"),MATCH("*"&amp;$G2154&amp;"*",INDIRECT(U$2&amp;"!$B$1:$B$500"),0),MATCH($H2154,INDIRECT(U$2&amp;"!$1:$1"),0)),
IF(OR($G2154="OBX",$G2154="OBR"),INDEX(INDIRECT(U$2&amp;"!$A$1:$BJ$500"),MATCH((("*"&amp;$G2154&amp;"*")&amp;("*"&amp;$I2154&amp;"*")&amp;("*"&amp;$J2154&amp;"*")&amp;("*"&amp;$K2154&amp;"*")),INDIRECT(U$2&amp;"!$B$1:$B$500")&amp;INDIRECT(U$2&amp;"!$E$1:$E$500")&amp;INDIRECT(U$2&amp;"!$G$1:$G$500")&amp;INDIRECT(U$2&amp;"!$F$1:$F$500"),0),MATCH($H2154,INDIRECT(U$2&amp;"!$1:$1"),0)))),
"Not found")</f>
        <v>Not found</v>
      </c>
      <c r="V2154" s="18" t="str">
        <f t="shared" ca="1" si="237"/>
        <v/>
      </c>
    </row>
    <row r="2155" spans="1:22" ht="15" customHeight="1" x14ac:dyDescent="0.25">
      <c r="A2155" s="11">
        <v>2154</v>
      </c>
      <c r="B2155" s="50"/>
      <c r="C2155" s="11" t="s">
        <v>2317</v>
      </c>
      <c r="D2155" s="11" t="s">
        <v>1013</v>
      </c>
      <c r="E2155" s="11" t="s">
        <v>79</v>
      </c>
      <c r="F2155" s="11" t="s">
        <v>1011</v>
      </c>
      <c r="G2155" s="11" t="s">
        <v>79</v>
      </c>
      <c r="H2155" s="11">
        <v>2</v>
      </c>
      <c r="I2155" s="11" t="s">
        <v>1011</v>
      </c>
      <c r="L2155" s="14" t="s">
        <v>397</v>
      </c>
      <c r="M2155" s="14" t="s">
        <v>397</v>
      </c>
      <c r="S2155" s="23"/>
      <c r="T2155" s="19" t="s">
        <v>81</v>
      </c>
      <c r="U2155" s="17" t="str">
        <f t="array" aca="1" ref="U2155" ca="1">IFERROR(
IF(NOT(OR($G2155="OBX",$G2155="OBR")),INDEX(INDIRECT(U$2&amp;"!$A$1:$BJ$500"),MATCH("*"&amp;$G2155&amp;"*",INDIRECT(U$2&amp;"!$B$1:$B$500"),0),MATCH($H2155,INDIRECT(U$2&amp;"!$1:$1"),0)),
IF(OR($G2155="OBX",$G2155="OBR"),INDEX(INDIRECT(U$2&amp;"!$A$1:$BJ$500"),MATCH((("*"&amp;$G2155&amp;"*")&amp;("*"&amp;$I2155&amp;"*")&amp;("*"&amp;$J2155&amp;"*")&amp;("*"&amp;$K2155&amp;"*")),INDIRECT(U$2&amp;"!$B$1:$B$500")&amp;INDIRECT(U$2&amp;"!$E$1:$E$500")&amp;INDIRECT(U$2&amp;"!$G$1:$G$500")&amp;INDIRECT(U$2&amp;"!$F$1:$F$500"),0),MATCH($H2155,INDIRECT(U$2&amp;"!$1:$1"),0)))),
"Not found")</f>
        <v>Not found</v>
      </c>
      <c r="V2155" s="18" t="str">
        <f t="shared" ca="1" si="237"/>
        <v/>
      </c>
    </row>
    <row r="2156" spans="1:22" ht="15" customHeight="1" x14ac:dyDescent="0.25">
      <c r="A2156" s="11">
        <v>2155</v>
      </c>
      <c r="B2156" s="50"/>
      <c r="C2156" s="11" t="s">
        <v>2317</v>
      </c>
      <c r="D2156" s="11" t="s">
        <v>1013</v>
      </c>
      <c r="E2156" s="11" t="s">
        <v>79</v>
      </c>
      <c r="F2156" s="11" t="s">
        <v>1011</v>
      </c>
      <c r="G2156" s="11" t="s">
        <v>79</v>
      </c>
      <c r="H2156" s="11">
        <v>4</v>
      </c>
      <c r="I2156" s="11" t="s">
        <v>1011</v>
      </c>
      <c r="L2156" s="11" t="s">
        <v>1300</v>
      </c>
      <c r="M2156" s="14" t="s">
        <v>848</v>
      </c>
      <c r="S2156" s="23"/>
      <c r="T2156" s="16">
        <f>S2156</f>
        <v>0</v>
      </c>
      <c r="U2156" s="17" t="str">
        <f t="array" aca="1" ref="U2156" ca="1">IFERROR(
IF(NOT(OR($G2156="OBX",$G2156="OBR")),INDEX(INDIRECT(U$2&amp;"!$A$1:$BJ$500"),MATCH("*"&amp;$G2156&amp;"*",INDIRECT(U$2&amp;"!$B$1:$B$500"),0),MATCH($H2156,INDIRECT(U$2&amp;"!$1:$1"),0)),
IF(OR($G2156="OBX",$G2156="OBR"),INDEX(INDIRECT(U$2&amp;"!$A$1:$BJ$500"),MATCH((("*"&amp;$G2156&amp;"*")&amp;("*"&amp;$I2156&amp;"*")&amp;("*"&amp;$J2156&amp;"*")&amp;("*"&amp;$K2156&amp;"*")),INDIRECT(U$2&amp;"!$B$1:$B$500")&amp;INDIRECT(U$2&amp;"!$E$1:$E$500")&amp;INDIRECT(U$2&amp;"!$G$1:$G$500")&amp;INDIRECT(U$2&amp;"!$F$1:$F$500"),0),MATCH($H2156,INDIRECT(U$2&amp;"!$1:$1"),0)))),
"Not found")</f>
        <v>Not found</v>
      </c>
      <c r="V2156" s="18" t="str">
        <f t="shared" ca="1" si="237"/>
        <v/>
      </c>
    </row>
    <row r="2157" spans="1:22" ht="15" customHeight="1" x14ac:dyDescent="0.25">
      <c r="A2157" s="11">
        <v>2156</v>
      </c>
      <c r="B2157" s="50"/>
      <c r="C2157" s="11" t="s">
        <v>2317</v>
      </c>
      <c r="D2157" s="11" t="s">
        <v>1013</v>
      </c>
      <c r="E2157" s="11" t="s">
        <v>79</v>
      </c>
      <c r="F2157" s="11" t="s">
        <v>1011</v>
      </c>
      <c r="G2157" s="11" t="s">
        <v>79</v>
      </c>
      <c r="H2157" s="11">
        <v>11</v>
      </c>
      <c r="I2157" s="11" t="s">
        <v>1011</v>
      </c>
      <c r="L2157" s="11" t="s">
        <v>366</v>
      </c>
      <c r="M2157" s="14" t="s">
        <v>366</v>
      </c>
      <c r="S2157" s="23" t="s">
        <v>78</v>
      </c>
      <c r="T2157" s="19" t="str">
        <f>S2157</f>
        <v>F</v>
      </c>
      <c r="U2157" s="17" t="str">
        <f t="array" aca="1" ref="U2157" ca="1">IFERROR(
IF(NOT(OR($G2157="OBX",$G2157="OBR")),INDEX(INDIRECT(U$2&amp;"!$A$1:$BJ$500"),MATCH("*"&amp;$G2157&amp;"*",INDIRECT(U$2&amp;"!$B$1:$B$500"),0),MATCH($H2157,INDIRECT(U$2&amp;"!$1:$1"),0)),
IF(OR($G2157="OBX",$G2157="OBR"),INDEX(INDIRECT(U$2&amp;"!$A$1:$BJ$500"),MATCH((("*"&amp;$G2157&amp;"*")&amp;("*"&amp;$I2157&amp;"*")&amp;("*"&amp;$J2157&amp;"*")&amp;("*"&amp;$K2157&amp;"*")),INDIRECT(U$2&amp;"!$B$1:$B$500")&amp;INDIRECT(U$2&amp;"!$E$1:$E$500")&amp;INDIRECT(U$2&amp;"!$G$1:$G$500")&amp;INDIRECT(U$2&amp;"!$F$1:$F$500"),0),MATCH($H2157,INDIRECT(U$2&amp;"!$1:$1"),0)))),
"Not found")</f>
        <v>Not found</v>
      </c>
      <c r="V2157" s="18" t="str">
        <f t="shared" ca="1" si="237"/>
        <v/>
      </c>
    </row>
    <row r="2158" spans="1:22" ht="15" customHeight="1" x14ac:dyDescent="0.25">
      <c r="A2158" s="11">
        <v>2157</v>
      </c>
      <c r="B2158" s="50"/>
      <c r="C2158" s="11" t="s">
        <v>2317</v>
      </c>
      <c r="D2158" s="11" t="s">
        <v>1013</v>
      </c>
      <c r="E2158" s="11" t="s">
        <v>79</v>
      </c>
      <c r="F2158" s="11" t="s">
        <v>1011</v>
      </c>
      <c r="G2158" s="11" t="s">
        <v>79</v>
      </c>
      <c r="H2158" s="11">
        <v>19</v>
      </c>
      <c r="I2158" s="11" t="s">
        <v>1011</v>
      </c>
      <c r="L2158" s="11" t="s">
        <v>1300</v>
      </c>
      <c r="M2158" s="14" t="s">
        <v>860</v>
      </c>
      <c r="S2158" s="23"/>
      <c r="T2158" s="16">
        <f>S2158</f>
        <v>0</v>
      </c>
      <c r="U2158" s="17" t="str">
        <f t="array" aca="1" ref="U2158" ca="1">IFERROR(
IF(NOT(OR($G2158="OBX",$G2158="OBR")),INDEX(INDIRECT(U$2&amp;"!$A$1:$BJ$500"),MATCH("*"&amp;$G2158&amp;"*",INDIRECT(U$2&amp;"!$B$1:$B$500"),0),MATCH($H2158,INDIRECT(U$2&amp;"!$1:$1"),0)),
IF(OR($G2158="OBX",$G2158="OBR"),INDEX(INDIRECT(U$2&amp;"!$A$1:$BJ$500"),MATCH((("*"&amp;$G2158&amp;"*")&amp;("*"&amp;$I2158&amp;"*")&amp;("*"&amp;$J2158&amp;"*")&amp;("*"&amp;$K2158&amp;"*")),INDIRECT(U$2&amp;"!$B$1:$B$500")&amp;INDIRECT(U$2&amp;"!$E$1:$E$500")&amp;INDIRECT(U$2&amp;"!$G$1:$G$500")&amp;INDIRECT(U$2&amp;"!$F$1:$F$500"),0),MATCH($H2158,INDIRECT(U$2&amp;"!$1:$1"),0)))),
"Not found")</f>
        <v>Not found</v>
      </c>
      <c r="V2158" s="18" t="str">
        <f t="shared" ca="1" si="237"/>
        <v/>
      </c>
    </row>
    <row r="2159" spans="1:22" ht="15" customHeight="1" x14ac:dyDescent="0.25">
      <c r="A2159" s="11">
        <v>2158</v>
      </c>
      <c r="B2159" s="50"/>
      <c r="C2159" s="11" t="s">
        <v>2317</v>
      </c>
      <c r="D2159" s="11" t="s">
        <v>1013</v>
      </c>
      <c r="E2159" s="11" t="s">
        <v>79</v>
      </c>
      <c r="F2159" s="11" t="s">
        <v>1011</v>
      </c>
      <c r="G2159" s="11" t="s">
        <v>79</v>
      </c>
      <c r="H2159" s="11">
        <v>29</v>
      </c>
      <c r="I2159" s="11" t="s">
        <v>1011</v>
      </c>
      <c r="L2159" s="2" t="s">
        <v>515</v>
      </c>
      <c r="M2159" s="11" t="s">
        <v>515</v>
      </c>
      <c r="S2159" s="23" t="s">
        <v>520</v>
      </c>
      <c r="T2159" s="19" t="str">
        <f>S2159</f>
        <v>RSLT</v>
      </c>
      <c r="U2159" s="17" t="str">
        <f t="array" aca="1" ref="U2159" ca="1">IFERROR(
IF(NOT(OR($G2159="OBX",$G2159="OBR")),INDEX(INDIRECT(U$2&amp;"!$A$1:$BJ$500"),MATCH("*"&amp;$G2159&amp;"*",INDIRECT(U$2&amp;"!$B$1:$B$500"),0),MATCH($H2159,INDIRECT(U$2&amp;"!$1:$1"),0)),
IF(OR($G2159="OBX",$G2159="OBR"),INDEX(INDIRECT(U$2&amp;"!$A$1:$BJ$500"),MATCH((("*"&amp;$G2159&amp;"*")&amp;("*"&amp;$I2159&amp;"*")&amp;("*"&amp;$J2159&amp;"*")&amp;("*"&amp;$K2159&amp;"*")),INDIRECT(U$2&amp;"!$B$1:$B$500")&amp;INDIRECT(U$2&amp;"!$E$1:$E$500")&amp;INDIRECT(U$2&amp;"!$G$1:$G$500")&amp;INDIRECT(U$2&amp;"!$F$1:$F$500"),0),MATCH($H2159,INDIRECT(U$2&amp;"!$1:$1"),0)))),
"Not found")</f>
        <v>Not found</v>
      </c>
      <c r="V2159" s="18" t="str">
        <f t="shared" ca="1" si="237"/>
        <v/>
      </c>
    </row>
    <row r="2160" spans="1:22" ht="15" customHeight="1" x14ac:dyDescent="0.25">
      <c r="A2160" s="11">
        <v>2159</v>
      </c>
      <c r="B2160" s="50"/>
      <c r="C2160" s="26" t="s">
        <v>2317</v>
      </c>
      <c r="D2160" s="26"/>
      <c r="E2160" s="26" t="s">
        <v>79</v>
      </c>
      <c r="F2160" s="26"/>
      <c r="G2160" s="26"/>
      <c r="H2160" s="26"/>
      <c r="I2160" s="26"/>
      <c r="J2160" s="26"/>
      <c r="K2160" s="26"/>
      <c r="L2160" s="26"/>
      <c r="M2160" s="26" t="s">
        <v>1301</v>
      </c>
      <c r="N2160" s="26"/>
      <c r="O2160" s="26"/>
      <c r="P2160" s="26"/>
      <c r="Q2160" s="26"/>
      <c r="R2160" s="26"/>
      <c r="S2160" s="26"/>
      <c r="T2160" s="27"/>
      <c r="U2160" s="27"/>
      <c r="V2160" s="26"/>
    </row>
    <row r="2161" spans="1:22" ht="15" customHeight="1" x14ac:dyDescent="0.25">
      <c r="A2161" s="11">
        <v>2160</v>
      </c>
      <c r="B2161" s="50"/>
      <c r="C2161" s="11" t="s">
        <v>2317</v>
      </c>
      <c r="D2161" s="11" t="s">
        <v>1013</v>
      </c>
      <c r="E2161" s="11" t="s">
        <v>79</v>
      </c>
      <c r="F2161" s="11" t="s">
        <v>1012</v>
      </c>
      <c r="G2161" s="11" t="s">
        <v>79</v>
      </c>
      <c r="H2161" s="11">
        <v>3</v>
      </c>
      <c r="I2161" s="11" t="s">
        <v>1012</v>
      </c>
      <c r="L2161" s="11" t="s">
        <v>1301</v>
      </c>
      <c r="M2161" s="14" t="s">
        <v>534</v>
      </c>
      <c r="N2161" s="11" t="s">
        <v>279</v>
      </c>
      <c r="O2161" s="11" t="s">
        <v>2356</v>
      </c>
      <c r="P2161" s="11" t="s">
        <v>336</v>
      </c>
      <c r="R2161" s="11" t="s">
        <v>2468</v>
      </c>
      <c r="S2161" s="23"/>
      <c r="T2161" s="19" t="s">
        <v>2927</v>
      </c>
      <c r="U2161" s="17" t="str">
        <f t="array" aca="1" ref="U2161" ca="1">IFERROR(
IF(NOT(OR($G2161="OBX",$G2161="OBR")),INDEX(INDIRECT(U$2&amp;"!$A$1:$BJ$500"),MATCH("*"&amp;$G2161&amp;"*",INDIRECT(U$2&amp;"!$B$1:$B$500"),0),MATCH($H2161,INDIRECT(U$2&amp;"!$1:$1"),0)),
IF(OR($G2161="OBX",$G2161="OBR"),INDEX(INDIRECT(U$2&amp;"!$A$1:$BJ$500"),MATCH((("*"&amp;$G2161&amp;"*")&amp;("*"&amp;$I2161&amp;"*")&amp;("*"&amp;$J2161&amp;"*")&amp;("*"&amp;$K2161&amp;"*")),INDIRECT(U$2&amp;"!$B$1:$B$500")&amp;INDIRECT(U$2&amp;"!$E$1:$E$500")&amp;INDIRECT(U$2&amp;"!$G$1:$G$500")&amp;INDIRECT(U$2&amp;"!$F$1:$F$500"),0),MATCH($H2161,INDIRECT(U$2&amp;"!$1:$1"),0)))),
"Not found")</f>
        <v>Not found</v>
      </c>
      <c r="V2161" s="18" t="str">
        <f t="shared" ref="V2161:V2167" ca="1" si="238">IF(T2161=U2161,"Match","")</f>
        <v/>
      </c>
    </row>
    <row r="2162" spans="1:22" ht="15" customHeight="1" x14ac:dyDescent="0.25">
      <c r="A2162" s="11">
        <v>2161</v>
      </c>
      <c r="B2162" s="50"/>
      <c r="C2162" s="11" t="s">
        <v>2317</v>
      </c>
      <c r="D2162" s="11" t="s">
        <v>1013</v>
      </c>
      <c r="E2162" s="11" t="s">
        <v>79</v>
      </c>
      <c r="F2162" s="11" t="s">
        <v>1012</v>
      </c>
      <c r="G2162" s="11" t="s">
        <v>79</v>
      </c>
      <c r="H2162" s="10">
        <v>5</v>
      </c>
      <c r="I2162" s="11" t="s">
        <v>1012</v>
      </c>
      <c r="J2162" s="19">
        <f t="array" ref="J2162">IFERROR(INDEX(Mappings!I:I,MATCH(S2162&amp;L2162,Mappings!J:J&amp;Mappings!D:D,0)),"")</f>
        <v>0</v>
      </c>
      <c r="L2162" s="11" t="s">
        <v>1301</v>
      </c>
      <c r="M2162" s="11" t="s">
        <v>390</v>
      </c>
      <c r="S2162" s="23"/>
      <c r="T2162" s="19">
        <f>S2162</f>
        <v>0</v>
      </c>
      <c r="U2162" s="17" t="str">
        <f t="array" aca="1" ref="U2162" ca="1">IFERROR(
IF(NOT(OR($G2162="OBX",$G2162="OBR")),INDEX(INDIRECT(U$2&amp;"!$A$1:$BJ$500"),MATCH("*"&amp;$G2162&amp;"*",INDIRECT(U$2&amp;"!$B$1:$B$500"),0),MATCH($H2162,INDIRECT(U$2&amp;"!$1:$1"),0)),
IF(OR($G2162="OBX",$G2162="OBR"),INDEX(INDIRECT(U$2&amp;"!$A$1:$BJ$500"),MATCH((("*"&amp;$G2162&amp;"*")&amp;("*"&amp;$I2162&amp;"*")&amp;("*"&amp;$J2162&amp;"*")&amp;("*"&amp;$K2162&amp;"*")),INDIRECT(U$2&amp;"!$B$1:$B$500")&amp;INDIRECT(U$2&amp;"!$E$1:$E$500")&amp;INDIRECT(U$2&amp;"!$G$1:$G$500")&amp;INDIRECT(U$2&amp;"!$F$1:$F$500"),0),MATCH($H2162,INDIRECT(U$2&amp;"!$1:$1"),0)))),
"Not found")</f>
        <v>Not found</v>
      </c>
      <c r="V2162" s="18" t="str">
        <f t="shared" ca="1" si="238"/>
        <v/>
      </c>
    </row>
    <row r="2163" spans="1:22" ht="15" customHeight="1" x14ac:dyDescent="0.25">
      <c r="A2163" s="11">
        <v>2162</v>
      </c>
      <c r="B2163" s="50"/>
      <c r="C2163" s="11" t="s">
        <v>2317</v>
      </c>
      <c r="D2163" s="11" t="s">
        <v>1013</v>
      </c>
      <c r="E2163" s="11" t="s">
        <v>79</v>
      </c>
      <c r="F2163" s="11" t="s">
        <v>1012</v>
      </c>
      <c r="G2163" s="11" t="s">
        <v>79</v>
      </c>
      <c r="H2163" s="11">
        <v>2</v>
      </c>
      <c r="I2163" s="11" t="s">
        <v>1012</v>
      </c>
      <c r="L2163" s="14" t="s">
        <v>397</v>
      </c>
      <c r="M2163" s="14" t="s">
        <v>397</v>
      </c>
      <c r="S2163" s="23"/>
      <c r="T2163" s="19" t="s">
        <v>422</v>
      </c>
      <c r="U2163" s="17" t="str">
        <f t="array" aca="1" ref="U2163" ca="1">IFERROR(
IF(NOT(OR($G2163="OBX",$G2163="OBR")),INDEX(INDIRECT(U$2&amp;"!$A$1:$BJ$500"),MATCH("*"&amp;$G2163&amp;"*",INDIRECT(U$2&amp;"!$B$1:$B$500"),0),MATCH($H2163,INDIRECT(U$2&amp;"!$1:$1"),0)),
IF(OR($G2163="OBX",$G2163="OBR"),INDEX(INDIRECT(U$2&amp;"!$A$1:$BJ$500"),MATCH((("*"&amp;$G2163&amp;"*")&amp;("*"&amp;$I2163&amp;"*")&amp;("*"&amp;$J2163&amp;"*")&amp;("*"&amp;$K2163&amp;"*")),INDIRECT(U$2&amp;"!$B$1:$B$500")&amp;INDIRECT(U$2&amp;"!$E$1:$E$500")&amp;INDIRECT(U$2&amp;"!$G$1:$G$500")&amp;INDIRECT(U$2&amp;"!$F$1:$F$500"),0),MATCH($H2163,INDIRECT(U$2&amp;"!$1:$1"),0)))),
"Not found")</f>
        <v>Not found</v>
      </c>
      <c r="V2163" s="18" t="str">
        <f t="shared" ca="1" si="238"/>
        <v/>
      </c>
    </row>
    <row r="2164" spans="1:22" ht="15" customHeight="1" x14ac:dyDescent="0.25">
      <c r="A2164" s="11">
        <v>2163</v>
      </c>
      <c r="B2164" s="50"/>
      <c r="C2164" s="11" t="s">
        <v>2317</v>
      </c>
      <c r="D2164" s="11" t="s">
        <v>1013</v>
      </c>
      <c r="E2164" s="11" t="s">
        <v>79</v>
      </c>
      <c r="F2164" s="11" t="s">
        <v>1012</v>
      </c>
      <c r="G2164" s="11" t="s">
        <v>79</v>
      </c>
      <c r="H2164" s="11">
        <v>4</v>
      </c>
      <c r="I2164" s="11" t="s">
        <v>1012</v>
      </c>
      <c r="L2164" s="11" t="s">
        <v>1301</v>
      </c>
      <c r="M2164" s="14" t="s">
        <v>848</v>
      </c>
      <c r="S2164" s="23"/>
      <c r="T2164" s="16">
        <f>S2164</f>
        <v>0</v>
      </c>
      <c r="U2164" s="17" t="str">
        <f t="array" aca="1" ref="U2164" ca="1">IFERROR(
IF(NOT(OR($G2164="OBX",$G2164="OBR")),INDEX(INDIRECT(U$2&amp;"!$A$1:$BJ$500"),MATCH("*"&amp;$G2164&amp;"*",INDIRECT(U$2&amp;"!$B$1:$B$500"),0),MATCH($H2164,INDIRECT(U$2&amp;"!$1:$1"),0)),
IF(OR($G2164="OBX",$G2164="OBR"),INDEX(INDIRECT(U$2&amp;"!$A$1:$BJ$500"),MATCH((("*"&amp;$G2164&amp;"*")&amp;("*"&amp;$I2164&amp;"*")&amp;("*"&amp;$J2164&amp;"*")&amp;("*"&amp;$K2164&amp;"*")),INDIRECT(U$2&amp;"!$B$1:$B$500")&amp;INDIRECT(U$2&amp;"!$E$1:$E$500")&amp;INDIRECT(U$2&amp;"!$G$1:$G$500")&amp;INDIRECT(U$2&amp;"!$F$1:$F$500"),0),MATCH($H2164,INDIRECT(U$2&amp;"!$1:$1"),0)))),
"Not found")</f>
        <v>Not found</v>
      </c>
      <c r="V2164" s="18" t="str">
        <f t="shared" ca="1" si="238"/>
        <v/>
      </c>
    </row>
    <row r="2165" spans="1:22" ht="15" customHeight="1" x14ac:dyDescent="0.25">
      <c r="A2165" s="11">
        <v>2164</v>
      </c>
      <c r="B2165" s="50"/>
      <c r="C2165" s="11" t="s">
        <v>2317</v>
      </c>
      <c r="D2165" s="11" t="s">
        <v>1013</v>
      </c>
      <c r="E2165" s="11" t="s">
        <v>79</v>
      </c>
      <c r="F2165" s="11" t="s">
        <v>1012</v>
      </c>
      <c r="G2165" s="11" t="s">
        <v>79</v>
      </c>
      <c r="H2165" s="11">
        <v>11</v>
      </c>
      <c r="I2165" s="11" t="s">
        <v>1012</v>
      </c>
      <c r="L2165" s="11" t="s">
        <v>366</v>
      </c>
      <c r="M2165" s="14" t="s">
        <v>366</v>
      </c>
      <c r="S2165" s="23" t="s">
        <v>78</v>
      </c>
      <c r="T2165" s="19" t="str">
        <f>S2165</f>
        <v>F</v>
      </c>
      <c r="U2165" s="17" t="str">
        <f t="array" aca="1" ref="U2165" ca="1">IFERROR(
IF(NOT(OR($G2165="OBX",$G2165="OBR")),INDEX(INDIRECT(U$2&amp;"!$A$1:$BJ$500"),MATCH("*"&amp;$G2165&amp;"*",INDIRECT(U$2&amp;"!$B$1:$B$500"),0),MATCH($H2165,INDIRECT(U$2&amp;"!$1:$1"),0)),
IF(OR($G2165="OBX",$G2165="OBR"),INDEX(INDIRECT(U$2&amp;"!$A$1:$BJ$500"),MATCH((("*"&amp;$G2165&amp;"*")&amp;("*"&amp;$I2165&amp;"*")&amp;("*"&amp;$J2165&amp;"*")&amp;("*"&amp;$K2165&amp;"*")),INDIRECT(U$2&amp;"!$B$1:$B$500")&amp;INDIRECT(U$2&amp;"!$E$1:$E$500")&amp;INDIRECT(U$2&amp;"!$G$1:$G$500")&amp;INDIRECT(U$2&amp;"!$F$1:$F$500"),0),MATCH($H2165,INDIRECT(U$2&amp;"!$1:$1"),0)))),
"Not found")</f>
        <v>Not found</v>
      </c>
      <c r="V2165" s="18" t="str">
        <f t="shared" ca="1" si="238"/>
        <v/>
      </c>
    </row>
    <row r="2166" spans="1:22" ht="15" customHeight="1" x14ac:dyDescent="0.25">
      <c r="A2166" s="11">
        <v>2165</v>
      </c>
      <c r="B2166" s="50"/>
      <c r="C2166" s="11" t="s">
        <v>2317</v>
      </c>
      <c r="D2166" s="11" t="s">
        <v>1013</v>
      </c>
      <c r="E2166" s="11" t="s">
        <v>79</v>
      </c>
      <c r="F2166" s="11" t="s">
        <v>1012</v>
      </c>
      <c r="G2166" s="11" t="s">
        <v>79</v>
      </c>
      <c r="H2166" s="11">
        <v>19</v>
      </c>
      <c r="I2166" s="11" t="s">
        <v>1012</v>
      </c>
      <c r="L2166" s="11" t="s">
        <v>1301</v>
      </c>
      <c r="M2166" s="14" t="s">
        <v>860</v>
      </c>
      <c r="S2166" s="23"/>
      <c r="T2166" s="16">
        <f>S2166</f>
        <v>0</v>
      </c>
      <c r="U2166" s="17" t="str">
        <f t="array" aca="1" ref="U2166" ca="1">IFERROR(
IF(NOT(OR($G2166="OBX",$G2166="OBR")),INDEX(INDIRECT(U$2&amp;"!$A$1:$BJ$500"),MATCH("*"&amp;$G2166&amp;"*",INDIRECT(U$2&amp;"!$B$1:$B$500"),0),MATCH($H2166,INDIRECT(U$2&amp;"!$1:$1"),0)),
IF(OR($G2166="OBX",$G2166="OBR"),INDEX(INDIRECT(U$2&amp;"!$A$1:$BJ$500"),MATCH((("*"&amp;$G2166&amp;"*")&amp;("*"&amp;$I2166&amp;"*")&amp;("*"&amp;$J2166&amp;"*")&amp;("*"&amp;$K2166&amp;"*")),INDIRECT(U$2&amp;"!$B$1:$B$500")&amp;INDIRECT(U$2&amp;"!$E$1:$E$500")&amp;INDIRECT(U$2&amp;"!$G$1:$G$500")&amp;INDIRECT(U$2&amp;"!$F$1:$F$500"),0),MATCH($H2166,INDIRECT(U$2&amp;"!$1:$1"),0)))),
"Not found")</f>
        <v>Not found</v>
      </c>
      <c r="V2166" s="18" t="str">
        <f t="shared" ca="1" si="238"/>
        <v/>
      </c>
    </row>
    <row r="2167" spans="1:22" ht="15" customHeight="1" x14ac:dyDescent="0.25">
      <c r="A2167" s="11">
        <v>2166</v>
      </c>
      <c r="B2167" s="50"/>
      <c r="C2167" s="11" t="s">
        <v>2317</v>
      </c>
      <c r="D2167" s="11" t="s">
        <v>1013</v>
      </c>
      <c r="E2167" s="11" t="s">
        <v>79</v>
      </c>
      <c r="F2167" s="11" t="s">
        <v>1012</v>
      </c>
      <c r="G2167" s="11" t="s">
        <v>79</v>
      </c>
      <c r="H2167" s="11">
        <v>29</v>
      </c>
      <c r="I2167" s="11" t="s">
        <v>1012</v>
      </c>
      <c r="L2167" s="2" t="s">
        <v>515</v>
      </c>
      <c r="M2167" s="11" t="s">
        <v>515</v>
      </c>
      <c r="S2167" s="23" t="s">
        <v>520</v>
      </c>
      <c r="T2167" s="19" t="str">
        <f>S2167</f>
        <v>RSLT</v>
      </c>
      <c r="U2167" s="17" t="str">
        <f t="array" aca="1" ref="U2167" ca="1">IFERROR(
IF(NOT(OR($G2167="OBX",$G2167="OBR")),INDEX(INDIRECT(U$2&amp;"!$A$1:$BJ$500"),MATCH("*"&amp;$G2167&amp;"*",INDIRECT(U$2&amp;"!$B$1:$B$500"),0),MATCH($H2167,INDIRECT(U$2&amp;"!$1:$1"),0)),
IF(OR($G2167="OBX",$G2167="OBR"),INDEX(INDIRECT(U$2&amp;"!$A$1:$BJ$500"),MATCH((("*"&amp;$G2167&amp;"*")&amp;("*"&amp;$I2167&amp;"*")&amp;("*"&amp;$J2167&amp;"*")&amp;("*"&amp;$K2167&amp;"*")),INDIRECT(U$2&amp;"!$B$1:$B$500")&amp;INDIRECT(U$2&amp;"!$E$1:$E$500")&amp;INDIRECT(U$2&amp;"!$G$1:$G$500")&amp;INDIRECT(U$2&amp;"!$F$1:$F$500"),0),MATCH($H2167,INDIRECT(U$2&amp;"!$1:$1"),0)))),
"Not found")</f>
        <v>Not found</v>
      </c>
      <c r="V2167" s="18" t="str">
        <f t="shared" ca="1" si="238"/>
        <v/>
      </c>
    </row>
    <row r="2168" spans="1:22" ht="15" customHeight="1" x14ac:dyDescent="0.25">
      <c r="A2168" s="11">
        <v>2167</v>
      </c>
      <c r="B2168" s="50"/>
      <c r="C2168" s="26" t="s">
        <v>2317</v>
      </c>
      <c r="D2168" s="26"/>
      <c r="E2168" s="26" t="s">
        <v>79</v>
      </c>
      <c r="F2168" s="26"/>
      <c r="G2168" s="26"/>
      <c r="H2168" s="26"/>
      <c r="I2168" s="26"/>
      <c r="J2168" s="26"/>
      <c r="K2168" s="26"/>
      <c r="L2168" s="26"/>
      <c r="M2168" s="26" t="s">
        <v>1287</v>
      </c>
      <c r="N2168" s="26"/>
      <c r="O2168" s="26"/>
      <c r="P2168" s="26"/>
      <c r="Q2168" s="26"/>
      <c r="R2168" s="26"/>
      <c r="S2168" s="26"/>
      <c r="T2168" s="27"/>
      <c r="U2168" s="27"/>
      <c r="V2168" s="26"/>
    </row>
    <row r="2169" spans="1:22" ht="15" customHeight="1" x14ac:dyDescent="0.25">
      <c r="A2169" s="11">
        <v>2168</v>
      </c>
      <c r="B2169" s="50"/>
      <c r="C2169" s="11" t="s">
        <v>2317</v>
      </c>
      <c r="D2169" s="11" t="s">
        <v>1013</v>
      </c>
      <c r="E2169" s="11" t="s">
        <v>79</v>
      </c>
      <c r="F2169" s="11" t="s">
        <v>997</v>
      </c>
      <c r="G2169" s="11" t="s">
        <v>79</v>
      </c>
      <c r="H2169" s="11">
        <v>3</v>
      </c>
      <c r="I2169" s="11" t="s">
        <v>997</v>
      </c>
      <c r="L2169" s="11" t="s">
        <v>1287</v>
      </c>
      <c r="M2169" s="14" t="s">
        <v>534</v>
      </c>
      <c r="N2169" s="11" t="s">
        <v>1500</v>
      </c>
      <c r="O2169" s="11" t="s">
        <v>2356</v>
      </c>
      <c r="P2169" s="11" t="s">
        <v>320</v>
      </c>
      <c r="R2169" s="11"/>
      <c r="S2169" s="23"/>
      <c r="T2169" s="19" t="s">
        <v>2901</v>
      </c>
      <c r="U2169" s="17" t="str">
        <f t="array" aca="1" ref="U2169" ca="1">IFERROR(
IF(NOT(OR($G2169="OBX",$G2169="OBR")),INDEX(INDIRECT(U$2&amp;"!$A$1:$BJ$500"),MATCH("*"&amp;$G2169&amp;"*",INDIRECT(U$2&amp;"!$B$1:$B$500"),0),MATCH($H2169,INDIRECT(U$2&amp;"!$1:$1"),0)),
IF(OR($G2169="OBX",$G2169="OBR"),INDEX(INDIRECT(U$2&amp;"!$A$1:$BJ$500"),MATCH((("*"&amp;$G2169&amp;"*")&amp;("*"&amp;$I2169&amp;"*")&amp;("*"&amp;$J2169&amp;"*")&amp;("*"&amp;$K2169&amp;"*")),INDIRECT(U$2&amp;"!$B$1:$B$500")&amp;INDIRECT(U$2&amp;"!$E$1:$E$500")&amp;INDIRECT(U$2&amp;"!$G$1:$G$500")&amp;INDIRECT(U$2&amp;"!$F$1:$F$500"),0),MATCH($H2169,INDIRECT(U$2&amp;"!$1:$1"),0)))),
"Not found")</f>
        <v>Not found</v>
      </c>
      <c r="V2169" s="18" t="str">
        <f t="shared" ref="V2169:V2175" ca="1" si="239">IF(T2169=U2169,"Match","")</f>
        <v/>
      </c>
    </row>
    <row r="2170" spans="1:22" ht="15" customHeight="1" x14ac:dyDescent="0.25">
      <c r="A2170" s="11">
        <v>2169</v>
      </c>
      <c r="B2170" s="50"/>
      <c r="C2170" s="11" t="s">
        <v>2317</v>
      </c>
      <c r="D2170" s="11" t="s">
        <v>1013</v>
      </c>
      <c r="E2170" s="11" t="s">
        <v>79</v>
      </c>
      <c r="F2170" s="11" t="s">
        <v>997</v>
      </c>
      <c r="G2170" s="11" t="s">
        <v>79</v>
      </c>
      <c r="H2170" s="10">
        <v>5</v>
      </c>
      <c r="I2170" s="11" t="s">
        <v>997</v>
      </c>
      <c r="J2170" s="19">
        <f t="array" ref="J2170">IFERROR(INDEX(Mappings!I:I,MATCH(S2170&amp;L2170,Mappings!J:J&amp;Mappings!D:D,0)),"")</f>
        <v>0</v>
      </c>
      <c r="L2170" s="11" t="s">
        <v>1287</v>
      </c>
      <c r="M2170" s="11" t="s">
        <v>390</v>
      </c>
      <c r="S2170" s="20"/>
      <c r="T2170" s="19">
        <f t="array" ref="T2170">IFERROR(INDEX(Mappings!$L:$L,MATCH(S2170&amp;$L2170,Mappings!$J:$J&amp;Mappings!$D:$D,0)),"")</f>
        <v>0</v>
      </c>
      <c r="U2170" s="17" t="str">
        <f t="array" aca="1" ref="U2170" ca="1">IFERROR(
IF(NOT(OR($G2170="OBX",$G2170="OBR")),INDEX(INDIRECT(U$2&amp;"!$A$1:$BJ$500"),MATCH("*"&amp;$G2170&amp;"*",INDIRECT(U$2&amp;"!$B$1:$B$500"),0),MATCH($H2170,INDIRECT(U$2&amp;"!$1:$1"),0)),
IF(OR($G2170="OBX",$G2170="OBR"),INDEX(INDIRECT(U$2&amp;"!$A$1:$BJ$500"),MATCH((("*"&amp;$G2170&amp;"*")&amp;("*"&amp;$I2170&amp;"*")&amp;("*"&amp;$J2170&amp;"*")&amp;("*"&amp;$K2170&amp;"*")),INDIRECT(U$2&amp;"!$B$1:$B$500")&amp;INDIRECT(U$2&amp;"!$E$1:$E$500")&amp;INDIRECT(U$2&amp;"!$G$1:$G$500")&amp;INDIRECT(U$2&amp;"!$F$1:$F$500"),0),MATCH($H2170,INDIRECT(U$2&amp;"!$1:$1"),0)))),
"Not found")</f>
        <v>Not found</v>
      </c>
      <c r="V2170" s="18" t="str">
        <f t="shared" ca="1" si="239"/>
        <v/>
      </c>
    </row>
    <row r="2171" spans="1:22" ht="15" customHeight="1" x14ac:dyDescent="0.25">
      <c r="A2171" s="11">
        <v>2170</v>
      </c>
      <c r="B2171" s="50"/>
      <c r="C2171" s="11" t="s">
        <v>2317</v>
      </c>
      <c r="D2171" s="11" t="s">
        <v>1013</v>
      </c>
      <c r="E2171" s="11" t="s">
        <v>79</v>
      </c>
      <c r="F2171" s="11" t="s">
        <v>997</v>
      </c>
      <c r="G2171" s="11" t="s">
        <v>79</v>
      </c>
      <c r="H2171" s="11">
        <v>2</v>
      </c>
      <c r="I2171" s="11" t="s">
        <v>997</v>
      </c>
      <c r="L2171" s="14" t="s">
        <v>397</v>
      </c>
      <c r="M2171" s="14" t="s">
        <v>397</v>
      </c>
      <c r="S2171" s="23"/>
      <c r="T2171" s="19" t="e">
        <v>#N/A</v>
      </c>
      <c r="U2171" s="17" t="str">
        <f t="array" aca="1" ref="U2171" ca="1">IFERROR(
IF(NOT(OR($G2171="OBX",$G2171="OBR")),INDEX(INDIRECT(U$2&amp;"!$A$1:$BJ$500"),MATCH("*"&amp;$G2171&amp;"*",INDIRECT(U$2&amp;"!$B$1:$B$500"),0),MATCH($H2171,INDIRECT(U$2&amp;"!$1:$1"),0)),
IF(OR($G2171="OBX",$G2171="OBR"),INDEX(INDIRECT(U$2&amp;"!$A$1:$BJ$500"),MATCH((("*"&amp;$G2171&amp;"*")&amp;("*"&amp;$I2171&amp;"*")&amp;("*"&amp;$J2171&amp;"*")&amp;("*"&amp;$K2171&amp;"*")),INDIRECT(U$2&amp;"!$B$1:$B$500")&amp;INDIRECT(U$2&amp;"!$E$1:$E$500")&amp;INDIRECT(U$2&amp;"!$G$1:$G$500")&amp;INDIRECT(U$2&amp;"!$F$1:$F$500"),0),MATCH($H2171,INDIRECT(U$2&amp;"!$1:$1"),0)))),
"Not found")</f>
        <v>Not found</v>
      </c>
      <c r="V2171" s="18" t="e">
        <f t="shared" ca="1" si="239"/>
        <v>#N/A</v>
      </c>
    </row>
    <row r="2172" spans="1:22" ht="15" customHeight="1" x14ac:dyDescent="0.25">
      <c r="A2172" s="11">
        <v>2171</v>
      </c>
      <c r="B2172" s="50"/>
      <c r="C2172" s="11" t="s">
        <v>2317</v>
      </c>
      <c r="D2172" s="11" t="s">
        <v>1013</v>
      </c>
      <c r="E2172" s="11" t="s">
        <v>79</v>
      </c>
      <c r="F2172" s="11" t="s">
        <v>997</v>
      </c>
      <c r="G2172" s="11" t="s">
        <v>79</v>
      </c>
      <c r="H2172" s="11">
        <v>4</v>
      </c>
      <c r="I2172" s="11" t="s">
        <v>997</v>
      </c>
      <c r="L2172" s="11" t="s">
        <v>1287</v>
      </c>
      <c r="M2172" s="14" t="s">
        <v>848</v>
      </c>
      <c r="S2172" s="23"/>
      <c r="T2172" s="16">
        <f>S2172</f>
        <v>0</v>
      </c>
      <c r="U2172" s="17" t="str">
        <f t="array" aca="1" ref="U2172" ca="1">IFERROR(
IF(NOT(OR($G2172="OBX",$G2172="OBR")),INDEX(INDIRECT(U$2&amp;"!$A$1:$BJ$500"),MATCH("*"&amp;$G2172&amp;"*",INDIRECT(U$2&amp;"!$B$1:$B$500"),0),MATCH($H2172,INDIRECT(U$2&amp;"!$1:$1"),0)),
IF(OR($G2172="OBX",$G2172="OBR"),INDEX(INDIRECT(U$2&amp;"!$A$1:$BJ$500"),MATCH((("*"&amp;$G2172&amp;"*")&amp;("*"&amp;$I2172&amp;"*")&amp;("*"&amp;$J2172&amp;"*")&amp;("*"&amp;$K2172&amp;"*")),INDIRECT(U$2&amp;"!$B$1:$B$500")&amp;INDIRECT(U$2&amp;"!$E$1:$E$500")&amp;INDIRECT(U$2&amp;"!$G$1:$G$500")&amp;INDIRECT(U$2&amp;"!$F$1:$F$500"),0),MATCH($H2172,INDIRECT(U$2&amp;"!$1:$1"),0)))),
"Not found")</f>
        <v>Not found</v>
      </c>
      <c r="V2172" s="18" t="str">
        <f t="shared" ca="1" si="239"/>
        <v/>
      </c>
    </row>
    <row r="2173" spans="1:22" ht="15" customHeight="1" x14ac:dyDescent="0.25">
      <c r="A2173" s="11">
        <v>2172</v>
      </c>
      <c r="B2173" s="50"/>
      <c r="C2173" s="11" t="s">
        <v>2317</v>
      </c>
      <c r="D2173" s="11" t="s">
        <v>1013</v>
      </c>
      <c r="E2173" s="11" t="s">
        <v>79</v>
      </c>
      <c r="F2173" s="11" t="s">
        <v>997</v>
      </c>
      <c r="G2173" s="11" t="s">
        <v>79</v>
      </c>
      <c r="H2173" s="11">
        <v>11</v>
      </c>
      <c r="I2173" s="11" t="s">
        <v>997</v>
      </c>
      <c r="L2173" s="11" t="s">
        <v>366</v>
      </c>
      <c r="M2173" s="14" t="s">
        <v>366</v>
      </c>
      <c r="S2173" s="23" t="s">
        <v>78</v>
      </c>
      <c r="T2173" s="19" t="str">
        <f>S2173</f>
        <v>F</v>
      </c>
      <c r="U2173" s="17" t="str">
        <f t="array" aca="1" ref="U2173" ca="1">IFERROR(
IF(NOT(OR($G2173="OBX",$G2173="OBR")),INDEX(INDIRECT(U$2&amp;"!$A$1:$BJ$500"),MATCH("*"&amp;$G2173&amp;"*",INDIRECT(U$2&amp;"!$B$1:$B$500"),0),MATCH($H2173,INDIRECT(U$2&amp;"!$1:$1"),0)),
IF(OR($G2173="OBX",$G2173="OBR"),INDEX(INDIRECT(U$2&amp;"!$A$1:$BJ$500"),MATCH((("*"&amp;$G2173&amp;"*")&amp;("*"&amp;$I2173&amp;"*")&amp;("*"&amp;$J2173&amp;"*")&amp;("*"&amp;$K2173&amp;"*")),INDIRECT(U$2&amp;"!$B$1:$B$500")&amp;INDIRECT(U$2&amp;"!$E$1:$E$500")&amp;INDIRECT(U$2&amp;"!$G$1:$G$500")&amp;INDIRECT(U$2&amp;"!$F$1:$F$500"),0),MATCH($H2173,INDIRECT(U$2&amp;"!$1:$1"),0)))),
"Not found")</f>
        <v>Not found</v>
      </c>
      <c r="V2173" s="18" t="str">
        <f t="shared" ca="1" si="239"/>
        <v/>
      </c>
    </row>
    <row r="2174" spans="1:22" ht="15" customHeight="1" x14ac:dyDescent="0.25">
      <c r="A2174" s="11">
        <v>2173</v>
      </c>
      <c r="B2174" s="50"/>
      <c r="C2174" s="11" t="s">
        <v>2317</v>
      </c>
      <c r="D2174" s="11" t="s">
        <v>1013</v>
      </c>
      <c r="E2174" s="11" t="s">
        <v>79</v>
      </c>
      <c r="F2174" s="11" t="s">
        <v>997</v>
      </c>
      <c r="G2174" s="11" t="s">
        <v>79</v>
      </c>
      <c r="H2174" s="11">
        <v>19</v>
      </c>
      <c r="I2174" s="11" t="s">
        <v>997</v>
      </c>
      <c r="L2174" s="11" t="s">
        <v>1287</v>
      </c>
      <c r="M2174" s="14" t="s">
        <v>860</v>
      </c>
      <c r="S2174" s="23"/>
      <c r="T2174" s="16">
        <f>S2174</f>
        <v>0</v>
      </c>
      <c r="U2174" s="17" t="str">
        <f t="array" aca="1" ref="U2174" ca="1">IFERROR(
IF(NOT(OR($G2174="OBX",$G2174="OBR")),INDEX(INDIRECT(U$2&amp;"!$A$1:$BJ$500"),MATCH("*"&amp;$G2174&amp;"*",INDIRECT(U$2&amp;"!$B$1:$B$500"),0),MATCH($H2174,INDIRECT(U$2&amp;"!$1:$1"),0)),
IF(OR($G2174="OBX",$G2174="OBR"),INDEX(INDIRECT(U$2&amp;"!$A$1:$BJ$500"),MATCH((("*"&amp;$G2174&amp;"*")&amp;("*"&amp;$I2174&amp;"*")&amp;("*"&amp;$J2174&amp;"*")&amp;("*"&amp;$K2174&amp;"*")),INDIRECT(U$2&amp;"!$B$1:$B$500")&amp;INDIRECT(U$2&amp;"!$E$1:$E$500")&amp;INDIRECT(U$2&amp;"!$G$1:$G$500")&amp;INDIRECT(U$2&amp;"!$F$1:$F$500"),0),MATCH($H2174,INDIRECT(U$2&amp;"!$1:$1"),0)))),
"Not found")</f>
        <v>Not found</v>
      </c>
      <c r="V2174" s="18" t="str">
        <f t="shared" ca="1" si="239"/>
        <v/>
      </c>
    </row>
    <row r="2175" spans="1:22" ht="15" customHeight="1" x14ac:dyDescent="0.25">
      <c r="A2175" s="11">
        <v>2174</v>
      </c>
      <c r="B2175" s="50"/>
      <c r="C2175" s="11" t="s">
        <v>2317</v>
      </c>
      <c r="D2175" s="11" t="s">
        <v>1013</v>
      </c>
      <c r="E2175" s="11" t="s">
        <v>79</v>
      </c>
      <c r="F2175" s="11" t="s">
        <v>997</v>
      </c>
      <c r="G2175" s="11" t="s">
        <v>79</v>
      </c>
      <c r="H2175" s="11">
        <v>29</v>
      </c>
      <c r="I2175" s="11" t="s">
        <v>997</v>
      </c>
      <c r="L2175" s="2" t="s">
        <v>515</v>
      </c>
      <c r="M2175" s="11" t="s">
        <v>515</v>
      </c>
      <c r="S2175" s="23"/>
      <c r="T2175" s="19">
        <f>S2175</f>
        <v>0</v>
      </c>
      <c r="U2175" s="17" t="str">
        <f t="array" aca="1" ref="U2175" ca="1">IFERROR(
IF(NOT(OR($G2175="OBX",$G2175="OBR")),INDEX(INDIRECT(U$2&amp;"!$A$1:$BJ$500"),MATCH("*"&amp;$G2175&amp;"*",INDIRECT(U$2&amp;"!$B$1:$B$500"),0),MATCH($H2175,INDIRECT(U$2&amp;"!$1:$1"),0)),
IF(OR($G2175="OBX",$G2175="OBR"),INDEX(INDIRECT(U$2&amp;"!$A$1:$BJ$500"),MATCH((("*"&amp;$G2175&amp;"*")&amp;("*"&amp;$I2175&amp;"*")&amp;("*"&amp;$J2175&amp;"*")&amp;("*"&amp;$K2175&amp;"*")),INDIRECT(U$2&amp;"!$B$1:$B$500")&amp;INDIRECT(U$2&amp;"!$E$1:$E$500")&amp;INDIRECT(U$2&amp;"!$G$1:$G$500")&amp;INDIRECT(U$2&amp;"!$F$1:$F$500"),0),MATCH($H2175,INDIRECT(U$2&amp;"!$1:$1"),0)))),
"Not found")</f>
        <v>Not found</v>
      </c>
      <c r="V2175" s="18" t="str">
        <f t="shared" ca="1" si="239"/>
        <v/>
      </c>
    </row>
    <row r="2176" spans="1:22" ht="15" customHeight="1" x14ac:dyDescent="0.25">
      <c r="A2176" s="11">
        <v>2175</v>
      </c>
      <c r="B2176" s="50"/>
      <c r="C2176" s="26" t="s">
        <v>2317</v>
      </c>
      <c r="D2176" s="26"/>
      <c r="E2176" s="26" t="s">
        <v>79</v>
      </c>
      <c r="F2176" s="26"/>
      <c r="G2176" s="26"/>
      <c r="H2176" s="26"/>
      <c r="I2176" s="26"/>
      <c r="J2176" s="26"/>
      <c r="K2176" s="26"/>
      <c r="L2176" s="26"/>
      <c r="M2176" s="26" t="s">
        <v>1288</v>
      </c>
      <c r="N2176" s="26"/>
      <c r="O2176" s="26"/>
      <c r="P2176" s="26"/>
      <c r="Q2176" s="26"/>
      <c r="R2176" s="26"/>
      <c r="S2176" s="26"/>
      <c r="T2176" s="27"/>
      <c r="U2176" s="27"/>
      <c r="V2176" s="26"/>
    </row>
    <row r="2177" spans="1:22" ht="15" customHeight="1" x14ac:dyDescent="0.25">
      <c r="A2177" s="11">
        <v>2176</v>
      </c>
      <c r="B2177" s="50"/>
      <c r="C2177" s="11" t="s">
        <v>2317</v>
      </c>
      <c r="D2177" s="11" t="s">
        <v>1013</v>
      </c>
      <c r="E2177" s="11" t="s">
        <v>79</v>
      </c>
      <c r="F2177" s="11" t="s">
        <v>998</v>
      </c>
      <c r="G2177" s="11" t="s">
        <v>79</v>
      </c>
      <c r="H2177" s="11">
        <v>3</v>
      </c>
      <c r="I2177" s="11" t="s">
        <v>998</v>
      </c>
      <c r="L2177" s="11" t="s">
        <v>1288</v>
      </c>
      <c r="M2177" s="14" t="s">
        <v>534</v>
      </c>
      <c r="N2177" s="11" t="s">
        <v>273</v>
      </c>
      <c r="O2177" s="11" t="s">
        <v>2357</v>
      </c>
      <c r="P2177" s="11" t="s">
        <v>320</v>
      </c>
      <c r="R2177" s="11"/>
      <c r="S2177" s="23"/>
      <c r="T2177" s="19" t="s">
        <v>2755</v>
      </c>
      <c r="U2177" s="17" t="str">
        <f t="array" aca="1" ref="U2177" ca="1">IFERROR(
IF(NOT(OR($G2177="OBX",$G2177="OBR")),INDEX(INDIRECT(U$2&amp;"!$A$1:$BJ$500"),MATCH("*"&amp;$G2177&amp;"*",INDIRECT(U$2&amp;"!$B$1:$B$500"),0),MATCH($H2177,INDIRECT(U$2&amp;"!$1:$1"),0)),
IF(OR($G2177="OBX",$G2177="OBR"),INDEX(INDIRECT(U$2&amp;"!$A$1:$BJ$500"),MATCH((("*"&amp;$G2177&amp;"*")&amp;("*"&amp;$I2177&amp;"*")&amp;("*"&amp;$J2177&amp;"*")&amp;("*"&amp;$K2177&amp;"*")),INDIRECT(U$2&amp;"!$B$1:$B$500")&amp;INDIRECT(U$2&amp;"!$E$1:$E$500")&amp;INDIRECT(U$2&amp;"!$G$1:$G$500")&amp;INDIRECT(U$2&amp;"!$F$1:$F$500"),0),MATCH($H2177,INDIRECT(U$2&amp;"!$1:$1"),0)))),
"Not found")</f>
        <v>Not found</v>
      </c>
      <c r="V2177" s="18" t="str">
        <f t="shared" ref="V2177:V2184" ca="1" si="240">IF(T2177=U2177,"Match","")</f>
        <v/>
      </c>
    </row>
    <row r="2178" spans="1:22" ht="15" customHeight="1" x14ac:dyDescent="0.25">
      <c r="A2178" s="11">
        <v>2177</v>
      </c>
      <c r="B2178" s="50"/>
      <c r="C2178" s="11" t="s">
        <v>2317</v>
      </c>
      <c r="D2178" s="11" t="s">
        <v>1013</v>
      </c>
      <c r="E2178" s="11" t="s">
        <v>79</v>
      </c>
      <c r="F2178" s="11" t="s">
        <v>998</v>
      </c>
      <c r="G2178" s="11" t="s">
        <v>79</v>
      </c>
      <c r="H2178" s="10">
        <v>5</v>
      </c>
      <c r="I2178" s="11" t="s">
        <v>998</v>
      </c>
      <c r="L2178" s="11" t="s">
        <v>1288</v>
      </c>
      <c r="M2178" s="11" t="s">
        <v>390</v>
      </c>
      <c r="S2178" s="23"/>
      <c r="T2178" s="16">
        <f>S2178</f>
        <v>0</v>
      </c>
      <c r="U2178" s="17" t="str">
        <f t="array" aca="1" ref="U2178" ca="1">IFERROR(
IF(NOT(OR($G2178="OBX",$G2178="OBR")),INDEX(INDIRECT(U$2&amp;"!$A$1:$BJ$500"),MATCH("*"&amp;$G2178&amp;"*",INDIRECT(U$2&amp;"!$B$1:$B$500"),0),MATCH($H2178,INDIRECT(U$2&amp;"!$1:$1"),0)),
IF(OR($G2178="OBX",$G2178="OBR"),INDEX(INDIRECT(U$2&amp;"!$A$1:$BJ$500"),MATCH((("*"&amp;$G2178&amp;"*")&amp;("*"&amp;$I2178&amp;"*")&amp;("*"&amp;$J2178&amp;"*")&amp;("*"&amp;$K2178&amp;"*")),INDIRECT(U$2&amp;"!$B$1:$B$500")&amp;INDIRECT(U$2&amp;"!$E$1:$E$500")&amp;INDIRECT(U$2&amp;"!$G$1:$G$500")&amp;INDIRECT(U$2&amp;"!$F$1:$F$500"),0),MATCH($H2178,INDIRECT(U$2&amp;"!$1:$1"),0)))),
"Not found")</f>
        <v>Not found</v>
      </c>
      <c r="V2178" s="18" t="str">
        <f t="shared" ca="1" si="240"/>
        <v/>
      </c>
    </row>
    <row r="2179" spans="1:22" ht="15" customHeight="1" x14ac:dyDescent="0.25">
      <c r="A2179" s="11">
        <v>2178</v>
      </c>
      <c r="B2179" s="50"/>
      <c r="C2179" s="11" t="s">
        <v>2317</v>
      </c>
      <c r="D2179" s="11" t="s">
        <v>1013</v>
      </c>
      <c r="E2179" s="11" t="s">
        <v>79</v>
      </c>
      <c r="F2179" s="11" t="s">
        <v>998</v>
      </c>
      <c r="G2179" s="11" t="s">
        <v>79</v>
      </c>
      <c r="H2179" s="10">
        <v>6</v>
      </c>
      <c r="I2179" s="11" t="s">
        <v>998</v>
      </c>
      <c r="L2179" s="11" t="s">
        <v>1288</v>
      </c>
      <c r="M2179" s="11" t="s">
        <v>543</v>
      </c>
      <c r="S2179" s="23"/>
      <c r="T2179" s="16">
        <f>S2179</f>
        <v>0</v>
      </c>
      <c r="U2179" s="17" t="str">
        <f t="array" aca="1" ref="U2179" ca="1">IFERROR(
IF(NOT(OR($G2179="OBX",$G2179="OBR")),INDEX(INDIRECT(U$2&amp;"!$A$1:$BJ$500"),MATCH("*"&amp;$G2179&amp;"*",INDIRECT(U$2&amp;"!$B$1:$B$500"),0),MATCH($H2179,INDIRECT(U$2&amp;"!$1:$1"),0)),
IF(OR($G2179="OBX",$G2179="OBR"),INDEX(INDIRECT(U$2&amp;"!$A$1:$BJ$500"),MATCH((("*"&amp;$G2179&amp;"*")&amp;("*"&amp;$I2179&amp;"*")&amp;("*"&amp;$J2179&amp;"*")&amp;("*"&amp;$K2179&amp;"*")),INDIRECT(U$2&amp;"!$B$1:$B$500")&amp;INDIRECT(U$2&amp;"!$E$1:$E$500")&amp;INDIRECT(U$2&amp;"!$G$1:$G$500")&amp;INDIRECT(U$2&amp;"!$F$1:$F$500"),0),MATCH($H2179,INDIRECT(U$2&amp;"!$1:$1"),0)))),
"Not found")</f>
        <v>Not found</v>
      </c>
      <c r="V2179" s="18" t="str">
        <f t="shared" ca="1" si="240"/>
        <v/>
      </c>
    </row>
    <row r="2180" spans="1:22" ht="15" customHeight="1" x14ac:dyDescent="0.25">
      <c r="A2180" s="11">
        <v>2179</v>
      </c>
      <c r="B2180" s="50"/>
      <c r="C2180" s="11" t="s">
        <v>2317</v>
      </c>
      <c r="D2180" s="11" t="s">
        <v>1013</v>
      </c>
      <c r="E2180" s="11" t="s">
        <v>79</v>
      </c>
      <c r="F2180" s="11" t="s">
        <v>998</v>
      </c>
      <c r="G2180" s="11" t="s">
        <v>79</v>
      </c>
      <c r="H2180" s="11">
        <v>2</v>
      </c>
      <c r="I2180" s="11" t="s">
        <v>998</v>
      </c>
      <c r="L2180" s="14" t="s">
        <v>397</v>
      </c>
      <c r="M2180" s="14" t="s">
        <v>397</v>
      </c>
      <c r="S2180" s="23"/>
      <c r="T2180" s="19" t="s">
        <v>415</v>
      </c>
      <c r="U2180" s="17" t="str">
        <f t="array" aca="1" ref="U2180" ca="1">IFERROR(
IF(NOT(OR($G2180="OBX",$G2180="OBR")),INDEX(INDIRECT(U$2&amp;"!$A$1:$BJ$500"),MATCH("*"&amp;$G2180&amp;"*",INDIRECT(U$2&amp;"!$B$1:$B$500"),0),MATCH($H2180,INDIRECT(U$2&amp;"!$1:$1"),0)),
IF(OR($G2180="OBX",$G2180="OBR"),INDEX(INDIRECT(U$2&amp;"!$A$1:$BJ$500"),MATCH((("*"&amp;$G2180&amp;"*")&amp;("*"&amp;$I2180&amp;"*")&amp;("*"&amp;$J2180&amp;"*")&amp;("*"&amp;$K2180&amp;"*")),INDIRECT(U$2&amp;"!$B$1:$B$500")&amp;INDIRECT(U$2&amp;"!$E$1:$E$500")&amp;INDIRECT(U$2&amp;"!$G$1:$G$500")&amp;INDIRECT(U$2&amp;"!$F$1:$F$500"),0),MATCH($H2180,INDIRECT(U$2&amp;"!$1:$1"),0)))),
"Not found")</f>
        <v>Not found</v>
      </c>
      <c r="V2180" s="18" t="str">
        <f t="shared" ca="1" si="240"/>
        <v/>
      </c>
    </row>
    <row r="2181" spans="1:22" ht="15" customHeight="1" x14ac:dyDescent="0.25">
      <c r="A2181" s="11">
        <v>2180</v>
      </c>
      <c r="B2181" s="50"/>
      <c r="C2181" s="11" t="s">
        <v>2317</v>
      </c>
      <c r="D2181" s="11" t="s">
        <v>1013</v>
      </c>
      <c r="E2181" s="11" t="s">
        <v>79</v>
      </c>
      <c r="F2181" s="11" t="s">
        <v>998</v>
      </c>
      <c r="G2181" s="11" t="s">
        <v>79</v>
      </c>
      <c r="H2181" s="11">
        <v>4</v>
      </c>
      <c r="I2181" s="11" t="s">
        <v>998</v>
      </c>
      <c r="L2181" s="11" t="s">
        <v>1288</v>
      </c>
      <c r="M2181" s="14" t="s">
        <v>848</v>
      </c>
      <c r="S2181" s="23"/>
      <c r="T2181" s="16">
        <f>S2181</f>
        <v>0</v>
      </c>
      <c r="U2181" s="17" t="str">
        <f t="array" aca="1" ref="U2181" ca="1">IFERROR(
IF(NOT(OR($G2181="OBX",$G2181="OBR")),INDEX(INDIRECT(U$2&amp;"!$A$1:$BJ$500"),MATCH("*"&amp;$G2181&amp;"*",INDIRECT(U$2&amp;"!$B$1:$B$500"),0),MATCH($H2181,INDIRECT(U$2&amp;"!$1:$1"),0)),
IF(OR($G2181="OBX",$G2181="OBR"),INDEX(INDIRECT(U$2&amp;"!$A$1:$BJ$500"),MATCH((("*"&amp;$G2181&amp;"*")&amp;("*"&amp;$I2181&amp;"*")&amp;("*"&amp;$J2181&amp;"*")&amp;("*"&amp;$K2181&amp;"*")),INDIRECT(U$2&amp;"!$B$1:$B$500")&amp;INDIRECT(U$2&amp;"!$E$1:$E$500")&amp;INDIRECT(U$2&amp;"!$G$1:$G$500")&amp;INDIRECT(U$2&amp;"!$F$1:$F$500"),0),MATCH($H2181,INDIRECT(U$2&amp;"!$1:$1"),0)))),
"Not found")</f>
        <v>Not found</v>
      </c>
      <c r="V2181" s="18" t="str">
        <f t="shared" ca="1" si="240"/>
        <v/>
      </c>
    </row>
    <row r="2182" spans="1:22" ht="15" customHeight="1" x14ac:dyDescent="0.25">
      <c r="A2182" s="11">
        <v>2181</v>
      </c>
      <c r="B2182" s="50"/>
      <c r="C2182" s="11" t="s">
        <v>2317</v>
      </c>
      <c r="D2182" s="11" t="s">
        <v>1013</v>
      </c>
      <c r="E2182" s="11" t="s">
        <v>79</v>
      </c>
      <c r="F2182" s="11" t="s">
        <v>998</v>
      </c>
      <c r="G2182" s="11" t="s">
        <v>79</v>
      </c>
      <c r="H2182" s="11">
        <v>11</v>
      </c>
      <c r="I2182" s="11" t="s">
        <v>998</v>
      </c>
      <c r="L2182" s="11" t="s">
        <v>366</v>
      </c>
      <c r="M2182" s="14" t="s">
        <v>366</v>
      </c>
      <c r="S2182" s="23" t="s">
        <v>78</v>
      </c>
      <c r="T2182" s="19" t="str">
        <f>S2182</f>
        <v>F</v>
      </c>
      <c r="U2182" s="17" t="str">
        <f t="array" aca="1" ref="U2182" ca="1">IFERROR(
IF(NOT(OR($G2182="OBX",$G2182="OBR")),INDEX(INDIRECT(U$2&amp;"!$A$1:$BJ$500"),MATCH("*"&amp;$G2182&amp;"*",INDIRECT(U$2&amp;"!$B$1:$B$500"),0),MATCH($H2182,INDIRECT(U$2&amp;"!$1:$1"),0)),
IF(OR($G2182="OBX",$G2182="OBR"),INDEX(INDIRECT(U$2&amp;"!$A$1:$BJ$500"),MATCH((("*"&amp;$G2182&amp;"*")&amp;("*"&amp;$I2182&amp;"*")&amp;("*"&amp;$J2182&amp;"*")&amp;("*"&amp;$K2182&amp;"*")),INDIRECT(U$2&amp;"!$B$1:$B$500")&amp;INDIRECT(U$2&amp;"!$E$1:$E$500")&amp;INDIRECT(U$2&amp;"!$G$1:$G$500")&amp;INDIRECT(U$2&amp;"!$F$1:$F$500"),0),MATCH($H2182,INDIRECT(U$2&amp;"!$1:$1"),0)))),
"Not found")</f>
        <v>Not found</v>
      </c>
      <c r="V2182" s="18" t="str">
        <f t="shared" ca="1" si="240"/>
        <v/>
      </c>
    </row>
    <row r="2183" spans="1:22" ht="15" customHeight="1" x14ac:dyDescent="0.25">
      <c r="A2183" s="11">
        <v>2182</v>
      </c>
      <c r="B2183" s="50"/>
      <c r="C2183" s="11" t="s">
        <v>2317</v>
      </c>
      <c r="D2183" s="11" t="s">
        <v>1013</v>
      </c>
      <c r="E2183" s="11" t="s">
        <v>79</v>
      </c>
      <c r="F2183" s="11" t="s">
        <v>998</v>
      </c>
      <c r="G2183" s="11" t="s">
        <v>79</v>
      </c>
      <c r="H2183" s="11">
        <v>19</v>
      </c>
      <c r="I2183" s="11" t="s">
        <v>998</v>
      </c>
      <c r="L2183" s="11" t="s">
        <v>1288</v>
      </c>
      <c r="M2183" s="14" t="s">
        <v>860</v>
      </c>
      <c r="S2183" s="23"/>
      <c r="T2183" s="16">
        <f>S2183</f>
        <v>0</v>
      </c>
      <c r="U2183" s="17" t="str">
        <f t="array" aca="1" ref="U2183" ca="1">IFERROR(
IF(NOT(OR($G2183="OBX",$G2183="OBR")),INDEX(INDIRECT(U$2&amp;"!$A$1:$BJ$500"),MATCH("*"&amp;$G2183&amp;"*",INDIRECT(U$2&amp;"!$B$1:$B$500"),0),MATCH($H2183,INDIRECT(U$2&amp;"!$1:$1"),0)),
IF(OR($G2183="OBX",$G2183="OBR"),INDEX(INDIRECT(U$2&amp;"!$A$1:$BJ$500"),MATCH((("*"&amp;$G2183&amp;"*")&amp;("*"&amp;$I2183&amp;"*")&amp;("*"&amp;$J2183&amp;"*")&amp;("*"&amp;$K2183&amp;"*")),INDIRECT(U$2&amp;"!$B$1:$B$500")&amp;INDIRECT(U$2&amp;"!$E$1:$E$500")&amp;INDIRECT(U$2&amp;"!$G$1:$G$500")&amp;INDIRECT(U$2&amp;"!$F$1:$F$500"),0),MATCH($H2183,INDIRECT(U$2&amp;"!$1:$1"),0)))),
"Not found")</f>
        <v>Not found</v>
      </c>
      <c r="V2183" s="18" t="str">
        <f t="shared" ca="1" si="240"/>
        <v/>
      </c>
    </row>
    <row r="2184" spans="1:22" ht="15" customHeight="1" x14ac:dyDescent="0.25">
      <c r="A2184" s="11">
        <v>2183</v>
      </c>
      <c r="B2184" s="50"/>
      <c r="C2184" s="11" t="s">
        <v>2317</v>
      </c>
      <c r="D2184" s="11" t="s">
        <v>1013</v>
      </c>
      <c r="E2184" s="11" t="s">
        <v>79</v>
      </c>
      <c r="F2184" s="11" t="s">
        <v>998</v>
      </c>
      <c r="G2184" s="11" t="s">
        <v>79</v>
      </c>
      <c r="H2184" s="11">
        <v>29</v>
      </c>
      <c r="I2184" s="11" t="s">
        <v>998</v>
      </c>
      <c r="L2184" s="2" t="s">
        <v>515</v>
      </c>
      <c r="M2184" s="11" t="s">
        <v>515</v>
      </c>
      <c r="S2184" s="23"/>
      <c r="T2184" s="19">
        <f>S2184</f>
        <v>0</v>
      </c>
      <c r="U2184" s="17" t="str">
        <f t="array" aca="1" ref="U2184" ca="1">IFERROR(
IF(NOT(OR($G2184="OBX",$G2184="OBR")),INDEX(INDIRECT(U$2&amp;"!$A$1:$BJ$500"),MATCH("*"&amp;$G2184&amp;"*",INDIRECT(U$2&amp;"!$B$1:$B$500"),0),MATCH($H2184,INDIRECT(U$2&amp;"!$1:$1"),0)),
IF(OR($G2184="OBX",$G2184="OBR"),INDEX(INDIRECT(U$2&amp;"!$A$1:$BJ$500"),MATCH((("*"&amp;$G2184&amp;"*")&amp;("*"&amp;$I2184&amp;"*")&amp;("*"&amp;$J2184&amp;"*")&amp;("*"&amp;$K2184&amp;"*")),INDIRECT(U$2&amp;"!$B$1:$B$500")&amp;INDIRECT(U$2&amp;"!$E$1:$E$500")&amp;INDIRECT(U$2&amp;"!$G$1:$G$500")&amp;INDIRECT(U$2&amp;"!$F$1:$F$500"),0),MATCH($H2184,INDIRECT(U$2&amp;"!$1:$1"),0)))),
"Not found")</f>
        <v>Not found</v>
      </c>
      <c r="V2184" s="18" t="str">
        <f t="shared" ca="1" si="240"/>
        <v/>
      </c>
    </row>
    <row r="2185" spans="1:22" ht="15" customHeight="1" x14ac:dyDescent="0.25">
      <c r="A2185" s="11">
        <v>2184</v>
      </c>
      <c r="B2185" s="50"/>
      <c r="C2185" s="26" t="s">
        <v>2317</v>
      </c>
      <c r="D2185" s="26"/>
      <c r="E2185" s="26" t="s">
        <v>79</v>
      </c>
      <c r="F2185" s="26"/>
      <c r="G2185" s="26"/>
      <c r="H2185" s="26"/>
      <c r="I2185" s="26"/>
      <c r="J2185" s="26"/>
      <c r="K2185" s="26"/>
      <c r="L2185" s="26"/>
      <c r="M2185" s="26" t="s">
        <v>1487</v>
      </c>
      <c r="N2185" s="26"/>
      <c r="O2185" s="26"/>
      <c r="P2185" s="26"/>
      <c r="Q2185" s="26"/>
      <c r="R2185" s="26"/>
      <c r="S2185" s="26"/>
      <c r="T2185" s="27"/>
      <c r="U2185" s="27"/>
      <c r="V2185" s="26"/>
    </row>
    <row r="2186" spans="1:22" ht="15" customHeight="1" x14ac:dyDescent="0.25">
      <c r="A2186" s="11">
        <v>2185</v>
      </c>
      <c r="B2186" s="50"/>
      <c r="C2186" s="11" t="s">
        <v>2317</v>
      </c>
      <c r="D2186" s="11" t="s">
        <v>1013</v>
      </c>
      <c r="E2186" s="11" t="s">
        <v>79</v>
      </c>
      <c r="F2186" s="11" t="s">
        <v>1204</v>
      </c>
      <c r="G2186" s="11" t="s">
        <v>79</v>
      </c>
      <c r="H2186" s="11">
        <v>3</v>
      </c>
      <c r="I2186" s="11" t="s">
        <v>1204</v>
      </c>
      <c r="L2186" s="11" t="s">
        <v>1487</v>
      </c>
      <c r="M2186" s="14" t="s">
        <v>534</v>
      </c>
      <c r="N2186" s="11" t="s">
        <v>273</v>
      </c>
      <c r="O2186" s="11" t="s">
        <v>2357</v>
      </c>
      <c r="P2186" s="11" t="s">
        <v>320</v>
      </c>
      <c r="R2186" s="11"/>
      <c r="S2186" s="23"/>
      <c r="T2186" s="19" t="s">
        <v>2801</v>
      </c>
      <c r="U2186" s="17" t="str">
        <f t="array" aca="1" ref="U2186" ca="1">IFERROR(
IF(NOT(OR($G2186="OBX",$G2186="OBR")),INDEX(INDIRECT(U$2&amp;"!$A$1:$BJ$500"),MATCH("*"&amp;$G2186&amp;"*",INDIRECT(U$2&amp;"!$B$1:$B$500"),0),MATCH($H2186,INDIRECT(U$2&amp;"!$1:$1"),0)),
IF(OR($G2186="OBX",$G2186="OBR"),INDEX(INDIRECT(U$2&amp;"!$A$1:$BJ$500"),MATCH((("*"&amp;$G2186&amp;"*")&amp;("*"&amp;$I2186&amp;"*")&amp;("*"&amp;$J2186&amp;"*")&amp;("*"&amp;$K2186&amp;"*")),INDIRECT(U$2&amp;"!$B$1:$B$500")&amp;INDIRECT(U$2&amp;"!$E$1:$E$500")&amp;INDIRECT(U$2&amp;"!$G$1:$G$500")&amp;INDIRECT(U$2&amp;"!$F$1:$F$500"),0),MATCH($H2186,INDIRECT(U$2&amp;"!$1:$1"),0)))),
"Not found")</f>
        <v>Not found</v>
      </c>
      <c r="V2186" s="18" t="str">
        <f t="shared" ref="V2186:V2193" ca="1" si="241">IF(T2186=U2186,"Match","")</f>
        <v/>
      </c>
    </row>
    <row r="2187" spans="1:22" ht="15" customHeight="1" x14ac:dyDescent="0.25">
      <c r="A2187" s="11">
        <v>2186</v>
      </c>
      <c r="B2187" s="50"/>
      <c r="C2187" s="11" t="s">
        <v>2317</v>
      </c>
      <c r="D2187" s="11" t="s">
        <v>1013</v>
      </c>
      <c r="E2187" s="11" t="s">
        <v>79</v>
      </c>
      <c r="F2187" s="11" t="s">
        <v>1204</v>
      </c>
      <c r="G2187" s="11" t="s">
        <v>79</v>
      </c>
      <c r="H2187" s="10">
        <v>5</v>
      </c>
      <c r="I2187" s="11" t="s">
        <v>1204</v>
      </c>
      <c r="L2187" s="11" t="s">
        <v>1487</v>
      </c>
      <c r="M2187" s="11" t="s">
        <v>390</v>
      </c>
      <c r="S2187" s="23"/>
      <c r="T2187" s="16">
        <f>S2187</f>
        <v>0</v>
      </c>
      <c r="U2187" s="17" t="str">
        <f t="array" aca="1" ref="U2187" ca="1">IFERROR(
IF(NOT(OR($G2187="OBX",$G2187="OBR")),INDEX(INDIRECT(U$2&amp;"!$A$1:$BJ$500"),MATCH("*"&amp;$G2187&amp;"*",INDIRECT(U$2&amp;"!$B$1:$B$500"),0),MATCH($H2187,INDIRECT(U$2&amp;"!$1:$1"),0)),
IF(OR($G2187="OBX",$G2187="OBR"),INDEX(INDIRECT(U$2&amp;"!$A$1:$BJ$500"),MATCH((("*"&amp;$G2187&amp;"*")&amp;("*"&amp;$I2187&amp;"*")&amp;("*"&amp;$J2187&amp;"*")&amp;("*"&amp;$K2187&amp;"*")),INDIRECT(U$2&amp;"!$B$1:$B$500")&amp;INDIRECT(U$2&amp;"!$E$1:$E$500")&amp;INDIRECT(U$2&amp;"!$G$1:$G$500")&amp;INDIRECT(U$2&amp;"!$F$1:$F$500"),0),MATCH($H2187,INDIRECT(U$2&amp;"!$1:$1"),0)))),
"Not found")</f>
        <v>Not found</v>
      </c>
      <c r="V2187" s="18" t="str">
        <f t="shared" ca="1" si="241"/>
        <v/>
      </c>
    </row>
    <row r="2188" spans="1:22" ht="15" customHeight="1" x14ac:dyDescent="0.25">
      <c r="A2188" s="11">
        <v>2187</v>
      </c>
      <c r="B2188" s="50"/>
      <c r="C2188" s="11" t="s">
        <v>2317</v>
      </c>
      <c r="D2188" s="11" t="s">
        <v>1013</v>
      </c>
      <c r="E2188" s="11" t="s">
        <v>79</v>
      </c>
      <c r="F2188" s="11" t="s">
        <v>1204</v>
      </c>
      <c r="G2188" s="11" t="s">
        <v>79</v>
      </c>
      <c r="H2188" s="10">
        <v>6</v>
      </c>
      <c r="I2188" s="11" t="s">
        <v>1204</v>
      </c>
      <c r="L2188" s="11" t="s">
        <v>1487</v>
      </c>
      <c r="M2188" s="11" t="s">
        <v>543</v>
      </c>
      <c r="S2188" s="23"/>
      <c r="T2188" s="16">
        <f>S2188</f>
        <v>0</v>
      </c>
      <c r="U2188" s="17" t="str">
        <f t="array" aca="1" ref="U2188" ca="1">IFERROR(
IF(NOT(OR($G2188="OBX",$G2188="OBR")),INDEX(INDIRECT(U$2&amp;"!$A$1:$BJ$500"),MATCH("*"&amp;$G2188&amp;"*",INDIRECT(U$2&amp;"!$B$1:$B$500"),0),MATCH($H2188,INDIRECT(U$2&amp;"!$1:$1"),0)),
IF(OR($G2188="OBX",$G2188="OBR"),INDEX(INDIRECT(U$2&amp;"!$A$1:$BJ$500"),MATCH((("*"&amp;$G2188&amp;"*")&amp;("*"&amp;$I2188&amp;"*")&amp;("*"&amp;$J2188&amp;"*")&amp;("*"&amp;$K2188&amp;"*")),INDIRECT(U$2&amp;"!$B$1:$B$500")&amp;INDIRECT(U$2&amp;"!$E$1:$E$500")&amp;INDIRECT(U$2&amp;"!$G$1:$G$500")&amp;INDIRECT(U$2&amp;"!$F$1:$F$500"),0),MATCH($H2188,INDIRECT(U$2&amp;"!$1:$1"),0)))),
"Not found")</f>
        <v>Not found</v>
      </c>
      <c r="V2188" s="18" t="str">
        <f t="shared" ca="1" si="241"/>
        <v/>
      </c>
    </row>
    <row r="2189" spans="1:22" ht="15" customHeight="1" x14ac:dyDescent="0.25">
      <c r="A2189" s="11">
        <v>2188</v>
      </c>
      <c r="B2189" s="50"/>
      <c r="C2189" s="11" t="s">
        <v>2317</v>
      </c>
      <c r="D2189" s="11" t="s">
        <v>1013</v>
      </c>
      <c r="E2189" s="11" t="s">
        <v>79</v>
      </c>
      <c r="F2189" s="11" t="s">
        <v>1204</v>
      </c>
      <c r="G2189" s="11" t="s">
        <v>79</v>
      </c>
      <c r="H2189" s="11">
        <v>2</v>
      </c>
      <c r="I2189" s="11" t="s">
        <v>1204</v>
      </c>
      <c r="L2189" s="14" t="s">
        <v>397</v>
      </c>
      <c r="M2189" s="14" t="s">
        <v>397</v>
      </c>
      <c r="S2189" s="23"/>
      <c r="T2189" s="19" t="s">
        <v>415</v>
      </c>
      <c r="U2189" s="17" t="str">
        <f t="array" aca="1" ref="U2189" ca="1">IFERROR(
IF(NOT(OR($G2189="OBX",$G2189="OBR")),INDEX(INDIRECT(U$2&amp;"!$A$1:$BJ$500"),MATCH("*"&amp;$G2189&amp;"*",INDIRECT(U$2&amp;"!$B$1:$B$500"),0),MATCH($H2189,INDIRECT(U$2&amp;"!$1:$1"),0)),
IF(OR($G2189="OBX",$G2189="OBR"),INDEX(INDIRECT(U$2&amp;"!$A$1:$BJ$500"),MATCH((("*"&amp;$G2189&amp;"*")&amp;("*"&amp;$I2189&amp;"*")&amp;("*"&amp;$J2189&amp;"*")&amp;("*"&amp;$K2189&amp;"*")),INDIRECT(U$2&amp;"!$B$1:$B$500")&amp;INDIRECT(U$2&amp;"!$E$1:$E$500")&amp;INDIRECT(U$2&amp;"!$G$1:$G$500")&amp;INDIRECT(U$2&amp;"!$F$1:$F$500"),0),MATCH($H2189,INDIRECT(U$2&amp;"!$1:$1"),0)))),
"Not found")</f>
        <v>Not found</v>
      </c>
      <c r="V2189" s="18" t="str">
        <f t="shared" ca="1" si="241"/>
        <v/>
      </c>
    </row>
    <row r="2190" spans="1:22" ht="15" customHeight="1" x14ac:dyDescent="0.25">
      <c r="A2190" s="11">
        <v>2189</v>
      </c>
      <c r="B2190" s="50"/>
      <c r="C2190" s="11" t="s">
        <v>2317</v>
      </c>
      <c r="D2190" s="11" t="s">
        <v>1013</v>
      </c>
      <c r="E2190" s="11" t="s">
        <v>79</v>
      </c>
      <c r="F2190" s="11" t="s">
        <v>1204</v>
      </c>
      <c r="G2190" s="11" t="s">
        <v>79</v>
      </c>
      <c r="H2190" s="11">
        <v>4</v>
      </c>
      <c r="I2190" s="11" t="s">
        <v>1204</v>
      </c>
      <c r="L2190" s="11" t="s">
        <v>1487</v>
      </c>
      <c r="M2190" s="14" t="s">
        <v>848</v>
      </c>
      <c r="S2190" s="23"/>
      <c r="T2190" s="16">
        <f>S2190</f>
        <v>0</v>
      </c>
      <c r="U2190" s="17" t="str">
        <f t="array" aca="1" ref="U2190" ca="1">IFERROR(
IF(NOT(OR($G2190="OBX",$G2190="OBR")),INDEX(INDIRECT(U$2&amp;"!$A$1:$BJ$500"),MATCH("*"&amp;$G2190&amp;"*",INDIRECT(U$2&amp;"!$B$1:$B$500"),0),MATCH($H2190,INDIRECT(U$2&amp;"!$1:$1"),0)),
IF(OR($G2190="OBX",$G2190="OBR"),INDEX(INDIRECT(U$2&amp;"!$A$1:$BJ$500"),MATCH((("*"&amp;$G2190&amp;"*")&amp;("*"&amp;$I2190&amp;"*")&amp;("*"&amp;$J2190&amp;"*")&amp;("*"&amp;$K2190&amp;"*")),INDIRECT(U$2&amp;"!$B$1:$B$500")&amp;INDIRECT(U$2&amp;"!$E$1:$E$500")&amp;INDIRECT(U$2&amp;"!$G$1:$G$500")&amp;INDIRECT(U$2&amp;"!$F$1:$F$500"),0),MATCH($H2190,INDIRECT(U$2&amp;"!$1:$1"),0)))),
"Not found")</f>
        <v>Not found</v>
      </c>
      <c r="V2190" s="18" t="str">
        <f t="shared" ca="1" si="241"/>
        <v/>
      </c>
    </row>
    <row r="2191" spans="1:22" ht="15" customHeight="1" x14ac:dyDescent="0.25">
      <c r="A2191" s="11">
        <v>2190</v>
      </c>
      <c r="B2191" s="50"/>
      <c r="C2191" s="11" t="s">
        <v>2317</v>
      </c>
      <c r="D2191" s="11" t="s">
        <v>1013</v>
      </c>
      <c r="E2191" s="11" t="s">
        <v>79</v>
      </c>
      <c r="F2191" s="11" t="s">
        <v>1204</v>
      </c>
      <c r="G2191" s="11" t="s">
        <v>79</v>
      </c>
      <c r="H2191" s="11">
        <v>11</v>
      </c>
      <c r="I2191" s="11" t="s">
        <v>1204</v>
      </c>
      <c r="L2191" s="11" t="s">
        <v>366</v>
      </c>
      <c r="M2191" s="14" t="s">
        <v>366</v>
      </c>
      <c r="S2191" s="23" t="s">
        <v>78</v>
      </c>
      <c r="T2191" s="19" t="str">
        <f>S2191</f>
        <v>F</v>
      </c>
      <c r="U2191" s="17" t="str">
        <f t="array" aca="1" ref="U2191" ca="1">IFERROR(
IF(NOT(OR($G2191="OBX",$G2191="OBR")),INDEX(INDIRECT(U$2&amp;"!$A$1:$BJ$500"),MATCH("*"&amp;$G2191&amp;"*",INDIRECT(U$2&amp;"!$B$1:$B$500"),0),MATCH($H2191,INDIRECT(U$2&amp;"!$1:$1"),0)),
IF(OR($G2191="OBX",$G2191="OBR"),INDEX(INDIRECT(U$2&amp;"!$A$1:$BJ$500"),MATCH((("*"&amp;$G2191&amp;"*")&amp;("*"&amp;$I2191&amp;"*")&amp;("*"&amp;$J2191&amp;"*")&amp;("*"&amp;$K2191&amp;"*")),INDIRECT(U$2&amp;"!$B$1:$B$500")&amp;INDIRECT(U$2&amp;"!$E$1:$E$500")&amp;INDIRECT(U$2&amp;"!$G$1:$G$500")&amp;INDIRECT(U$2&amp;"!$F$1:$F$500"),0),MATCH($H2191,INDIRECT(U$2&amp;"!$1:$1"),0)))),
"Not found")</f>
        <v>Not found</v>
      </c>
      <c r="V2191" s="18" t="str">
        <f t="shared" ca="1" si="241"/>
        <v/>
      </c>
    </row>
    <row r="2192" spans="1:22" ht="15" customHeight="1" x14ac:dyDescent="0.25">
      <c r="A2192" s="11">
        <v>2191</v>
      </c>
      <c r="B2192" s="50"/>
      <c r="C2192" s="11" t="s">
        <v>2317</v>
      </c>
      <c r="D2192" s="11" t="s">
        <v>1013</v>
      </c>
      <c r="E2192" s="11" t="s">
        <v>79</v>
      </c>
      <c r="F2192" s="11" t="s">
        <v>1204</v>
      </c>
      <c r="G2192" s="11" t="s">
        <v>79</v>
      </c>
      <c r="H2192" s="11">
        <v>19</v>
      </c>
      <c r="I2192" s="11" t="s">
        <v>1204</v>
      </c>
      <c r="L2192" s="11" t="s">
        <v>1487</v>
      </c>
      <c r="M2192" s="14" t="s">
        <v>860</v>
      </c>
      <c r="S2192" s="23"/>
      <c r="T2192" s="16">
        <f>S2192</f>
        <v>0</v>
      </c>
      <c r="U2192" s="17" t="str">
        <f t="array" aca="1" ref="U2192" ca="1">IFERROR(
IF(NOT(OR($G2192="OBX",$G2192="OBR")),INDEX(INDIRECT(U$2&amp;"!$A$1:$BJ$500"),MATCH("*"&amp;$G2192&amp;"*",INDIRECT(U$2&amp;"!$B$1:$B$500"),0),MATCH($H2192,INDIRECT(U$2&amp;"!$1:$1"),0)),
IF(OR($G2192="OBX",$G2192="OBR"),INDEX(INDIRECT(U$2&amp;"!$A$1:$BJ$500"),MATCH((("*"&amp;$G2192&amp;"*")&amp;("*"&amp;$I2192&amp;"*")&amp;("*"&amp;$J2192&amp;"*")&amp;("*"&amp;$K2192&amp;"*")),INDIRECT(U$2&amp;"!$B$1:$B$500")&amp;INDIRECT(U$2&amp;"!$E$1:$E$500")&amp;INDIRECT(U$2&amp;"!$G$1:$G$500")&amp;INDIRECT(U$2&amp;"!$F$1:$F$500"),0),MATCH($H2192,INDIRECT(U$2&amp;"!$1:$1"),0)))),
"Not found")</f>
        <v>Not found</v>
      </c>
      <c r="V2192" s="18" t="str">
        <f t="shared" ca="1" si="241"/>
        <v/>
      </c>
    </row>
    <row r="2193" spans="1:22" ht="15" customHeight="1" x14ac:dyDescent="0.25">
      <c r="A2193" s="11">
        <v>2192</v>
      </c>
      <c r="B2193" s="50"/>
      <c r="C2193" s="11" t="s">
        <v>2317</v>
      </c>
      <c r="D2193" s="11" t="s">
        <v>1013</v>
      </c>
      <c r="E2193" s="11" t="s">
        <v>79</v>
      </c>
      <c r="F2193" s="11" t="s">
        <v>1204</v>
      </c>
      <c r="G2193" s="11" t="s">
        <v>79</v>
      </c>
      <c r="H2193" s="11">
        <v>29</v>
      </c>
      <c r="I2193" s="11" t="s">
        <v>1204</v>
      </c>
      <c r="L2193" s="2" t="s">
        <v>515</v>
      </c>
      <c r="M2193" s="11" t="s">
        <v>515</v>
      </c>
      <c r="S2193" s="23" t="s">
        <v>520</v>
      </c>
      <c r="T2193" s="19" t="str">
        <f>S2193</f>
        <v>RSLT</v>
      </c>
      <c r="U2193" s="17" t="str">
        <f t="array" aca="1" ref="U2193" ca="1">IFERROR(
IF(NOT(OR($G2193="OBX",$G2193="OBR")),INDEX(INDIRECT(U$2&amp;"!$A$1:$BJ$500"),MATCH("*"&amp;$G2193&amp;"*",INDIRECT(U$2&amp;"!$B$1:$B$500"),0),MATCH($H2193,INDIRECT(U$2&amp;"!$1:$1"),0)),
IF(OR($G2193="OBX",$G2193="OBR"),INDEX(INDIRECT(U$2&amp;"!$A$1:$BJ$500"),MATCH((("*"&amp;$G2193&amp;"*")&amp;("*"&amp;$I2193&amp;"*")&amp;("*"&amp;$J2193&amp;"*")&amp;("*"&amp;$K2193&amp;"*")),INDIRECT(U$2&amp;"!$B$1:$B$500")&amp;INDIRECT(U$2&amp;"!$E$1:$E$500")&amp;INDIRECT(U$2&amp;"!$G$1:$G$500")&amp;INDIRECT(U$2&amp;"!$F$1:$F$500"),0),MATCH($H2193,INDIRECT(U$2&amp;"!$1:$1"),0)))),
"Not found")</f>
        <v>Not found</v>
      </c>
      <c r="V2193" s="18" t="str">
        <f t="shared" ca="1" si="241"/>
        <v/>
      </c>
    </row>
    <row r="2194" spans="1:22" ht="15" customHeight="1" x14ac:dyDescent="0.25">
      <c r="A2194" s="11">
        <v>2193</v>
      </c>
      <c r="B2194" s="50"/>
      <c r="C2194" s="1" t="s">
        <v>1310</v>
      </c>
      <c r="D2194" s="1"/>
      <c r="E2194" s="1"/>
      <c r="F2194" s="1"/>
      <c r="G2194" s="1"/>
      <c r="H2194" s="1"/>
      <c r="I2194" s="1"/>
      <c r="J2194" s="1"/>
      <c r="K2194" s="1"/>
      <c r="L2194" s="1"/>
      <c r="M2194" s="1" t="s">
        <v>1310</v>
      </c>
      <c r="N2194" s="1"/>
      <c r="O2194" s="1"/>
      <c r="P2194" s="1"/>
      <c r="Q2194" s="1"/>
      <c r="R2194" s="1"/>
      <c r="S2194" s="1"/>
      <c r="T2194" s="24"/>
      <c r="U2194" s="24"/>
      <c r="V2194" s="1"/>
    </row>
    <row r="2195" spans="1:22" ht="15" customHeight="1" x14ac:dyDescent="0.25">
      <c r="A2195" s="11">
        <v>2194</v>
      </c>
      <c r="B2195" s="50"/>
      <c r="C2195" s="11" t="s">
        <v>1310</v>
      </c>
      <c r="D2195" s="11" t="s">
        <v>256</v>
      </c>
      <c r="E2195" s="11" t="s">
        <v>77</v>
      </c>
      <c r="F2195" s="11" t="s">
        <v>1021</v>
      </c>
      <c r="G2195" s="11" t="s">
        <v>77</v>
      </c>
      <c r="H2195" s="11">
        <v>4</v>
      </c>
      <c r="K2195" s="11" t="s">
        <v>1021</v>
      </c>
      <c r="L2195" s="11" t="s">
        <v>1310</v>
      </c>
      <c r="M2195" s="11" t="s">
        <v>1310</v>
      </c>
      <c r="N2195" s="11" t="s">
        <v>258</v>
      </c>
      <c r="O2195" s="11"/>
      <c r="P2195" s="11" t="s">
        <v>634</v>
      </c>
      <c r="R2195" s="11" t="s">
        <v>2455</v>
      </c>
      <c r="S2195" s="23"/>
      <c r="T2195" s="16" t="s">
        <v>3049</v>
      </c>
      <c r="U2195" s="17" t="str">
        <f t="array" aca="1" ref="U2195" ca="1">IFERROR(
IF(NOT(OR($G2195="OBX",$G2195="OBR")),INDEX(INDIRECT(U$2&amp;"!$A$1:$BJ$500"),MATCH("*"&amp;$G2195&amp;"*",INDIRECT(U$2&amp;"!$B$1:$B$500"),0),MATCH($H2195,INDIRECT(U$2&amp;"!$1:$1"),0)),
IF(OR($G2195="OBX",$G2195="OBR"),INDEX(INDIRECT(U$2&amp;"!$A$1:$BJ$500"),MATCH((("*"&amp;$G2195&amp;"*")&amp;("*"&amp;$I2195&amp;"*")&amp;("*"&amp;$J2195&amp;"*")&amp;("*"&amp;$K2195&amp;"*")),INDIRECT(U$2&amp;"!$B$1:$B$500")&amp;INDIRECT(U$2&amp;"!$E$1:$E$500")&amp;INDIRECT(U$2&amp;"!$G$1:$G$500")&amp;INDIRECT(U$2&amp;"!$F$1:$F$500"),0),MATCH($H2195,INDIRECT(U$2&amp;"!$1:$1"),0)))),
"Not found")</f>
        <v>Not found</v>
      </c>
      <c r="V2195" s="18" t="str">
        <f ca="1">IF(T2195=U2195,"Match","")</f>
        <v/>
      </c>
    </row>
    <row r="2196" spans="1:22" ht="15" customHeight="1" x14ac:dyDescent="0.25">
      <c r="A2196" s="11">
        <v>2195</v>
      </c>
      <c r="B2196" s="50"/>
      <c r="C2196" s="1" t="s">
        <v>2318</v>
      </c>
      <c r="D2196" s="1"/>
      <c r="E2196" s="1"/>
      <c r="F2196" s="1"/>
      <c r="G2196" s="1"/>
      <c r="H2196" s="1"/>
      <c r="I2196" s="1"/>
      <c r="J2196" s="1"/>
      <c r="K2196" s="1"/>
      <c r="L2196" s="1"/>
      <c r="M2196" s="1" t="s">
        <v>1296</v>
      </c>
      <c r="N2196" s="1"/>
      <c r="O2196" s="1"/>
      <c r="P2196" s="1"/>
      <c r="Q2196" s="1"/>
      <c r="R2196" s="1"/>
      <c r="S2196" s="1"/>
      <c r="T2196" s="24"/>
      <c r="U2196" s="24"/>
      <c r="V2196" s="1"/>
    </row>
    <row r="2197" spans="1:22" ht="15" customHeight="1" x14ac:dyDescent="0.25">
      <c r="A2197" s="11">
        <v>2196</v>
      </c>
      <c r="B2197" s="50"/>
      <c r="C2197" s="11" t="s">
        <v>2318</v>
      </c>
      <c r="D2197" s="11" t="s">
        <v>256</v>
      </c>
      <c r="E2197" s="11" t="s">
        <v>77</v>
      </c>
      <c r="F2197" s="11" t="s">
        <v>1007</v>
      </c>
      <c r="G2197" s="11" t="s">
        <v>77</v>
      </c>
      <c r="H2197" s="11">
        <v>4</v>
      </c>
      <c r="K2197" s="11" t="s">
        <v>1007</v>
      </c>
      <c r="L2197" s="11" t="s">
        <v>1296</v>
      </c>
      <c r="M2197" s="11" t="s">
        <v>1296</v>
      </c>
      <c r="N2197" s="11" t="s">
        <v>258</v>
      </c>
      <c r="O2197" s="11" t="s">
        <v>2357</v>
      </c>
      <c r="P2197" s="11" t="s">
        <v>336</v>
      </c>
      <c r="R2197" s="11" t="s">
        <v>2456</v>
      </c>
      <c r="S2197" s="23"/>
      <c r="U2197" s="17" t="str">
        <f t="array" aca="1" ref="U2197" ca="1">IFERROR(
IF(NOT(OR($G2197="OBX",$G2197="OBR")),INDEX(INDIRECT(U$2&amp;"!$A$1:$BJ$500"),MATCH("*"&amp;$G2197&amp;"*",INDIRECT(U$2&amp;"!$B$1:$B$500"),0),MATCH($H2197,INDIRECT(U$2&amp;"!$1:$1"),0)),
IF(OR($G2197="OBX",$G2197="OBR"),INDEX(INDIRECT(U$2&amp;"!$A$1:$BJ$500"),MATCH((("*"&amp;$G2197&amp;"*")&amp;("*"&amp;$I2197&amp;"*")&amp;("*"&amp;$J2197&amp;"*")&amp;("*"&amp;$K2197&amp;"*")),INDIRECT(U$2&amp;"!$B$1:$B$500")&amp;INDIRECT(U$2&amp;"!$E$1:$E$500")&amp;INDIRECT(U$2&amp;"!$G$1:$G$500")&amp;INDIRECT(U$2&amp;"!$F$1:$F$500"),0),MATCH($H2197,INDIRECT(U$2&amp;"!$1:$1"),0)))),
"Not found")</f>
        <v>Not found</v>
      </c>
      <c r="V2197" s="18" t="str">
        <f ca="1">IF(T2197=U2197,"Match","")</f>
        <v/>
      </c>
    </row>
    <row r="2198" spans="1:22" ht="15" customHeight="1" x14ac:dyDescent="0.25">
      <c r="A2198" s="11">
        <v>2197</v>
      </c>
      <c r="B2198" s="50"/>
      <c r="C2198" s="26" t="s">
        <v>2318</v>
      </c>
      <c r="D2198" s="26"/>
      <c r="E2198" s="26" t="s">
        <v>79</v>
      </c>
      <c r="F2198" s="26"/>
      <c r="G2198" s="26"/>
      <c r="H2198" s="26"/>
      <c r="I2198" s="26"/>
      <c r="J2198" s="26"/>
      <c r="K2198" s="26"/>
      <c r="L2198" s="26"/>
      <c r="M2198" s="26" t="s">
        <v>1294</v>
      </c>
      <c r="N2198" s="26"/>
      <c r="O2198" s="26"/>
      <c r="P2198" s="26"/>
      <c r="Q2198" s="26"/>
      <c r="R2198" s="26"/>
      <c r="S2198" s="26"/>
      <c r="T2198" s="27"/>
      <c r="U2198" s="27"/>
      <c r="V2198" s="26"/>
    </row>
    <row r="2199" spans="1:22" ht="15" customHeight="1" x14ac:dyDescent="0.25">
      <c r="A2199" s="11">
        <v>2198</v>
      </c>
      <c r="B2199" s="50"/>
      <c r="C2199" s="11" t="s">
        <v>2318</v>
      </c>
      <c r="D2199" s="11" t="s">
        <v>1007</v>
      </c>
      <c r="E2199" s="11" t="s">
        <v>79</v>
      </c>
      <c r="F2199" s="11" t="s">
        <v>1005</v>
      </c>
      <c r="G2199" s="11" t="s">
        <v>79</v>
      </c>
      <c r="H2199" s="11">
        <v>3</v>
      </c>
      <c r="I2199" s="11" t="s">
        <v>1005</v>
      </c>
      <c r="L2199" s="11" t="s">
        <v>1294</v>
      </c>
      <c r="M2199" s="14" t="s">
        <v>534</v>
      </c>
      <c r="N2199" s="11" t="s">
        <v>900</v>
      </c>
      <c r="O2199" s="11" t="s">
        <v>2356</v>
      </c>
      <c r="P2199" s="11" t="s">
        <v>336</v>
      </c>
      <c r="R2199" s="11" t="s">
        <v>2739</v>
      </c>
      <c r="S2199" s="23"/>
      <c r="T2199" s="19" t="s">
        <v>2785</v>
      </c>
      <c r="U2199" s="17" t="str">
        <f t="array" aca="1" ref="U2199" ca="1">IFERROR(
IF(NOT(OR($G2199="OBX",$G2199="OBR")),INDEX(INDIRECT(U$2&amp;"!$A$1:$BJ$500"),MATCH("*"&amp;$G2199&amp;"*",INDIRECT(U$2&amp;"!$B$1:$B$500"),0),MATCH($H2199,INDIRECT(U$2&amp;"!$1:$1"),0)),
IF(OR($G2199="OBX",$G2199="OBR"),INDEX(INDIRECT(U$2&amp;"!$A$1:$BJ$500"),MATCH((("*"&amp;$G2199&amp;"*")&amp;("*"&amp;$I2199&amp;"*")&amp;("*"&amp;$J2199&amp;"*")&amp;("*"&amp;$K2199&amp;"*")),INDIRECT(U$2&amp;"!$B$1:$B$500")&amp;INDIRECT(U$2&amp;"!$E$1:$E$500")&amp;INDIRECT(U$2&amp;"!$G$1:$G$500")&amp;INDIRECT(U$2&amp;"!$F$1:$F$500"),0),MATCH($H2199,INDIRECT(U$2&amp;"!$1:$1"),0)))),
"Not found")</f>
        <v>Not found</v>
      </c>
      <c r="V2199" s="18" t="str">
        <f t="shared" ref="V2199:V2205" ca="1" si="242">IF(T2199=U2199,"Match","")</f>
        <v/>
      </c>
    </row>
    <row r="2200" spans="1:22" ht="15" customHeight="1" x14ac:dyDescent="0.25">
      <c r="A2200" s="11">
        <v>2199</v>
      </c>
      <c r="B2200" s="50"/>
      <c r="C2200" s="11" t="s">
        <v>2318</v>
      </c>
      <c r="D2200" s="11" t="s">
        <v>1007</v>
      </c>
      <c r="E2200" s="11" t="s">
        <v>79</v>
      </c>
      <c r="F2200" s="11" t="s">
        <v>1005</v>
      </c>
      <c r="G2200" s="11" t="s">
        <v>79</v>
      </c>
      <c r="H2200" s="10">
        <v>5</v>
      </c>
      <c r="I2200" s="11" t="s">
        <v>1005</v>
      </c>
      <c r="J2200" s="19" t="str">
        <f t="array" ref="J2200">IFERROR(INDEX(Mappings!I:I,MATCH(S2200&amp;L2200,Mappings!J:J&amp;Mappings!D:D,0)),"")</f>
        <v/>
      </c>
      <c r="L2200" s="11" t="s">
        <v>1294</v>
      </c>
      <c r="M2200" s="11" t="s">
        <v>390</v>
      </c>
      <c r="S2200" s="20"/>
      <c r="T2200" s="19" t="str">
        <f t="array" ref="T2200">IFERROR(INDEX(Mappings!$L:$L,MATCH(S2200&amp;$L2200,Mappings!$J:$J&amp;Mappings!$D:$D,0)),"")</f>
        <v/>
      </c>
      <c r="U2200" s="17" t="str">
        <f t="array" aca="1" ref="U2200" ca="1">IFERROR(
IF(NOT(OR($G2200="OBX",$G2200="OBR")),INDEX(INDIRECT(U$2&amp;"!$A$1:$BJ$500"),MATCH("*"&amp;$G2200&amp;"*",INDIRECT(U$2&amp;"!$B$1:$B$500"),0),MATCH($H2200,INDIRECT(U$2&amp;"!$1:$1"),0)),
IF(OR($G2200="OBX",$G2200="OBR"),INDEX(INDIRECT(U$2&amp;"!$A$1:$BJ$500"),MATCH((("*"&amp;$G2200&amp;"*")&amp;("*"&amp;$I2200&amp;"*")&amp;("*"&amp;$J2200&amp;"*")&amp;("*"&amp;$K2200&amp;"*")),INDIRECT(U$2&amp;"!$B$1:$B$500")&amp;INDIRECT(U$2&amp;"!$E$1:$E$500")&amp;INDIRECT(U$2&amp;"!$G$1:$G$500")&amp;INDIRECT(U$2&amp;"!$F$1:$F$500"),0),MATCH($H2200,INDIRECT(U$2&amp;"!$1:$1"),0)))),
"Not found")</f>
        <v>Not found</v>
      </c>
      <c r="V2200" s="18" t="str">
        <f t="shared" ca="1" si="242"/>
        <v/>
      </c>
    </row>
    <row r="2201" spans="1:22" ht="15" customHeight="1" x14ac:dyDescent="0.25">
      <c r="A2201" s="11">
        <v>2200</v>
      </c>
      <c r="B2201" s="50"/>
      <c r="C2201" s="11" t="s">
        <v>2318</v>
      </c>
      <c r="D2201" s="11" t="s">
        <v>1007</v>
      </c>
      <c r="E2201" s="11" t="s">
        <v>79</v>
      </c>
      <c r="F2201" s="11" t="s">
        <v>1005</v>
      </c>
      <c r="G2201" s="11" t="s">
        <v>79</v>
      </c>
      <c r="H2201" s="11">
        <v>2</v>
      </c>
      <c r="I2201" s="11" t="s">
        <v>1005</v>
      </c>
      <c r="L2201" s="14" t="s">
        <v>397</v>
      </c>
      <c r="M2201" s="14" t="s">
        <v>397</v>
      </c>
      <c r="S2201" s="23"/>
      <c r="T2201" s="19" t="s">
        <v>81</v>
      </c>
      <c r="U2201" s="17" t="str">
        <f t="array" aca="1" ref="U2201" ca="1">IFERROR(
IF(NOT(OR($G2201="OBX",$G2201="OBR")),INDEX(INDIRECT(U$2&amp;"!$A$1:$BJ$500"),MATCH("*"&amp;$G2201&amp;"*",INDIRECT(U$2&amp;"!$B$1:$B$500"),0),MATCH($H2201,INDIRECT(U$2&amp;"!$1:$1"),0)),
IF(OR($G2201="OBX",$G2201="OBR"),INDEX(INDIRECT(U$2&amp;"!$A$1:$BJ$500"),MATCH((("*"&amp;$G2201&amp;"*")&amp;("*"&amp;$I2201&amp;"*")&amp;("*"&amp;$J2201&amp;"*")&amp;("*"&amp;$K2201&amp;"*")),INDIRECT(U$2&amp;"!$B$1:$B$500")&amp;INDIRECT(U$2&amp;"!$E$1:$E$500")&amp;INDIRECT(U$2&amp;"!$G$1:$G$500")&amp;INDIRECT(U$2&amp;"!$F$1:$F$500"),0),MATCH($H2201,INDIRECT(U$2&amp;"!$1:$1"),0)))),
"Not found")</f>
        <v>Not found</v>
      </c>
      <c r="V2201" s="18" t="str">
        <f t="shared" ca="1" si="242"/>
        <v/>
      </c>
    </row>
    <row r="2202" spans="1:22" ht="15" customHeight="1" x14ac:dyDescent="0.25">
      <c r="A2202" s="11">
        <v>2201</v>
      </c>
      <c r="B2202" s="50"/>
      <c r="C2202" s="11" t="s">
        <v>2318</v>
      </c>
      <c r="D2202" s="11" t="s">
        <v>1007</v>
      </c>
      <c r="E2202" s="11" t="s">
        <v>79</v>
      </c>
      <c r="F2202" s="11" t="s">
        <v>1005</v>
      </c>
      <c r="G2202" s="11" t="s">
        <v>79</v>
      </c>
      <c r="H2202" s="11">
        <v>4</v>
      </c>
      <c r="I2202" s="11" t="s">
        <v>1005</v>
      </c>
      <c r="L2202" s="11" t="s">
        <v>1294</v>
      </c>
      <c r="M2202" s="14" t="s">
        <v>848</v>
      </c>
      <c r="S2202" s="23"/>
      <c r="T2202" s="16">
        <f>S2202</f>
        <v>0</v>
      </c>
      <c r="U2202" s="17" t="str">
        <f t="array" aca="1" ref="U2202" ca="1">IFERROR(
IF(NOT(OR($G2202="OBX",$G2202="OBR")),INDEX(INDIRECT(U$2&amp;"!$A$1:$BJ$500"),MATCH("*"&amp;$G2202&amp;"*",INDIRECT(U$2&amp;"!$B$1:$B$500"),0),MATCH($H2202,INDIRECT(U$2&amp;"!$1:$1"),0)),
IF(OR($G2202="OBX",$G2202="OBR"),INDEX(INDIRECT(U$2&amp;"!$A$1:$BJ$500"),MATCH((("*"&amp;$G2202&amp;"*")&amp;("*"&amp;$I2202&amp;"*")&amp;("*"&amp;$J2202&amp;"*")&amp;("*"&amp;$K2202&amp;"*")),INDIRECT(U$2&amp;"!$B$1:$B$500")&amp;INDIRECT(U$2&amp;"!$E$1:$E$500")&amp;INDIRECT(U$2&amp;"!$G$1:$G$500")&amp;INDIRECT(U$2&amp;"!$F$1:$F$500"),0),MATCH($H2202,INDIRECT(U$2&amp;"!$1:$1"),0)))),
"Not found")</f>
        <v>Not found</v>
      </c>
      <c r="V2202" s="18" t="str">
        <f t="shared" ca="1" si="242"/>
        <v/>
      </c>
    </row>
    <row r="2203" spans="1:22" ht="15" customHeight="1" x14ac:dyDescent="0.25">
      <c r="A2203" s="11">
        <v>2202</v>
      </c>
      <c r="B2203" s="50"/>
      <c r="C2203" s="11" t="s">
        <v>2318</v>
      </c>
      <c r="D2203" s="11" t="s">
        <v>1007</v>
      </c>
      <c r="E2203" s="11" t="s">
        <v>79</v>
      </c>
      <c r="F2203" s="11" t="s">
        <v>1005</v>
      </c>
      <c r="G2203" s="11" t="s">
        <v>79</v>
      </c>
      <c r="H2203" s="11">
        <v>11</v>
      </c>
      <c r="I2203" s="11" t="s">
        <v>1005</v>
      </c>
      <c r="L2203" s="11" t="s">
        <v>366</v>
      </c>
      <c r="M2203" s="14" t="s">
        <v>366</v>
      </c>
      <c r="S2203" s="23" t="s">
        <v>78</v>
      </c>
      <c r="T2203" s="19" t="str">
        <f>S2203</f>
        <v>F</v>
      </c>
      <c r="U2203" s="17" t="str">
        <f t="array" aca="1" ref="U2203" ca="1">IFERROR(
IF(NOT(OR($G2203="OBX",$G2203="OBR")),INDEX(INDIRECT(U$2&amp;"!$A$1:$BJ$500"),MATCH("*"&amp;$G2203&amp;"*",INDIRECT(U$2&amp;"!$B$1:$B$500"),0),MATCH($H2203,INDIRECT(U$2&amp;"!$1:$1"),0)),
IF(OR($G2203="OBX",$G2203="OBR"),INDEX(INDIRECT(U$2&amp;"!$A$1:$BJ$500"),MATCH((("*"&amp;$G2203&amp;"*")&amp;("*"&amp;$I2203&amp;"*")&amp;("*"&amp;$J2203&amp;"*")&amp;("*"&amp;$K2203&amp;"*")),INDIRECT(U$2&amp;"!$B$1:$B$500")&amp;INDIRECT(U$2&amp;"!$E$1:$E$500")&amp;INDIRECT(U$2&amp;"!$G$1:$G$500")&amp;INDIRECT(U$2&amp;"!$F$1:$F$500"),0),MATCH($H2203,INDIRECT(U$2&amp;"!$1:$1"),0)))),
"Not found")</f>
        <v>Not found</v>
      </c>
      <c r="V2203" s="18" t="str">
        <f t="shared" ca="1" si="242"/>
        <v/>
      </c>
    </row>
    <row r="2204" spans="1:22" ht="15" customHeight="1" x14ac:dyDescent="0.25">
      <c r="A2204" s="11">
        <v>2203</v>
      </c>
      <c r="B2204" s="50"/>
      <c r="C2204" s="11" t="s">
        <v>2318</v>
      </c>
      <c r="D2204" s="11" t="s">
        <v>1007</v>
      </c>
      <c r="E2204" s="11" t="s">
        <v>79</v>
      </c>
      <c r="F2204" s="11" t="s">
        <v>1005</v>
      </c>
      <c r="G2204" s="11" t="s">
        <v>79</v>
      </c>
      <c r="H2204" s="11">
        <v>19</v>
      </c>
      <c r="I2204" s="11" t="s">
        <v>1005</v>
      </c>
      <c r="L2204" s="11" t="s">
        <v>1294</v>
      </c>
      <c r="M2204" s="14" t="s">
        <v>860</v>
      </c>
      <c r="S2204" s="23"/>
      <c r="T2204" s="16">
        <f>S2204</f>
        <v>0</v>
      </c>
      <c r="U2204" s="17" t="str">
        <f t="array" aca="1" ref="U2204" ca="1">IFERROR(
IF(NOT(OR($G2204="OBX",$G2204="OBR")),INDEX(INDIRECT(U$2&amp;"!$A$1:$BJ$500"),MATCH("*"&amp;$G2204&amp;"*",INDIRECT(U$2&amp;"!$B$1:$B$500"),0),MATCH($H2204,INDIRECT(U$2&amp;"!$1:$1"),0)),
IF(OR($G2204="OBX",$G2204="OBR"),INDEX(INDIRECT(U$2&amp;"!$A$1:$BJ$500"),MATCH((("*"&amp;$G2204&amp;"*")&amp;("*"&amp;$I2204&amp;"*")&amp;("*"&amp;$J2204&amp;"*")&amp;("*"&amp;$K2204&amp;"*")),INDIRECT(U$2&amp;"!$B$1:$B$500")&amp;INDIRECT(U$2&amp;"!$E$1:$E$500")&amp;INDIRECT(U$2&amp;"!$G$1:$G$500")&amp;INDIRECT(U$2&amp;"!$F$1:$F$500"),0),MATCH($H2204,INDIRECT(U$2&amp;"!$1:$1"),0)))),
"Not found")</f>
        <v>Not found</v>
      </c>
      <c r="V2204" s="18" t="str">
        <f t="shared" ca="1" si="242"/>
        <v/>
      </c>
    </row>
    <row r="2205" spans="1:22" ht="15" customHeight="1" x14ac:dyDescent="0.25">
      <c r="A2205" s="11">
        <v>2204</v>
      </c>
      <c r="B2205" s="50"/>
      <c r="C2205" s="11" t="s">
        <v>2318</v>
      </c>
      <c r="D2205" s="11" t="s">
        <v>1007</v>
      </c>
      <c r="E2205" s="11" t="s">
        <v>79</v>
      </c>
      <c r="F2205" s="11" t="s">
        <v>1005</v>
      </c>
      <c r="G2205" s="11" t="s">
        <v>79</v>
      </c>
      <c r="H2205" s="11">
        <v>29</v>
      </c>
      <c r="I2205" s="11" t="s">
        <v>1005</v>
      </c>
      <c r="L2205" s="2" t="s">
        <v>515</v>
      </c>
      <c r="M2205" s="11" t="s">
        <v>515</v>
      </c>
      <c r="S2205" s="23" t="s">
        <v>520</v>
      </c>
      <c r="T2205" s="19" t="str">
        <f>S2205</f>
        <v>RSLT</v>
      </c>
      <c r="U2205" s="17" t="str">
        <f t="array" aca="1" ref="U2205" ca="1">IFERROR(
IF(NOT(OR($G2205="OBX",$G2205="OBR")),INDEX(INDIRECT(U$2&amp;"!$A$1:$BJ$500"),MATCH("*"&amp;$G2205&amp;"*",INDIRECT(U$2&amp;"!$B$1:$B$500"),0),MATCH($H2205,INDIRECT(U$2&amp;"!$1:$1"),0)),
IF(OR($G2205="OBX",$G2205="OBR"),INDEX(INDIRECT(U$2&amp;"!$A$1:$BJ$500"),MATCH((("*"&amp;$G2205&amp;"*")&amp;("*"&amp;$I2205&amp;"*")&amp;("*"&amp;$J2205&amp;"*")&amp;("*"&amp;$K2205&amp;"*")),INDIRECT(U$2&amp;"!$B$1:$B$500")&amp;INDIRECT(U$2&amp;"!$E$1:$E$500")&amp;INDIRECT(U$2&amp;"!$G$1:$G$500")&amp;INDIRECT(U$2&amp;"!$F$1:$F$500"),0),MATCH($H2205,INDIRECT(U$2&amp;"!$1:$1"),0)))),
"Not found")</f>
        <v>Not found</v>
      </c>
      <c r="V2205" s="18" t="str">
        <f t="shared" ca="1" si="242"/>
        <v/>
      </c>
    </row>
    <row r="2206" spans="1:22" ht="15" customHeight="1" x14ac:dyDescent="0.25">
      <c r="A2206" s="11">
        <v>2205</v>
      </c>
      <c r="B2206" s="50"/>
      <c r="C2206" s="26" t="s">
        <v>2318</v>
      </c>
      <c r="D2206" s="26"/>
      <c r="E2206" s="26" t="s">
        <v>79</v>
      </c>
      <c r="F2206" s="26"/>
      <c r="G2206" s="26"/>
      <c r="H2206" s="26"/>
      <c r="I2206" s="26"/>
      <c r="J2206" s="26"/>
      <c r="K2206" s="26"/>
      <c r="L2206" s="26"/>
      <c r="M2206" s="26" t="s">
        <v>1295</v>
      </c>
      <c r="N2206" s="26"/>
      <c r="O2206" s="26"/>
      <c r="P2206" s="26"/>
      <c r="Q2206" s="26"/>
      <c r="R2206" s="26"/>
      <c r="S2206" s="26"/>
      <c r="T2206" s="27"/>
      <c r="U2206" s="27"/>
      <c r="V2206" s="26"/>
    </row>
    <row r="2207" spans="1:22" ht="15" customHeight="1" x14ac:dyDescent="0.25">
      <c r="A2207" s="11">
        <v>2206</v>
      </c>
      <c r="B2207" s="50"/>
      <c r="C2207" s="11" t="s">
        <v>2318</v>
      </c>
      <c r="D2207" s="11" t="s">
        <v>1007</v>
      </c>
      <c r="E2207" s="11" t="s">
        <v>79</v>
      </c>
      <c r="F2207" s="11" t="s">
        <v>1006</v>
      </c>
      <c r="G2207" s="11" t="s">
        <v>79</v>
      </c>
      <c r="H2207" s="11">
        <v>3</v>
      </c>
      <c r="I2207" s="11" t="s">
        <v>1006</v>
      </c>
      <c r="L2207" s="11" t="s">
        <v>1295</v>
      </c>
      <c r="M2207" s="14" t="s">
        <v>534</v>
      </c>
      <c r="N2207" s="11" t="s">
        <v>279</v>
      </c>
      <c r="O2207" s="11" t="s">
        <v>2356</v>
      </c>
      <c r="P2207" s="11" t="s">
        <v>336</v>
      </c>
      <c r="R2207" s="11" t="s">
        <v>2469</v>
      </c>
      <c r="S2207" s="23"/>
      <c r="T2207" s="19" t="s">
        <v>2926</v>
      </c>
      <c r="U2207" s="17" t="str">
        <f t="array" aca="1" ref="U2207" ca="1">IFERROR(
IF(NOT(OR($G2207="OBX",$G2207="OBR")),INDEX(INDIRECT(U$2&amp;"!$A$1:$BJ$500"),MATCH("*"&amp;$G2207&amp;"*",INDIRECT(U$2&amp;"!$B$1:$B$500"),0),MATCH($H2207,INDIRECT(U$2&amp;"!$1:$1"),0)),
IF(OR($G2207="OBX",$G2207="OBR"),INDEX(INDIRECT(U$2&amp;"!$A$1:$BJ$500"),MATCH((("*"&amp;$G2207&amp;"*")&amp;("*"&amp;$I2207&amp;"*")&amp;("*"&amp;$J2207&amp;"*")&amp;("*"&amp;$K2207&amp;"*")),INDIRECT(U$2&amp;"!$B$1:$B$500")&amp;INDIRECT(U$2&amp;"!$E$1:$E$500")&amp;INDIRECT(U$2&amp;"!$G$1:$G$500")&amp;INDIRECT(U$2&amp;"!$F$1:$F$500"),0),MATCH($H2207,INDIRECT(U$2&amp;"!$1:$1"),0)))),
"Not found")</f>
        <v>Not found</v>
      </c>
      <c r="V2207" s="18" t="str">
        <f t="shared" ref="V2207:V2213" ca="1" si="243">IF(T2207=U2207,"Match","")</f>
        <v/>
      </c>
    </row>
    <row r="2208" spans="1:22" ht="15" customHeight="1" x14ac:dyDescent="0.25">
      <c r="A2208" s="11">
        <v>2207</v>
      </c>
      <c r="B2208" s="50"/>
      <c r="C2208" s="11" t="s">
        <v>2318</v>
      </c>
      <c r="D2208" s="11" t="s">
        <v>1007</v>
      </c>
      <c r="E2208" s="11" t="s">
        <v>79</v>
      </c>
      <c r="F2208" s="11" t="s">
        <v>1006</v>
      </c>
      <c r="G2208" s="11" t="s">
        <v>79</v>
      </c>
      <c r="H2208" s="10">
        <v>5</v>
      </c>
      <c r="I2208" s="11" t="s">
        <v>1006</v>
      </c>
      <c r="J2208" s="19">
        <f t="array" ref="J2208">IFERROR(INDEX(Mappings!I:I,MATCH(S2208&amp;L2208,Mappings!J:J&amp;Mappings!D:D,0)),"")</f>
        <v>0</v>
      </c>
      <c r="L2208" s="11" t="s">
        <v>1295</v>
      </c>
      <c r="M2208" s="11" t="s">
        <v>390</v>
      </c>
      <c r="S2208" s="23"/>
      <c r="T2208" s="19">
        <f>S2208</f>
        <v>0</v>
      </c>
      <c r="U2208" s="17" t="str">
        <f t="array" aca="1" ref="U2208" ca="1">IFERROR(
IF(NOT(OR($G2208="OBX",$G2208="OBR")),INDEX(INDIRECT(U$2&amp;"!$A$1:$BJ$500"),MATCH("*"&amp;$G2208&amp;"*",INDIRECT(U$2&amp;"!$B$1:$B$500"),0),MATCH($H2208,INDIRECT(U$2&amp;"!$1:$1"),0)),
IF(OR($G2208="OBX",$G2208="OBR"),INDEX(INDIRECT(U$2&amp;"!$A$1:$BJ$500"),MATCH((("*"&amp;$G2208&amp;"*")&amp;("*"&amp;$I2208&amp;"*")&amp;("*"&amp;$J2208&amp;"*")&amp;("*"&amp;$K2208&amp;"*")),INDIRECT(U$2&amp;"!$B$1:$B$500")&amp;INDIRECT(U$2&amp;"!$E$1:$E$500")&amp;INDIRECT(U$2&amp;"!$G$1:$G$500")&amp;INDIRECT(U$2&amp;"!$F$1:$F$500"),0),MATCH($H2208,INDIRECT(U$2&amp;"!$1:$1"),0)))),
"Not found")</f>
        <v>Not found</v>
      </c>
      <c r="V2208" s="18" t="str">
        <f t="shared" ca="1" si="243"/>
        <v/>
      </c>
    </row>
    <row r="2209" spans="1:22" ht="15" customHeight="1" x14ac:dyDescent="0.25">
      <c r="A2209" s="11">
        <v>2208</v>
      </c>
      <c r="B2209" s="50"/>
      <c r="C2209" s="11" t="s">
        <v>2318</v>
      </c>
      <c r="D2209" s="11" t="s">
        <v>1007</v>
      </c>
      <c r="E2209" s="11" t="s">
        <v>79</v>
      </c>
      <c r="F2209" s="11" t="s">
        <v>1006</v>
      </c>
      <c r="G2209" s="11" t="s">
        <v>79</v>
      </c>
      <c r="H2209" s="11">
        <v>2</v>
      </c>
      <c r="I2209" s="11" t="s">
        <v>1006</v>
      </c>
      <c r="L2209" s="14" t="s">
        <v>397</v>
      </c>
      <c r="M2209" s="14" t="s">
        <v>397</v>
      </c>
      <c r="S2209" s="23"/>
      <c r="T2209" s="19" t="s">
        <v>422</v>
      </c>
      <c r="U2209" s="17" t="str">
        <f t="array" aca="1" ref="U2209" ca="1">IFERROR(
IF(NOT(OR($G2209="OBX",$G2209="OBR")),INDEX(INDIRECT(U$2&amp;"!$A$1:$BJ$500"),MATCH("*"&amp;$G2209&amp;"*",INDIRECT(U$2&amp;"!$B$1:$B$500"),0),MATCH($H2209,INDIRECT(U$2&amp;"!$1:$1"),0)),
IF(OR($G2209="OBX",$G2209="OBR"),INDEX(INDIRECT(U$2&amp;"!$A$1:$BJ$500"),MATCH((("*"&amp;$G2209&amp;"*")&amp;("*"&amp;$I2209&amp;"*")&amp;("*"&amp;$J2209&amp;"*")&amp;("*"&amp;$K2209&amp;"*")),INDIRECT(U$2&amp;"!$B$1:$B$500")&amp;INDIRECT(U$2&amp;"!$E$1:$E$500")&amp;INDIRECT(U$2&amp;"!$G$1:$G$500")&amp;INDIRECT(U$2&amp;"!$F$1:$F$500"),0),MATCH($H2209,INDIRECT(U$2&amp;"!$1:$1"),0)))),
"Not found")</f>
        <v>Not found</v>
      </c>
      <c r="V2209" s="18" t="str">
        <f t="shared" ca="1" si="243"/>
        <v/>
      </c>
    </row>
    <row r="2210" spans="1:22" ht="15" customHeight="1" x14ac:dyDescent="0.25">
      <c r="A2210" s="11">
        <v>2209</v>
      </c>
      <c r="B2210" s="50"/>
      <c r="C2210" s="11" t="s">
        <v>2318</v>
      </c>
      <c r="D2210" s="11" t="s">
        <v>1007</v>
      </c>
      <c r="E2210" s="11" t="s">
        <v>79</v>
      </c>
      <c r="F2210" s="11" t="s">
        <v>1006</v>
      </c>
      <c r="G2210" s="11" t="s">
        <v>79</v>
      </c>
      <c r="H2210" s="11">
        <v>4</v>
      </c>
      <c r="I2210" s="11" t="s">
        <v>1006</v>
      </c>
      <c r="L2210" s="11" t="s">
        <v>1295</v>
      </c>
      <c r="M2210" s="14" t="s">
        <v>848</v>
      </c>
      <c r="S2210" s="23"/>
      <c r="T2210" s="16">
        <f>S2210</f>
        <v>0</v>
      </c>
      <c r="U2210" s="17" t="str">
        <f t="array" aca="1" ref="U2210" ca="1">IFERROR(
IF(NOT(OR($G2210="OBX",$G2210="OBR")),INDEX(INDIRECT(U$2&amp;"!$A$1:$BJ$500"),MATCH("*"&amp;$G2210&amp;"*",INDIRECT(U$2&amp;"!$B$1:$B$500"),0),MATCH($H2210,INDIRECT(U$2&amp;"!$1:$1"),0)),
IF(OR($G2210="OBX",$G2210="OBR"),INDEX(INDIRECT(U$2&amp;"!$A$1:$BJ$500"),MATCH((("*"&amp;$G2210&amp;"*")&amp;("*"&amp;$I2210&amp;"*")&amp;("*"&amp;$J2210&amp;"*")&amp;("*"&amp;$K2210&amp;"*")),INDIRECT(U$2&amp;"!$B$1:$B$500")&amp;INDIRECT(U$2&amp;"!$E$1:$E$500")&amp;INDIRECT(U$2&amp;"!$G$1:$G$500")&amp;INDIRECT(U$2&amp;"!$F$1:$F$500"),0),MATCH($H2210,INDIRECT(U$2&amp;"!$1:$1"),0)))),
"Not found")</f>
        <v>Not found</v>
      </c>
      <c r="V2210" s="18" t="str">
        <f t="shared" ca="1" si="243"/>
        <v/>
      </c>
    </row>
    <row r="2211" spans="1:22" ht="15" customHeight="1" x14ac:dyDescent="0.25">
      <c r="A2211" s="11">
        <v>2210</v>
      </c>
      <c r="B2211" s="50"/>
      <c r="C2211" s="11" t="s">
        <v>2318</v>
      </c>
      <c r="D2211" s="11" t="s">
        <v>1007</v>
      </c>
      <c r="E2211" s="11" t="s">
        <v>79</v>
      </c>
      <c r="F2211" s="11" t="s">
        <v>1006</v>
      </c>
      <c r="G2211" s="11" t="s">
        <v>79</v>
      </c>
      <c r="H2211" s="11">
        <v>11</v>
      </c>
      <c r="I2211" s="11" t="s">
        <v>1006</v>
      </c>
      <c r="L2211" s="11" t="s">
        <v>366</v>
      </c>
      <c r="M2211" s="14" t="s">
        <v>366</v>
      </c>
      <c r="S2211" s="23" t="s">
        <v>78</v>
      </c>
      <c r="T2211" s="19" t="str">
        <f>S2211</f>
        <v>F</v>
      </c>
      <c r="U2211" s="17" t="str">
        <f t="array" aca="1" ref="U2211" ca="1">IFERROR(
IF(NOT(OR($G2211="OBX",$G2211="OBR")),INDEX(INDIRECT(U$2&amp;"!$A$1:$BJ$500"),MATCH("*"&amp;$G2211&amp;"*",INDIRECT(U$2&amp;"!$B$1:$B$500"),0),MATCH($H2211,INDIRECT(U$2&amp;"!$1:$1"),0)),
IF(OR($G2211="OBX",$G2211="OBR"),INDEX(INDIRECT(U$2&amp;"!$A$1:$BJ$500"),MATCH((("*"&amp;$G2211&amp;"*")&amp;("*"&amp;$I2211&amp;"*")&amp;("*"&amp;$J2211&amp;"*")&amp;("*"&amp;$K2211&amp;"*")),INDIRECT(U$2&amp;"!$B$1:$B$500")&amp;INDIRECT(U$2&amp;"!$E$1:$E$500")&amp;INDIRECT(U$2&amp;"!$G$1:$G$500")&amp;INDIRECT(U$2&amp;"!$F$1:$F$500"),0),MATCH($H2211,INDIRECT(U$2&amp;"!$1:$1"),0)))),
"Not found")</f>
        <v>Not found</v>
      </c>
      <c r="V2211" s="18" t="str">
        <f t="shared" ca="1" si="243"/>
        <v/>
      </c>
    </row>
    <row r="2212" spans="1:22" ht="15" customHeight="1" x14ac:dyDescent="0.25">
      <c r="A2212" s="11">
        <v>2211</v>
      </c>
      <c r="B2212" s="50"/>
      <c r="C2212" s="11" t="s">
        <v>2318</v>
      </c>
      <c r="D2212" s="11" t="s">
        <v>1007</v>
      </c>
      <c r="E2212" s="11" t="s">
        <v>79</v>
      </c>
      <c r="F2212" s="11" t="s">
        <v>1006</v>
      </c>
      <c r="G2212" s="11" t="s">
        <v>79</v>
      </c>
      <c r="H2212" s="11">
        <v>19</v>
      </c>
      <c r="I2212" s="11" t="s">
        <v>1006</v>
      </c>
      <c r="L2212" s="11" t="s">
        <v>1295</v>
      </c>
      <c r="M2212" s="14" t="s">
        <v>860</v>
      </c>
      <c r="S2212" s="23"/>
      <c r="T2212" s="16">
        <f>S2212</f>
        <v>0</v>
      </c>
      <c r="U2212" s="17" t="str">
        <f t="array" aca="1" ref="U2212" ca="1">IFERROR(
IF(NOT(OR($G2212="OBX",$G2212="OBR")),INDEX(INDIRECT(U$2&amp;"!$A$1:$BJ$500"),MATCH("*"&amp;$G2212&amp;"*",INDIRECT(U$2&amp;"!$B$1:$B$500"),0),MATCH($H2212,INDIRECT(U$2&amp;"!$1:$1"),0)),
IF(OR($G2212="OBX",$G2212="OBR"),INDEX(INDIRECT(U$2&amp;"!$A$1:$BJ$500"),MATCH((("*"&amp;$G2212&amp;"*")&amp;("*"&amp;$I2212&amp;"*")&amp;("*"&amp;$J2212&amp;"*")&amp;("*"&amp;$K2212&amp;"*")),INDIRECT(U$2&amp;"!$B$1:$B$500")&amp;INDIRECT(U$2&amp;"!$E$1:$E$500")&amp;INDIRECT(U$2&amp;"!$G$1:$G$500")&amp;INDIRECT(U$2&amp;"!$F$1:$F$500"),0),MATCH($H2212,INDIRECT(U$2&amp;"!$1:$1"),0)))),
"Not found")</f>
        <v>Not found</v>
      </c>
      <c r="V2212" s="18" t="str">
        <f t="shared" ca="1" si="243"/>
        <v/>
      </c>
    </row>
    <row r="2213" spans="1:22" ht="15" customHeight="1" x14ac:dyDescent="0.25">
      <c r="A2213" s="11">
        <v>2212</v>
      </c>
      <c r="B2213" s="50"/>
      <c r="C2213" s="11" t="s">
        <v>2318</v>
      </c>
      <c r="D2213" s="11" t="s">
        <v>1007</v>
      </c>
      <c r="E2213" s="11" t="s">
        <v>79</v>
      </c>
      <c r="F2213" s="11" t="s">
        <v>1006</v>
      </c>
      <c r="G2213" s="11" t="s">
        <v>79</v>
      </c>
      <c r="H2213" s="11">
        <v>29</v>
      </c>
      <c r="I2213" s="11" t="s">
        <v>1006</v>
      </c>
      <c r="L2213" s="2" t="s">
        <v>515</v>
      </c>
      <c r="M2213" s="11" t="s">
        <v>515</v>
      </c>
      <c r="S2213" s="23"/>
      <c r="T2213" s="19">
        <f>S2213</f>
        <v>0</v>
      </c>
      <c r="U2213" s="17" t="str">
        <f t="array" aca="1" ref="U2213" ca="1">IFERROR(
IF(NOT(OR($G2213="OBX",$G2213="OBR")),INDEX(INDIRECT(U$2&amp;"!$A$1:$BJ$500"),MATCH("*"&amp;$G2213&amp;"*",INDIRECT(U$2&amp;"!$B$1:$B$500"),0),MATCH($H2213,INDIRECT(U$2&amp;"!$1:$1"),0)),
IF(OR($G2213="OBX",$G2213="OBR"),INDEX(INDIRECT(U$2&amp;"!$A$1:$BJ$500"),MATCH((("*"&amp;$G2213&amp;"*")&amp;("*"&amp;$I2213&amp;"*")&amp;("*"&amp;$J2213&amp;"*")&amp;("*"&amp;$K2213&amp;"*")),INDIRECT(U$2&amp;"!$B$1:$B$500")&amp;INDIRECT(U$2&amp;"!$E$1:$E$500")&amp;INDIRECT(U$2&amp;"!$G$1:$G$500")&amp;INDIRECT(U$2&amp;"!$F$1:$F$500"),0),MATCH($H2213,INDIRECT(U$2&amp;"!$1:$1"),0)))),
"Not found")</f>
        <v>Not found</v>
      </c>
      <c r="V2213" s="18" t="str">
        <f t="shared" ca="1" si="243"/>
        <v/>
      </c>
    </row>
    <row r="2214" spans="1:22" ht="15" customHeight="1" x14ac:dyDescent="0.25">
      <c r="A2214" s="11">
        <v>2213</v>
      </c>
      <c r="B2214" s="50"/>
      <c r="C2214" s="26" t="s">
        <v>2318</v>
      </c>
      <c r="D2214" s="26"/>
      <c r="E2214" s="26" t="s">
        <v>79</v>
      </c>
      <c r="F2214" s="26"/>
      <c r="G2214" s="26"/>
      <c r="H2214" s="26"/>
      <c r="I2214" s="26"/>
      <c r="J2214" s="26"/>
      <c r="K2214" s="26"/>
      <c r="L2214" s="26"/>
      <c r="M2214" s="26" t="s">
        <v>1213</v>
      </c>
      <c r="N2214" s="26"/>
      <c r="O2214" s="26"/>
      <c r="P2214" s="26"/>
      <c r="Q2214" s="26"/>
      <c r="R2214" s="26"/>
      <c r="S2214" s="26"/>
      <c r="T2214" s="27"/>
      <c r="U2214" s="27"/>
      <c r="V2214" s="26"/>
    </row>
    <row r="2215" spans="1:22" ht="15" customHeight="1" x14ac:dyDescent="0.25">
      <c r="A2215" s="11">
        <v>2214</v>
      </c>
      <c r="B2215" s="50"/>
      <c r="C2215" s="11" t="s">
        <v>2318</v>
      </c>
      <c r="D2215" s="11" t="s">
        <v>1007</v>
      </c>
      <c r="E2215" s="11" t="s">
        <v>79</v>
      </c>
      <c r="F2215" s="11" t="s">
        <v>923</v>
      </c>
      <c r="G2215" s="11" t="s">
        <v>79</v>
      </c>
      <c r="H2215" s="11">
        <v>3</v>
      </c>
      <c r="I2215" s="11" t="s">
        <v>923</v>
      </c>
      <c r="L2215" s="11" t="s">
        <v>1213</v>
      </c>
      <c r="M2215" s="14" t="s">
        <v>534</v>
      </c>
      <c r="N2215" s="11" t="s">
        <v>273</v>
      </c>
      <c r="O2215" s="11" t="s">
        <v>2357</v>
      </c>
      <c r="P2215" s="11" t="s">
        <v>320</v>
      </c>
      <c r="R2215" s="11"/>
      <c r="S2215" s="23"/>
      <c r="T2215" s="19" t="s">
        <v>2881</v>
      </c>
      <c r="U2215" s="17" t="str">
        <f t="array" aca="1" ref="U2215" ca="1">IFERROR(
IF(NOT(OR($G2215="OBX",$G2215="OBR")),INDEX(INDIRECT(U$2&amp;"!$A$1:$BJ$500"),MATCH("*"&amp;$G2215&amp;"*",INDIRECT(U$2&amp;"!$B$1:$B$500"),0),MATCH($H2215,INDIRECT(U$2&amp;"!$1:$1"),0)),
IF(OR($G2215="OBX",$G2215="OBR"),INDEX(INDIRECT(U$2&amp;"!$A$1:$BJ$500"),MATCH((("*"&amp;$G2215&amp;"*")&amp;("*"&amp;$I2215&amp;"*")&amp;("*"&amp;$J2215&amp;"*")&amp;("*"&amp;$K2215&amp;"*")),INDIRECT(U$2&amp;"!$B$1:$B$500")&amp;INDIRECT(U$2&amp;"!$E$1:$E$500")&amp;INDIRECT(U$2&amp;"!$G$1:$G$500")&amp;INDIRECT(U$2&amp;"!$F$1:$F$500"),0),MATCH($H2215,INDIRECT(U$2&amp;"!$1:$1"),0)))),
"Not found")</f>
        <v>Not found</v>
      </c>
      <c r="V2215" s="18" t="str">
        <f t="shared" ref="V2215:V2222" ca="1" si="244">IF(T2215=U2215,"Match","")</f>
        <v/>
      </c>
    </row>
    <row r="2216" spans="1:22" ht="15" customHeight="1" x14ac:dyDescent="0.25">
      <c r="A2216" s="11">
        <v>2215</v>
      </c>
      <c r="B2216" s="50"/>
      <c r="C2216" s="11" t="s">
        <v>2318</v>
      </c>
      <c r="D2216" s="11" t="s">
        <v>1007</v>
      </c>
      <c r="E2216" s="11" t="s">
        <v>79</v>
      </c>
      <c r="F2216" s="11" t="s">
        <v>923</v>
      </c>
      <c r="G2216" s="11" t="s">
        <v>79</v>
      </c>
      <c r="H2216" s="10">
        <v>5</v>
      </c>
      <c r="I2216" s="11" t="s">
        <v>923</v>
      </c>
      <c r="L2216" s="11" t="s">
        <v>1213</v>
      </c>
      <c r="M2216" s="11" t="s">
        <v>390</v>
      </c>
      <c r="S2216" s="23"/>
      <c r="T2216" s="16">
        <f>S2216</f>
        <v>0</v>
      </c>
      <c r="U2216" s="17" t="str">
        <f t="array" aca="1" ref="U2216" ca="1">IFERROR(
IF(NOT(OR($G2216="OBX",$G2216="OBR")),INDEX(INDIRECT(U$2&amp;"!$A$1:$BJ$500"),MATCH("*"&amp;$G2216&amp;"*",INDIRECT(U$2&amp;"!$B$1:$B$500"),0),MATCH($H2216,INDIRECT(U$2&amp;"!$1:$1"),0)),
IF(OR($G2216="OBX",$G2216="OBR"),INDEX(INDIRECT(U$2&amp;"!$A$1:$BJ$500"),MATCH((("*"&amp;$G2216&amp;"*")&amp;("*"&amp;$I2216&amp;"*")&amp;("*"&amp;$J2216&amp;"*")&amp;("*"&amp;$K2216&amp;"*")),INDIRECT(U$2&amp;"!$B$1:$B$500")&amp;INDIRECT(U$2&amp;"!$E$1:$E$500")&amp;INDIRECT(U$2&amp;"!$G$1:$G$500")&amp;INDIRECT(U$2&amp;"!$F$1:$F$500"),0),MATCH($H2216,INDIRECT(U$2&amp;"!$1:$1"),0)))),
"Not found")</f>
        <v>Not found</v>
      </c>
      <c r="V2216" s="18" t="str">
        <f t="shared" ca="1" si="244"/>
        <v/>
      </c>
    </row>
    <row r="2217" spans="1:22" ht="15" customHeight="1" x14ac:dyDescent="0.25">
      <c r="A2217" s="11">
        <v>2216</v>
      </c>
      <c r="B2217" s="50"/>
      <c r="C2217" s="11" t="s">
        <v>2318</v>
      </c>
      <c r="D2217" s="11" t="s">
        <v>1007</v>
      </c>
      <c r="E2217" s="11" t="s">
        <v>79</v>
      </c>
      <c r="F2217" s="11" t="s">
        <v>923</v>
      </c>
      <c r="G2217" s="11" t="s">
        <v>79</v>
      </c>
      <c r="H2217" s="10">
        <v>6</v>
      </c>
      <c r="I2217" s="11" t="s">
        <v>923</v>
      </c>
      <c r="L2217" s="11" t="s">
        <v>1213</v>
      </c>
      <c r="M2217" s="11" t="s">
        <v>543</v>
      </c>
      <c r="S2217" s="23"/>
      <c r="T2217" s="16">
        <f>S2217</f>
        <v>0</v>
      </c>
      <c r="U2217" s="17" t="str">
        <f t="array" aca="1" ref="U2217" ca="1">IFERROR(
IF(NOT(OR($G2217="OBX",$G2217="OBR")),INDEX(INDIRECT(U$2&amp;"!$A$1:$BJ$500"),MATCH("*"&amp;$G2217&amp;"*",INDIRECT(U$2&amp;"!$B$1:$B$500"),0),MATCH($H2217,INDIRECT(U$2&amp;"!$1:$1"),0)),
IF(OR($G2217="OBX",$G2217="OBR"),INDEX(INDIRECT(U$2&amp;"!$A$1:$BJ$500"),MATCH((("*"&amp;$G2217&amp;"*")&amp;("*"&amp;$I2217&amp;"*")&amp;("*"&amp;$J2217&amp;"*")&amp;("*"&amp;$K2217&amp;"*")),INDIRECT(U$2&amp;"!$B$1:$B$500")&amp;INDIRECT(U$2&amp;"!$E$1:$E$500")&amp;INDIRECT(U$2&amp;"!$G$1:$G$500")&amp;INDIRECT(U$2&amp;"!$F$1:$F$500"),0),MATCH($H2217,INDIRECT(U$2&amp;"!$1:$1"),0)))),
"Not found")</f>
        <v>Not found</v>
      </c>
      <c r="V2217" s="18" t="str">
        <f t="shared" ca="1" si="244"/>
        <v/>
      </c>
    </row>
    <row r="2218" spans="1:22" ht="15" customHeight="1" x14ac:dyDescent="0.25">
      <c r="A2218" s="11">
        <v>2217</v>
      </c>
      <c r="B2218" s="50"/>
      <c r="C2218" s="11" t="s">
        <v>2318</v>
      </c>
      <c r="D2218" s="11" t="s">
        <v>1007</v>
      </c>
      <c r="E2218" s="11" t="s">
        <v>79</v>
      </c>
      <c r="F2218" s="11" t="s">
        <v>923</v>
      </c>
      <c r="G2218" s="11" t="s">
        <v>79</v>
      </c>
      <c r="H2218" s="11">
        <v>2</v>
      </c>
      <c r="I2218" s="11" t="s">
        <v>923</v>
      </c>
      <c r="L2218" s="14" t="s">
        <v>397</v>
      </c>
      <c r="M2218" s="14" t="s">
        <v>397</v>
      </c>
      <c r="S2218" s="23"/>
      <c r="T2218" s="19" t="s">
        <v>415</v>
      </c>
      <c r="U2218" s="17" t="str">
        <f t="array" aca="1" ref="U2218" ca="1">IFERROR(
IF(NOT(OR($G2218="OBX",$G2218="OBR")),INDEX(INDIRECT(U$2&amp;"!$A$1:$BJ$500"),MATCH("*"&amp;$G2218&amp;"*",INDIRECT(U$2&amp;"!$B$1:$B$500"),0),MATCH($H2218,INDIRECT(U$2&amp;"!$1:$1"),0)),
IF(OR($G2218="OBX",$G2218="OBR"),INDEX(INDIRECT(U$2&amp;"!$A$1:$BJ$500"),MATCH((("*"&amp;$G2218&amp;"*")&amp;("*"&amp;$I2218&amp;"*")&amp;("*"&amp;$J2218&amp;"*")&amp;("*"&amp;$K2218&amp;"*")),INDIRECT(U$2&amp;"!$B$1:$B$500")&amp;INDIRECT(U$2&amp;"!$E$1:$E$500")&amp;INDIRECT(U$2&amp;"!$G$1:$G$500")&amp;INDIRECT(U$2&amp;"!$F$1:$F$500"),0),MATCH($H2218,INDIRECT(U$2&amp;"!$1:$1"),0)))),
"Not found")</f>
        <v>Not found</v>
      </c>
      <c r="V2218" s="18" t="str">
        <f t="shared" ca="1" si="244"/>
        <v/>
      </c>
    </row>
    <row r="2219" spans="1:22" ht="15" customHeight="1" x14ac:dyDescent="0.25">
      <c r="A2219" s="11">
        <v>2218</v>
      </c>
      <c r="B2219" s="50"/>
      <c r="C2219" s="11" t="s">
        <v>2318</v>
      </c>
      <c r="D2219" s="11" t="s">
        <v>1007</v>
      </c>
      <c r="E2219" s="11" t="s">
        <v>79</v>
      </c>
      <c r="F2219" s="11" t="s">
        <v>923</v>
      </c>
      <c r="G2219" s="11" t="s">
        <v>79</v>
      </c>
      <c r="H2219" s="11">
        <v>4</v>
      </c>
      <c r="I2219" s="11" t="s">
        <v>923</v>
      </c>
      <c r="L2219" s="11" t="s">
        <v>1213</v>
      </c>
      <c r="M2219" s="14" t="s">
        <v>848</v>
      </c>
      <c r="S2219" s="23"/>
      <c r="T2219" s="16">
        <f>S2219</f>
        <v>0</v>
      </c>
      <c r="U2219" s="17" t="str">
        <f t="array" aca="1" ref="U2219" ca="1">IFERROR(
IF(NOT(OR($G2219="OBX",$G2219="OBR")),INDEX(INDIRECT(U$2&amp;"!$A$1:$BJ$500"),MATCH("*"&amp;$G2219&amp;"*",INDIRECT(U$2&amp;"!$B$1:$B$500"),0),MATCH($H2219,INDIRECT(U$2&amp;"!$1:$1"),0)),
IF(OR($G2219="OBX",$G2219="OBR"),INDEX(INDIRECT(U$2&amp;"!$A$1:$BJ$500"),MATCH((("*"&amp;$G2219&amp;"*")&amp;("*"&amp;$I2219&amp;"*")&amp;("*"&amp;$J2219&amp;"*")&amp;("*"&amp;$K2219&amp;"*")),INDIRECT(U$2&amp;"!$B$1:$B$500")&amp;INDIRECT(U$2&amp;"!$E$1:$E$500")&amp;INDIRECT(U$2&amp;"!$G$1:$G$500")&amp;INDIRECT(U$2&amp;"!$F$1:$F$500"),0),MATCH($H2219,INDIRECT(U$2&amp;"!$1:$1"),0)))),
"Not found")</f>
        <v>Not found</v>
      </c>
      <c r="V2219" s="18" t="str">
        <f t="shared" ca="1" si="244"/>
        <v/>
      </c>
    </row>
    <row r="2220" spans="1:22" ht="15" customHeight="1" x14ac:dyDescent="0.25">
      <c r="A2220" s="11">
        <v>2219</v>
      </c>
      <c r="B2220" s="50"/>
      <c r="C2220" s="11" t="s">
        <v>2318</v>
      </c>
      <c r="D2220" s="11" t="s">
        <v>1007</v>
      </c>
      <c r="E2220" s="11" t="s">
        <v>79</v>
      </c>
      <c r="F2220" s="11" t="s">
        <v>923</v>
      </c>
      <c r="G2220" s="11" t="s">
        <v>79</v>
      </c>
      <c r="H2220" s="11">
        <v>11</v>
      </c>
      <c r="I2220" s="11" t="s">
        <v>923</v>
      </c>
      <c r="L2220" s="11" t="s">
        <v>366</v>
      </c>
      <c r="M2220" s="14" t="s">
        <v>366</v>
      </c>
      <c r="S2220" s="23" t="s">
        <v>78</v>
      </c>
      <c r="T2220" s="19" t="str">
        <f>S2220</f>
        <v>F</v>
      </c>
      <c r="U2220" s="17" t="str">
        <f t="array" aca="1" ref="U2220" ca="1">IFERROR(
IF(NOT(OR($G2220="OBX",$G2220="OBR")),INDEX(INDIRECT(U$2&amp;"!$A$1:$BJ$500"),MATCH("*"&amp;$G2220&amp;"*",INDIRECT(U$2&amp;"!$B$1:$B$500"),0),MATCH($H2220,INDIRECT(U$2&amp;"!$1:$1"),0)),
IF(OR($G2220="OBX",$G2220="OBR"),INDEX(INDIRECT(U$2&amp;"!$A$1:$BJ$500"),MATCH((("*"&amp;$G2220&amp;"*")&amp;("*"&amp;$I2220&amp;"*")&amp;("*"&amp;$J2220&amp;"*")&amp;("*"&amp;$K2220&amp;"*")),INDIRECT(U$2&amp;"!$B$1:$B$500")&amp;INDIRECT(U$2&amp;"!$E$1:$E$500")&amp;INDIRECT(U$2&amp;"!$G$1:$G$500")&amp;INDIRECT(U$2&amp;"!$F$1:$F$500"),0),MATCH($H2220,INDIRECT(U$2&amp;"!$1:$1"),0)))),
"Not found")</f>
        <v>Not found</v>
      </c>
      <c r="V2220" s="18" t="str">
        <f t="shared" ca="1" si="244"/>
        <v/>
      </c>
    </row>
    <row r="2221" spans="1:22" ht="15" customHeight="1" x14ac:dyDescent="0.25">
      <c r="A2221" s="11">
        <v>2220</v>
      </c>
      <c r="B2221" s="50"/>
      <c r="C2221" s="11" t="s">
        <v>2318</v>
      </c>
      <c r="D2221" s="11" t="s">
        <v>1007</v>
      </c>
      <c r="E2221" s="11" t="s">
        <v>79</v>
      </c>
      <c r="F2221" s="11" t="s">
        <v>923</v>
      </c>
      <c r="G2221" s="11" t="s">
        <v>79</v>
      </c>
      <c r="H2221" s="11">
        <v>19</v>
      </c>
      <c r="I2221" s="11" t="s">
        <v>923</v>
      </c>
      <c r="L2221" s="11" t="s">
        <v>1213</v>
      </c>
      <c r="M2221" s="14" t="s">
        <v>860</v>
      </c>
      <c r="S2221" s="23"/>
      <c r="T2221" s="16">
        <f>S2221</f>
        <v>0</v>
      </c>
      <c r="U2221" s="17" t="str">
        <f t="array" aca="1" ref="U2221" ca="1">IFERROR(
IF(NOT(OR($G2221="OBX",$G2221="OBR")),INDEX(INDIRECT(U$2&amp;"!$A$1:$BJ$500"),MATCH("*"&amp;$G2221&amp;"*",INDIRECT(U$2&amp;"!$B$1:$B$500"),0),MATCH($H2221,INDIRECT(U$2&amp;"!$1:$1"),0)),
IF(OR($G2221="OBX",$G2221="OBR"),INDEX(INDIRECT(U$2&amp;"!$A$1:$BJ$500"),MATCH((("*"&amp;$G2221&amp;"*")&amp;("*"&amp;$I2221&amp;"*")&amp;("*"&amp;$J2221&amp;"*")&amp;("*"&amp;$K2221&amp;"*")),INDIRECT(U$2&amp;"!$B$1:$B$500")&amp;INDIRECT(U$2&amp;"!$E$1:$E$500")&amp;INDIRECT(U$2&amp;"!$G$1:$G$500")&amp;INDIRECT(U$2&amp;"!$F$1:$F$500"),0),MATCH($H2221,INDIRECT(U$2&amp;"!$1:$1"),0)))),
"Not found")</f>
        <v>Not found</v>
      </c>
      <c r="V2221" s="18" t="str">
        <f t="shared" ca="1" si="244"/>
        <v/>
      </c>
    </row>
    <row r="2222" spans="1:22" ht="15" customHeight="1" x14ac:dyDescent="0.25">
      <c r="A2222" s="11">
        <v>2221</v>
      </c>
      <c r="B2222" s="50"/>
      <c r="C2222" s="11" t="s">
        <v>2318</v>
      </c>
      <c r="D2222" s="11" t="s">
        <v>1007</v>
      </c>
      <c r="E2222" s="11" t="s">
        <v>79</v>
      </c>
      <c r="F2222" s="11" t="s">
        <v>923</v>
      </c>
      <c r="G2222" s="11" t="s">
        <v>79</v>
      </c>
      <c r="H2222" s="11">
        <v>29</v>
      </c>
      <c r="I2222" s="11" t="s">
        <v>923</v>
      </c>
      <c r="L2222" s="2" t="s">
        <v>515</v>
      </c>
      <c r="M2222" s="11" t="s">
        <v>515</v>
      </c>
      <c r="S2222" s="23"/>
      <c r="T2222" s="19">
        <f>S2222</f>
        <v>0</v>
      </c>
      <c r="U2222" s="17" t="str">
        <f t="array" aca="1" ref="U2222" ca="1">IFERROR(
IF(NOT(OR($G2222="OBX",$G2222="OBR")),INDEX(INDIRECT(U$2&amp;"!$A$1:$BJ$500"),MATCH("*"&amp;$G2222&amp;"*",INDIRECT(U$2&amp;"!$B$1:$B$500"),0),MATCH($H2222,INDIRECT(U$2&amp;"!$1:$1"),0)),
IF(OR($G2222="OBX",$G2222="OBR"),INDEX(INDIRECT(U$2&amp;"!$A$1:$BJ$500"),MATCH((("*"&amp;$G2222&amp;"*")&amp;("*"&amp;$I2222&amp;"*")&amp;("*"&amp;$J2222&amp;"*")&amp;("*"&amp;$K2222&amp;"*")),INDIRECT(U$2&amp;"!$B$1:$B$500")&amp;INDIRECT(U$2&amp;"!$E$1:$E$500")&amp;INDIRECT(U$2&amp;"!$G$1:$G$500")&amp;INDIRECT(U$2&amp;"!$F$1:$F$500"),0),MATCH($H2222,INDIRECT(U$2&amp;"!$1:$1"),0)))),
"Not found")</f>
        <v>Not found</v>
      </c>
      <c r="V2222" s="18" t="str">
        <f t="shared" ca="1" si="244"/>
        <v/>
      </c>
    </row>
    <row r="2223" spans="1:22" ht="15" customHeight="1" x14ac:dyDescent="0.25">
      <c r="A2223" s="11">
        <v>2222</v>
      </c>
      <c r="B2223" s="50"/>
      <c r="C2223" s="26" t="s">
        <v>2318</v>
      </c>
      <c r="D2223" s="26"/>
      <c r="E2223" s="26" t="s">
        <v>79</v>
      </c>
      <c r="F2223" s="26"/>
      <c r="G2223" s="26"/>
      <c r="H2223" s="26"/>
      <c r="I2223" s="26"/>
      <c r="J2223" s="26"/>
      <c r="K2223" s="26"/>
      <c r="L2223" s="26"/>
      <c r="M2223" s="26" t="s">
        <v>1214</v>
      </c>
      <c r="N2223" s="26"/>
      <c r="O2223" s="26"/>
      <c r="P2223" s="26"/>
      <c r="Q2223" s="26"/>
      <c r="R2223" s="26"/>
      <c r="S2223" s="26"/>
      <c r="T2223" s="27"/>
      <c r="U2223" s="27"/>
      <c r="V2223" s="26"/>
    </row>
    <row r="2224" spans="1:22" ht="15" customHeight="1" x14ac:dyDescent="0.25">
      <c r="A2224" s="11">
        <v>2223</v>
      </c>
      <c r="B2224" s="50"/>
      <c r="C2224" s="11" t="s">
        <v>2318</v>
      </c>
      <c r="D2224" s="11" t="s">
        <v>1007</v>
      </c>
      <c r="E2224" s="11" t="s">
        <v>79</v>
      </c>
      <c r="F2224" s="11" t="s">
        <v>924</v>
      </c>
      <c r="G2224" s="11" t="s">
        <v>79</v>
      </c>
      <c r="H2224" s="11">
        <v>3</v>
      </c>
      <c r="I2224" s="11" t="s">
        <v>924</v>
      </c>
      <c r="L2224" s="11" t="s">
        <v>1214</v>
      </c>
      <c r="M2224" s="14" t="s">
        <v>534</v>
      </c>
      <c r="N2224" s="11" t="s">
        <v>273</v>
      </c>
      <c r="O2224" s="11" t="s">
        <v>2357</v>
      </c>
      <c r="P2224" s="11" t="s">
        <v>320</v>
      </c>
      <c r="R2224" s="11"/>
      <c r="S2224" s="23"/>
      <c r="T2224" s="19" t="s">
        <v>2877</v>
      </c>
      <c r="U2224" s="17" t="str">
        <f t="array" aca="1" ref="U2224" ca="1">IFERROR(
IF(NOT(OR($G2224="OBX",$G2224="OBR")),INDEX(INDIRECT(U$2&amp;"!$A$1:$BJ$500"),MATCH("*"&amp;$G2224&amp;"*",INDIRECT(U$2&amp;"!$B$1:$B$500"),0),MATCH($H2224,INDIRECT(U$2&amp;"!$1:$1"),0)),
IF(OR($G2224="OBX",$G2224="OBR"),INDEX(INDIRECT(U$2&amp;"!$A$1:$BJ$500"),MATCH((("*"&amp;$G2224&amp;"*")&amp;("*"&amp;$I2224&amp;"*")&amp;("*"&amp;$J2224&amp;"*")&amp;("*"&amp;$K2224&amp;"*")),INDIRECT(U$2&amp;"!$B$1:$B$500")&amp;INDIRECT(U$2&amp;"!$E$1:$E$500")&amp;INDIRECT(U$2&amp;"!$G$1:$G$500")&amp;INDIRECT(U$2&amp;"!$F$1:$F$500"),0),MATCH($H2224,INDIRECT(U$2&amp;"!$1:$1"),0)))),
"Not found")</f>
        <v>Not found</v>
      </c>
      <c r="V2224" s="18" t="str">
        <f t="shared" ref="V2224:V2231" ca="1" si="245">IF(T2224=U2224,"Match","")</f>
        <v/>
      </c>
    </row>
    <row r="2225" spans="1:22" ht="15" customHeight="1" x14ac:dyDescent="0.25">
      <c r="A2225" s="11">
        <v>2224</v>
      </c>
      <c r="B2225" s="50"/>
      <c r="C2225" s="11" t="s">
        <v>2318</v>
      </c>
      <c r="D2225" s="11" t="s">
        <v>1007</v>
      </c>
      <c r="E2225" s="11" t="s">
        <v>79</v>
      </c>
      <c r="F2225" s="11" t="s">
        <v>924</v>
      </c>
      <c r="G2225" s="11" t="s">
        <v>79</v>
      </c>
      <c r="H2225" s="10">
        <v>5</v>
      </c>
      <c r="I2225" s="11" t="s">
        <v>924</v>
      </c>
      <c r="L2225" s="11" t="s">
        <v>1214</v>
      </c>
      <c r="M2225" s="11" t="s">
        <v>390</v>
      </c>
      <c r="S2225" s="23"/>
      <c r="T2225" s="16">
        <f>S2225</f>
        <v>0</v>
      </c>
      <c r="U2225" s="17" t="str">
        <f t="array" aca="1" ref="U2225" ca="1">IFERROR(
IF(NOT(OR($G2225="OBX",$G2225="OBR")),INDEX(INDIRECT(U$2&amp;"!$A$1:$BJ$500"),MATCH("*"&amp;$G2225&amp;"*",INDIRECT(U$2&amp;"!$B$1:$B$500"),0),MATCH($H2225,INDIRECT(U$2&amp;"!$1:$1"),0)),
IF(OR($G2225="OBX",$G2225="OBR"),INDEX(INDIRECT(U$2&amp;"!$A$1:$BJ$500"),MATCH((("*"&amp;$G2225&amp;"*")&amp;("*"&amp;$I2225&amp;"*")&amp;("*"&amp;$J2225&amp;"*")&amp;("*"&amp;$K2225&amp;"*")),INDIRECT(U$2&amp;"!$B$1:$B$500")&amp;INDIRECT(U$2&amp;"!$E$1:$E$500")&amp;INDIRECT(U$2&amp;"!$G$1:$G$500")&amp;INDIRECT(U$2&amp;"!$F$1:$F$500"),0),MATCH($H2225,INDIRECT(U$2&amp;"!$1:$1"),0)))),
"Not found")</f>
        <v>Not found</v>
      </c>
      <c r="V2225" s="18" t="str">
        <f t="shared" ca="1" si="245"/>
        <v/>
      </c>
    </row>
    <row r="2226" spans="1:22" ht="15" customHeight="1" x14ac:dyDescent="0.25">
      <c r="A2226" s="11">
        <v>2225</v>
      </c>
      <c r="B2226" s="50"/>
      <c r="C2226" s="11" t="s">
        <v>2318</v>
      </c>
      <c r="D2226" s="11" t="s">
        <v>1007</v>
      </c>
      <c r="E2226" s="11" t="s">
        <v>79</v>
      </c>
      <c r="F2226" s="11" t="s">
        <v>924</v>
      </c>
      <c r="G2226" s="11" t="s">
        <v>79</v>
      </c>
      <c r="H2226" s="10">
        <v>6</v>
      </c>
      <c r="I2226" s="11" t="s">
        <v>924</v>
      </c>
      <c r="L2226" s="11" t="s">
        <v>1214</v>
      </c>
      <c r="M2226" s="11" t="s">
        <v>543</v>
      </c>
      <c r="S2226" s="23"/>
      <c r="T2226" s="16">
        <f>S2226</f>
        <v>0</v>
      </c>
      <c r="U2226" s="17" t="str">
        <f t="array" aca="1" ref="U2226" ca="1">IFERROR(
IF(NOT(OR($G2226="OBX",$G2226="OBR")),INDEX(INDIRECT(U$2&amp;"!$A$1:$BJ$500"),MATCH("*"&amp;$G2226&amp;"*",INDIRECT(U$2&amp;"!$B$1:$B$500"),0),MATCH($H2226,INDIRECT(U$2&amp;"!$1:$1"),0)),
IF(OR($G2226="OBX",$G2226="OBR"),INDEX(INDIRECT(U$2&amp;"!$A$1:$BJ$500"),MATCH((("*"&amp;$G2226&amp;"*")&amp;("*"&amp;$I2226&amp;"*")&amp;("*"&amp;$J2226&amp;"*")&amp;("*"&amp;$K2226&amp;"*")),INDIRECT(U$2&amp;"!$B$1:$B$500")&amp;INDIRECT(U$2&amp;"!$E$1:$E$500")&amp;INDIRECT(U$2&amp;"!$G$1:$G$500")&amp;INDIRECT(U$2&amp;"!$F$1:$F$500"),0),MATCH($H2226,INDIRECT(U$2&amp;"!$1:$1"),0)))),
"Not found")</f>
        <v>Not found</v>
      </c>
      <c r="V2226" s="18" t="str">
        <f t="shared" ca="1" si="245"/>
        <v/>
      </c>
    </row>
    <row r="2227" spans="1:22" ht="15" customHeight="1" x14ac:dyDescent="0.25">
      <c r="A2227" s="11">
        <v>2226</v>
      </c>
      <c r="B2227" s="50"/>
      <c r="C2227" s="11" t="s">
        <v>2318</v>
      </c>
      <c r="D2227" s="11" t="s">
        <v>1007</v>
      </c>
      <c r="E2227" s="11" t="s">
        <v>79</v>
      </c>
      <c r="F2227" s="11" t="s">
        <v>924</v>
      </c>
      <c r="G2227" s="11" t="s">
        <v>79</v>
      </c>
      <c r="H2227" s="11">
        <v>2</v>
      </c>
      <c r="I2227" s="11" t="s">
        <v>924</v>
      </c>
      <c r="L2227" s="14" t="s">
        <v>397</v>
      </c>
      <c r="M2227" s="14" t="s">
        <v>397</v>
      </c>
      <c r="S2227" s="23"/>
      <c r="T2227" s="19" t="s">
        <v>415</v>
      </c>
      <c r="U2227" s="17" t="str">
        <f t="array" aca="1" ref="U2227" ca="1">IFERROR(
IF(NOT(OR($G2227="OBX",$G2227="OBR")),INDEX(INDIRECT(U$2&amp;"!$A$1:$BJ$500"),MATCH("*"&amp;$G2227&amp;"*",INDIRECT(U$2&amp;"!$B$1:$B$500"),0),MATCH($H2227,INDIRECT(U$2&amp;"!$1:$1"),0)),
IF(OR($G2227="OBX",$G2227="OBR"),INDEX(INDIRECT(U$2&amp;"!$A$1:$BJ$500"),MATCH((("*"&amp;$G2227&amp;"*")&amp;("*"&amp;$I2227&amp;"*")&amp;("*"&amp;$J2227&amp;"*")&amp;("*"&amp;$K2227&amp;"*")),INDIRECT(U$2&amp;"!$B$1:$B$500")&amp;INDIRECT(U$2&amp;"!$E$1:$E$500")&amp;INDIRECT(U$2&amp;"!$G$1:$G$500")&amp;INDIRECT(U$2&amp;"!$F$1:$F$500"),0),MATCH($H2227,INDIRECT(U$2&amp;"!$1:$1"),0)))),
"Not found")</f>
        <v>Not found</v>
      </c>
      <c r="V2227" s="18" t="str">
        <f t="shared" ca="1" si="245"/>
        <v/>
      </c>
    </row>
    <row r="2228" spans="1:22" ht="15" customHeight="1" x14ac:dyDescent="0.25">
      <c r="A2228" s="11">
        <v>2227</v>
      </c>
      <c r="B2228" s="50"/>
      <c r="C2228" s="11" t="s">
        <v>2318</v>
      </c>
      <c r="D2228" s="11" t="s">
        <v>1007</v>
      </c>
      <c r="E2228" s="11" t="s">
        <v>79</v>
      </c>
      <c r="F2228" s="11" t="s">
        <v>924</v>
      </c>
      <c r="G2228" s="11" t="s">
        <v>79</v>
      </c>
      <c r="H2228" s="11">
        <v>4</v>
      </c>
      <c r="I2228" s="11" t="s">
        <v>924</v>
      </c>
      <c r="L2228" s="11" t="s">
        <v>1214</v>
      </c>
      <c r="M2228" s="14" t="s">
        <v>848</v>
      </c>
      <c r="S2228" s="23"/>
      <c r="T2228" s="16">
        <f>S2228</f>
        <v>0</v>
      </c>
      <c r="U2228" s="17" t="str">
        <f t="array" aca="1" ref="U2228" ca="1">IFERROR(
IF(NOT(OR($G2228="OBX",$G2228="OBR")),INDEX(INDIRECT(U$2&amp;"!$A$1:$BJ$500"),MATCH("*"&amp;$G2228&amp;"*",INDIRECT(U$2&amp;"!$B$1:$B$500"),0),MATCH($H2228,INDIRECT(U$2&amp;"!$1:$1"),0)),
IF(OR($G2228="OBX",$G2228="OBR"),INDEX(INDIRECT(U$2&amp;"!$A$1:$BJ$500"),MATCH((("*"&amp;$G2228&amp;"*")&amp;("*"&amp;$I2228&amp;"*")&amp;("*"&amp;$J2228&amp;"*")&amp;("*"&amp;$K2228&amp;"*")),INDIRECT(U$2&amp;"!$B$1:$B$500")&amp;INDIRECT(U$2&amp;"!$E$1:$E$500")&amp;INDIRECT(U$2&amp;"!$G$1:$G$500")&amp;INDIRECT(U$2&amp;"!$F$1:$F$500"),0),MATCH($H2228,INDIRECT(U$2&amp;"!$1:$1"),0)))),
"Not found")</f>
        <v>Not found</v>
      </c>
      <c r="V2228" s="18" t="str">
        <f t="shared" ca="1" si="245"/>
        <v/>
      </c>
    </row>
    <row r="2229" spans="1:22" ht="15" customHeight="1" x14ac:dyDescent="0.25">
      <c r="A2229" s="11">
        <v>2228</v>
      </c>
      <c r="B2229" s="50"/>
      <c r="C2229" s="11" t="s">
        <v>2318</v>
      </c>
      <c r="D2229" s="11" t="s">
        <v>1007</v>
      </c>
      <c r="E2229" s="11" t="s">
        <v>79</v>
      </c>
      <c r="F2229" s="11" t="s">
        <v>924</v>
      </c>
      <c r="G2229" s="11" t="s">
        <v>79</v>
      </c>
      <c r="H2229" s="11">
        <v>11</v>
      </c>
      <c r="I2229" s="11" t="s">
        <v>924</v>
      </c>
      <c r="L2229" s="11" t="s">
        <v>366</v>
      </c>
      <c r="M2229" s="14" t="s">
        <v>366</v>
      </c>
      <c r="S2229" s="23" t="s">
        <v>78</v>
      </c>
      <c r="T2229" s="19" t="str">
        <f>S2229</f>
        <v>F</v>
      </c>
      <c r="U2229" s="17" t="str">
        <f t="array" aca="1" ref="U2229" ca="1">IFERROR(
IF(NOT(OR($G2229="OBX",$G2229="OBR")),INDEX(INDIRECT(U$2&amp;"!$A$1:$BJ$500"),MATCH("*"&amp;$G2229&amp;"*",INDIRECT(U$2&amp;"!$B$1:$B$500"),0),MATCH($H2229,INDIRECT(U$2&amp;"!$1:$1"),0)),
IF(OR($G2229="OBX",$G2229="OBR"),INDEX(INDIRECT(U$2&amp;"!$A$1:$BJ$500"),MATCH((("*"&amp;$G2229&amp;"*")&amp;("*"&amp;$I2229&amp;"*")&amp;("*"&amp;$J2229&amp;"*")&amp;("*"&amp;$K2229&amp;"*")),INDIRECT(U$2&amp;"!$B$1:$B$500")&amp;INDIRECT(U$2&amp;"!$E$1:$E$500")&amp;INDIRECT(U$2&amp;"!$G$1:$G$500")&amp;INDIRECT(U$2&amp;"!$F$1:$F$500"),0),MATCH($H2229,INDIRECT(U$2&amp;"!$1:$1"),0)))),
"Not found")</f>
        <v>Not found</v>
      </c>
      <c r="V2229" s="18" t="str">
        <f t="shared" ca="1" si="245"/>
        <v/>
      </c>
    </row>
    <row r="2230" spans="1:22" ht="15" customHeight="1" x14ac:dyDescent="0.25">
      <c r="A2230" s="11">
        <v>2229</v>
      </c>
      <c r="B2230" s="50"/>
      <c r="C2230" s="11" t="s">
        <v>2318</v>
      </c>
      <c r="D2230" s="11" t="s">
        <v>1007</v>
      </c>
      <c r="E2230" s="11" t="s">
        <v>79</v>
      </c>
      <c r="F2230" s="11" t="s">
        <v>924</v>
      </c>
      <c r="G2230" s="11" t="s">
        <v>79</v>
      </c>
      <c r="H2230" s="11">
        <v>19</v>
      </c>
      <c r="I2230" s="11" t="s">
        <v>924</v>
      </c>
      <c r="L2230" s="11" t="s">
        <v>1214</v>
      </c>
      <c r="M2230" s="14" t="s">
        <v>860</v>
      </c>
      <c r="S2230" s="23"/>
      <c r="T2230" s="16">
        <f>S2230</f>
        <v>0</v>
      </c>
      <c r="U2230" s="17" t="str">
        <f t="array" aca="1" ref="U2230" ca="1">IFERROR(
IF(NOT(OR($G2230="OBX",$G2230="OBR")),INDEX(INDIRECT(U$2&amp;"!$A$1:$BJ$500"),MATCH("*"&amp;$G2230&amp;"*",INDIRECT(U$2&amp;"!$B$1:$B$500"),0),MATCH($H2230,INDIRECT(U$2&amp;"!$1:$1"),0)),
IF(OR($G2230="OBX",$G2230="OBR"),INDEX(INDIRECT(U$2&amp;"!$A$1:$BJ$500"),MATCH((("*"&amp;$G2230&amp;"*")&amp;("*"&amp;$I2230&amp;"*")&amp;("*"&amp;$J2230&amp;"*")&amp;("*"&amp;$K2230&amp;"*")),INDIRECT(U$2&amp;"!$B$1:$B$500")&amp;INDIRECT(U$2&amp;"!$E$1:$E$500")&amp;INDIRECT(U$2&amp;"!$G$1:$G$500")&amp;INDIRECT(U$2&amp;"!$F$1:$F$500"),0),MATCH($H2230,INDIRECT(U$2&amp;"!$1:$1"),0)))),
"Not found")</f>
        <v>Not found</v>
      </c>
      <c r="V2230" s="18" t="str">
        <f t="shared" ca="1" si="245"/>
        <v/>
      </c>
    </row>
    <row r="2231" spans="1:22" ht="15" customHeight="1" x14ac:dyDescent="0.25">
      <c r="A2231" s="11">
        <v>2230</v>
      </c>
      <c r="B2231" s="50"/>
      <c r="C2231" s="11" t="s">
        <v>2318</v>
      </c>
      <c r="D2231" s="11" t="s">
        <v>1007</v>
      </c>
      <c r="E2231" s="11" t="s">
        <v>79</v>
      </c>
      <c r="F2231" s="11" t="s">
        <v>924</v>
      </c>
      <c r="G2231" s="11" t="s">
        <v>79</v>
      </c>
      <c r="H2231" s="11">
        <v>29</v>
      </c>
      <c r="I2231" s="11" t="s">
        <v>924</v>
      </c>
      <c r="L2231" s="2" t="s">
        <v>515</v>
      </c>
      <c r="M2231" s="11" t="s">
        <v>515</v>
      </c>
      <c r="S2231" s="23"/>
      <c r="T2231" s="19">
        <f>S2231</f>
        <v>0</v>
      </c>
      <c r="U2231" s="17" t="str">
        <f t="array" aca="1" ref="U2231" ca="1">IFERROR(
IF(NOT(OR($G2231="OBX",$G2231="OBR")),INDEX(INDIRECT(U$2&amp;"!$A$1:$BJ$500"),MATCH("*"&amp;$G2231&amp;"*",INDIRECT(U$2&amp;"!$B$1:$B$500"),0),MATCH($H2231,INDIRECT(U$2&amp;"!$1:$1"),0)),
IF(OR($G2231="OBX",$G2231="OBR"),INDEX(INDIRECT(U$2&amp;"!$A$1:$BJ$500"),MATCH((("*"&amp;$G2231&amp;"*")&amp;("*"&amp;$I2231&amp;"*")&amp;("*"&amp;$J2231&amp;"*")&amp;("*"&amp;$K2231&amp;"*")),INDIRECT(U$2&amp;"!$B$1:$B$500")&amp;INDIRECT(U$2&amp;"!$E$1:$E$500")&amp;INDIRECT(U$2&amp;"!$G$1:$G$500")&amp;INDIRECT(U$2&amp;"!$F$1:$F$500"),0),MATCH($H2231,INDIRECT(U$2&amp;"!$1:$1"),0)))),
"Not found")</f>
        <v>Not found</v>
      </c>
      <c r="V2231" s="18" t="str">
        <f t="shared" ca="1" si="245"/>
        <v/>
      </c>
    </row>
    <row r="2232" spans="1:22" ht="15" customHeight="1" x14ac:dyDescent="0.25">
      <c r="A2232" s="11">
        <v>2231</v>
      </c>
      <c r="B2232" s="50"/>
      <c r="C2232" s="26" t="s">
        <v>2318</v>
      </c>
      <c r="D2232" s="26"/>
      <c r="E2232" s="26" t="s">
        <v>79</v>
      </c>
      <c r="F2232" s="26"/>
      <c r="G2232" s="26"/>
      <c r="H2232" s="26"/>
      <c r="I2232" s="26"/>
      <c r="J2232" s="26"/>
      <c r="K2232" s="26"/>
      <c r="L2232" s="26"/>
      <c r="M2232" s="26" t="s">
        <v>1215</v>
      </c>
      <c r="N2232" s="26"/>
      <c r="O2232" s="26"/>
      <c r="P2232" s="26"/>
      <c r="Q2232" s="26"/>
      <c r="R2232" s="26"/>
      <c r="S2232" s="26"/>
      <c r="T2232" s="27"/>
      <c r="U2232" s="27"/>
      <c r="V2232" s="26"/>
    </row>
    <row r="2233" spans="1:22" ht="15" customHeight="1" x14ac:dyDescent="0.25">
      <c r="A2233" s="11">
        <v>2232</v>
      </c>
      <c r="B2233" s="50"/>
      <c r="C2233" s="11" t="s">
        <v>2318</v>
      </c>
      <c r="D2233" s="11" t="s">
        <v>1007</v>
      </c>
      <c r="E2233" s="11" t="s">
        <v>79</v>
      </c>
      <c r="F2233" s="11" t="s">
        <v>925</v>
      </c>
      <c r="G2233" s="11" t="s">
        <v>79</v>
      </c>
      <c r="H2233" s="11">
        <v>3</v>
      </c>
      <c r="I2233" s="11" t="s">
        <v>925</v>
      </c>
      <c r="L2233" s="11" t="s">
        <v>1215</v>
      </c>
      <c r="M2233" s="14" t="s">
        <v>534</v>
      </c>
      <c r="N2233" s="11" t="s">
        <v>273</v>
      </c>
      <c r="O2233" s="11" t="s">
        <v>2357</v>
      </c>
      <c r="P2233" s="11" t="s">
        <v>320</v>
      </c>
      <c r="R2233" s="11"/>
      <c r="S2233" s="23"/>
      <c r="T2233" s="19" t="s">
        <v>2763</v>
      </c>
      <c r="U2233" s="17" t="str">
        <f t="array" aca="1" ref="U2233" ca="1">IFERROR(
IF(NOT(OR($G2233="OBX",$G2233="OBR")),INDEX(INDIRECT(U$2&amp;"!$A$1:$BJ$500"),MATCH("*"&amp;$G2233&amp;"*",INDIRECT(U$2&amp;"!$B$1:$B$500"),0),MATCH($H2233,INDIRECT(U$2&amp;"!$1:$1"),0)),
IF(OR($G2233="OBX",$G2233="OBR"),INDEX(INDIRECT(U$2&amp;"!$A$1:$BJ$500"),MATCH((("*"&amp;$G2233&amp;"*")&amp;("*"&amp;$I2233&amp;"*")&amp;("*"&amp;$J2233&amp;"*")&amp;("*"&amp;$K2233&amp;"*")),INDIRECT(U$2&amp;"!$B$1:$B$500")&amp;INDIRECT(U$2&amp;"!$E$1:$E$500")&amp;INDIRECT(U$2&amp;"!$G$1:$G$500")&amp;INDIRECT(U$2&amp;"!$F$1:$F$500"),0),MATCH($H2233,INDIRECT(U$2&amp;"!$1:$1"),0)))),
"Not found")</f>
        <v>Not found</v>
      </c>
      <c r="V2233" s="18" t="str">
        <f t="shared" ref="V2233:V2240" ca="1" si="246">IF(T2233=U2233,"Match","")</f>
        <v/>
      </c>
    </row>
    <row r="2234" spans="1:22" ht="15" customHeight="1" x14ac:dyDescent="0.25">
      <c r="A2234" s="11">
        <v>2233</v>
      </c>
      <c r="B2234" s="50"/>
      <c r="C2234" s="11" t="s">
        <v>2318</v>
      </c>
      <c r="D2234" s="11" t="s">
        <v>1007</v>
      </c>
      <c r="E2234" s="11" t="s">
        <v>79</v>
      </c>
      <c r="F2234" s="11" t="s">
        <v>925</v>
      </c>
      <c r="G2234" s="11" t="s">
        <v>79</v>
      </c>
      <c r="H2234" s="10">
        <v>5</v>
      </c>
      <c r="I2234" s="11" t="s">
        <v>925</v>
      </c>
      <c r="L2234" s="11" t="s">
        <v>1215</v>
      </c>
      <c r="M2234" s="11" t="s">
        <v>390</v>
      </c>
      <c r="S2234" s="23"/>
      <c r="T2234" s="16">
        <f>S2234</f>
        <v>0</v>
      </c>
      <c r="U2234" s="17" t="str">
        <f t="array" aca="1" ref="U2234" ca="1">IFERROR(
IF(NOT(OR($G2234="OBX",$G2234="OBR")),INDEX(INDIRECT(U$2&amp;"!$A$1:$BJ$500"),MATCH("*"&amp;$G2234&amp;"*",INDIRECT(U$2&amp;"!$B$1:$B$500"),0),MATCH($H2234,INDIRECT(U$2&amp;"!$1:$1"),0)),
IF(OR($G2234="OBX",$G2234="OBR"),INDEX(INDIRECT(U$2&amp;"!$A$1:$BJ$500"),MATCH((("*"&amp;$G2234&amp;"*")&amp;("*"&amp;$I2234&amp;"*")&amp;("*"&amp;$J2234&amp;"*")&amp;("*"&amp;$K2234&amp;"*")),INDIRECT(U$2&amp;"!$B$1:$B$500")&amp;INDIRECT(U$2&amp;"!$E$1:$E$500")&amp;INDIRECT(U$2&amp;"!$G$1:$G$500")&amp;INDIRECT(U$2&amp;"!$F$1:$F$500"),0),MATCH($H2234,INDIRECT(U$2&amp;"!$1:$1"),0)))),
"Not found")</f>
        <v>Not found</v>
      </c>
      <c r="V2234" s="18" t="str">
        <f t="shared" ca="1" si="246"/>
        <v/>
      </c>
    </row>
    <row r="2235" spans="1:22" ht="15" customHeight="1" x14ac:dyDescent="0.25">
      <c r="A2235" s="11">
        <v>2234</v>
      </c>
      <c r="B2235" s="50"/>
      <c r="C2235" s="11" t="s">
        <v>2318</v>
      </c>
      <c r="D2235" s="11" t="s">
        <v>1007</v>
      </c>
      <c r="E2235" s="11" t="s">
        <v>79</v>
      </c>
      <c r="F2235" s="11" t="s">
        <v>925</v>
      </c>
      <c r="G2235" s="11" t="s">
        <v>79</v>
      </c>
      <c r="H2235" s="10">
        <v>6</v>
      </c>
      <c r="I2235" s="11" t="s">
        <v>925</v>
      </c>
      <c r="L2235" s="11" t="s">
        <v>1215</v>
      </c>
      <c r="M2235" s="11" t="s">
        <v>543</v>
      </c>
      <c r="S2235" s="23"/>
      <c r="T2235" s="16">
        <f>S2235</f>
        <v>0</v>
      </c>
      <c r="U2235" s="17" t="str">
        <f t="array" aca="1" ref="U2235" ca="1">IFERROR(
IF(NOT(OR($G2235="OBX",$G2235="OBR")),INDEX(INDIRECT(U$2&amp;"!$A$1:$BJ$500"),MATCH("*"&amp;$G2235&amp;"*",INDIRECT(U$2&amp;"!$B$1:$B$500"),0),MATCH($H2235,INDIRECT(U$2&amp;"!$1:$1"),0)),
IF(OR($G2235="OBX",$G2235="OBR"),INDEX(INDIRECT(U$2&amp;"!$A$1:$BJ$500"),MATCH((("*"&amp;$G2235&amp;"*")&amp;("*"&amp;$I2235&amp;"*")&amp;("*"&amp;$J2235&amp;"*")&amp;("*"&amp;$K2235&amp;"*")),INDIRECT(U$2&amp;"!$B$1:$B$500")&amp;INDIRECT(U$2&amp;"!$E$1:$E$500")&amp;INDIRECT(U$2&amp;"!$G$1:$G$500")&amp;INDIRECT(U$2&amp;"!$F$1:$F$500"),0),MATCH($H2235,INDIRECT(U$2&amp;"!$1:$1"),0)))),
"Not found")</f>
        <v>Not found</v>
      </c>
      <c r="V2235" s="18" t="str">
        <f t="shared" ca="1" si="246"/>
        <v/>
      </c>
    </row>
    <row r="2236" spans="1:22" ht="15" customHeight="1" x14ac:dyDescent="0.25">
      <c r="A2236" s="11">
        <v>2235</v>
      </c>
      <c r="B2236" s="50"/>
      <c r="C2236" s="11" t="s">
        <v>2318</v>
      </c>
      <c r="D2236" s="11" t="s">
        <v>1007</v>
      </c>
      <c r="E2236" s="11" t="s">
        <v>79</v>
      </c>
      <c r="F2236" s="11" t="s">
        <v>925</v>
      </c>
      <c r="G2236" s="11" t="s">
        <v>79</v>
      </c>
      <c r="H2236" s="11">
        <v>2</v>
      </c>
      <c r="I2236" s="11" t="s">
        <v>925</v>
      </c>
      <c r="L2236" s="14" t="s">
        <v>397</v>
      </c>
      <c r="M2236" s="14" t="s">
        <v>397</v>
      </c>
      <c r="S2236" s="23"/>
      <c r="T2236" s="19" t="s">
        <v>415</v>
      </c>
      <c r="U2236" s="17" t="str">
        <f t="array" aca="1" ref="U2236" ca="1">IFERROR(
IF(NOT(OR($G2236="OBX",$G2236="OBR")),INDEX(INDIRECT(U$2&amp;"!$A$1:$BJ$500"),MATCH("*"&amp;$G2236&amp;"*",INDIRECT(U$2&amp;"!$B$1:$B$500"),0),MATCH($H2236,INDIRECT(U$2&amp;"!$1:$1"),0)),
IF(OR($G2236="OBX",$G2236="OBR"),INDEX(INDIRECT(U$2&amp;"!$A$1:$BJ$500"),MATCH((("*"&amp;$G2236&amp;"*")&amp;("*"&amp;$I2236&amp;"*")&amp;("*"&amp;$J2236&amp;"*")&amp;("*"&amp;$K2236&amp;"*")),INDIRECT(U$2&amp;"!$B$1:$B$500")&amp;INDIRECT(U$2&amp;"!$E$1:$E$500")&amp;INDIRECT(U$2&amp;"!$G$1:$G$500")&amp;INDIRECT(U$2&amp;"!$F$1:$F$500"),0),MATCH($H2236,INDIRECT(U$2&amp;"!$1:$1"),0)))),
"Not found")</f>
        <v>Not found</v>
      </c>
      <c r="V2236" s="18" t="str">
        <f t="shared" ca="1" si="246"/>
        <v/>
      </c>
    </row>
    <row r="2237" spans="1:22" ht="15" customHeight="1" x14ac:dyDescent="0.25">
      <c r="A2237" s="11">
        <v>2236</v>
      </c>
      <c r="B2237" s="50"/>
      <c r="C2237" s="11" t="s">
        <v>2318</v>
      </c>
      <c r="D2237" s="11" t="s">
        <v>1007</v>
      </c>
      <c r="E2237" s="11" t="s">
        <v>79</v>
      </c>
      <c r="F2237" s="11" t="s">
        <v>925</v>
      </c>
      <c r="G2237" s="11" t="s">
        <v>79</v>
      </c>
      <c r="H2237" s="11">
        <v>4</v>
      </c>
      <c r="I2237" s="11" t="s">
        <v>925</v>
      </c>
      <c r="L2237" s="11" t="s">
        <v>1215</v>
      </c>
      <c r="M2237" s="14" t="s">
        <v>848</v>
      </c>
      <c r="S2237" s="23"/>
      <c r="T2237" s="16">
        <f>S2237</f>
        <v>0</v>
      </c>
      <c r="U2237" s="17" t="str">
        <f t="array" aca="1" ref="U2237" ca="1">IFERROR(
IF(NOT(OR($G2237="OBX",$G2237="OBR")),INDEX(INDIRECT(U$2&amp;"!$A$1:$BJ$500"),MATCH("*"&amp;$G2237&amp;"*",INDIRECT(U$2&amp;"!$B$1:$B$500"),0),MATCH($H2237,INDIRECT(U$2&amp;"!$1:$1"),0)),
IF(OR($G2237="OBX",$G2237="OBR"),INDEX(INDIRECT(U$2&amp;"!$A$1:$BJ$500"),MATCH((("*"&amp;$G2237&amp;"*")&amp;("*"&amp;$I2237&amp;"*")&amp;("*"&amp;$J2237&amp;"*")&amp;("*"&amp;$K2237&amp;"*")),INDIRECT(U$2&amp;"!$B$1:$B$500")&amp;INDIRECT(U$2&amp;"!$E$1:$E$500")&amp;INDIRECT(U$2&amp;"!$G$1:$G$500")&amp;INDIRECT(U$2&amp;"!$F$1:$F$500"),0),MATCH($H2237,INDIRECT(U$2&amp;"!$1:$1"),0)))),
"Not found")</f>
        <v>Not found</v>
      </c>
      <c r="V2237" s="18" t="str">
        <f t="shared" ca="1" si="246"/>
        <v/>
      </c>
    </row>
    <row r="2238" spans="1:22" ht="15" customHeight="1" x14ac:dyDescent="0.25">
      <c r="A2238" s="11">
        <v>2237</v>
      </c>
      <c r="B2238" s="50"/>
      <c r="C2238" s="11" t="s">
        <v>2318</v>
      </c>
      <c r="D2238" s="11" t="s">
        <v>1007</v>
      </c>
      <c r="E2238" s="11" t="s">
        <v>79</v>
      </c>
      <c r="F2238" s="11" t="s">
        <v>925</v>
      </c>
      <c r="G2238" s="11" t="s">
        <v>79</v>
      </c>
      <c r="H2238" s="11">
        <v>11</v>
      </c>
      <c r="I2238" s="11" t="s">
        <v>925</v>
      </c>
      <c r="L2238" s="11" t="s">
        <v>366</v>
      </c>
      <c r="M2238" s="14" t="s">
        <v>366</v>
      </c>
      <c r="S2238" s="23" t="s">
        <v>78</v>
      </c>
      <c r="T2238" s="19" t="str">
        <f>S2238</f>
        <v>F</v>
      </c>
      <c r="U2238" s="17" t="str">
        <f t="array" aca="1" ref="U2238" ca="1">IFERROR(
IF(NOT(OR($G2238="OBX",$G2238="OBR")),INDEX(INDIRECT(U$2&amp;"!$A$1:$BJ$500"),MATCH("*"&amp;$G2238&amp;"*",INDIRECT(U$2&amp;"!$B$1:$B$500"),0),MATCH($H2238,INDIRECT(U$2&amp;"!$1:$1"),0)),
IF(OR($G2238="OBX",$G2238="OBR"),INDEX(INDIRECT(U$2&amp;"!$A$1:$BJ$500"),MATCH((("*"&amp;$G2238&amp;"*")&amp;("*"&amp;$I2238&amp;"*")&amp;("*"&amp;$J2238&amp;"*")&amp;("*"&amp;$K2238&amp;"*")),INDIRECT(U$2&amp;"!$B$1:$B$500")&amp;INDIRECT(U$2&amp;"!$E$1:$E$500")&amp;INDIRECT(U$2&amp;"!$G$1:$G$500")&amp;INDIRECT(U$2&amp;"!$F$1:$F$500"),0),MATCH($H2238,INDIRECT(U$2&amp;"!$1:$1"),0)))),
"Not found")</f>
        <v>Not found</v>
      </c>
      <c r="V2238" s="18" t="str">
        <f t="shared" ca="1" si="246"/>
        <v/>
      </c>
    </row>
    <row r="2239" spans="1:22" ht="15" customHeight="1" x14ac:dyDescent="0.25">
      <c r="A2239" s="11">
        <v>2238</v>
      </c>
      <c r="B2239" s="50"/>
      <c r="C2239" s="11" t="s">
        <v>2318</v>
      </c>
      <c r="D2239" s="11" t="s">
        <v>1007</v>
      </c>
      <c r="E2239" s="11" t="s">
        <v>79</v>
      </c>
      <c r="F2239" s="11" t="s">
        <v>925</v>
      </c>
      <c r="G2239" s="11" t="s">
        <v>79</v>
      </c>
      <c r="H2239" s="11">
        <v>19</v>
      </c>
      <c r="I2239" s="11" t="s">
        <v>925</v>
      </c>
      <c r="L2239" s="11" t="s">
        <v>1215</v>
      </c>
      <c r="M2239" s="14" t="s">
        <v>860</v>
      </c>
      <c r="S2239" s="23"/>
      <c r="T2239" s="16">
        <f>S2239</f>
        <v>0</v>
      </c>
      <c r="U2239" s="17" t="str">
        <f t="array" aca="1" ref="U2239" ca="1">IFERROR(
IF(NOT(OR($G2239="OBX",$G2239="OBR")),INDEX(INDIRECT(U$2&amp;"!$A$1:$BJ$500"),MATCH("*"&amp;$G2239&amp;"*",INDIRECT(U$2&amp;"!$B$1:$B$500"),0),MATCH($H2239,INDIRECT(U$2&amp;"!$1:$1"),0)),
IF(OR($G2239="OBX",$G2239="OBR"),INDEX(INDIRECT(U$2&amp;"!$A$1:$BJ$500"),MATCH((("*"&amp;$G2239&amp;"*")&amp;("*"&amp;$I2239&amp;"*")&amp;("*"&amp;$J2239&amp;"*")&amp;("*"&amp;$K2239&amp;"*")),INDIRECT(U$2&amp;"!$B$1:$B$500")&amp;INDIRECT(U$2&amp;"!$E$1:$E$500")&amp;INDIRECT(U$2&amp;"!$G$1:$G$500")&amp;INDIRECT(U$2&amp;"!$F$1:$F$500"),0),MATCH($H2239,INDIRECT(U$2&amp;"!$1:$1"),0)))),
"Not found")</f>
        <v>Not found</v>
      </c>
      <c r="V2239" s="18" t="str">
        <f t="shared" ca="1" si="246"/>
        <v/>
      </c>
    </row>
    <row r="2240" spans="1:22" ht="15" customHeight="1" x14ac:dyDescent="0.25">
      <c r="A2240" s="11">
        <v>2239</v>
      </c>
      <c r="B2240" s="50"/>
      <c r="C2240" s="11" t="s">
        <v>2318</v>
      </c>
      <c r="D2240" s="11" t="s">
        <v>1007</v>
      </c>
      <c r="E2240" s="11" t="s">
        <v>79</v>
      </c>
      <c r="F2240" s="11" t="s">
        <v>925</v>
      </c>
      <c r="G2240" s="11" t="s">
        <v>79</v>
      </c>
      <c r="H2240" s="11">
        <v>29</v>
      </c>
      <c r="I2240" s="11" t="s">
        <v>925</v>
      </c>
      <c r="L2240" s="2" t="s">
        <v>515</v>
      </c>
      <c r="M2240" s="11" t="s">
        <v>515</v>
      </c>
      <c r="S2240" s="23" t="s">
        <v>520</v>
      </c>
      <c r="T2240" s="19" t="str">
        <f>S2240</f>
        <v>RSLT</v>
      </c>
      <c r="U2240" s="17" t="str">
        <f t="array" aca="1" ref="U2240" ca="1">IFERROR(
IF(NOT(OR($G2240="OBX",$G2240="OBR")),INDEX(INDIRECT(U$2&amp;"!$A$1:$BJ$500"),MATCH("*"&amp;$G2240&amp;"*",INDIRECT(U$2&amp;"!$B$1:$B$500"),0),MATCH($H2240,INDIRECT(U$2&amp;"!$1:$1"),0)),
IF(OR($G2240="OBX",$G2240="OBR"),INDEX(INDIRECT(U$2&amp;"!$A$1:$BJ$500"),MATCH((("*"&amp;$G2240&amp;"*")&amp;("*"&amp;$I2240&amp;"*")&amp;("*"&amp;$J2240&amp;"*")&amp;("*"&amp;$K2240&amp;"*")),INDIRECT(U$2&amp;"!$B$1:$B$500")&amp;INDIRECT(U$2&amp;"!$E$1:$E$500")&amp;INDIRECT(U$2&amp;"!$G$1:$G$500")&amp;INDIRECT(U$2&amp;"!$F$1:$F$500"),0),MATCH($H2240,INDIRECT(U$2&amp;"!$1:$1"),0)))),
"Not found")</f>
        <v>Not found</v>
      </c>
      <c r="V2240" s="18" t="str">
        <f t="shared" ca="1" si="246"/>
        <v/>
      </c>
    </row>
    <row r="2241" spans="1:22" ht="15" customHeight="1" x14ac:dyDescent="0.25">
      <c r="A2241" s="11">
        <v>2240</v>
      </c>
      <c r="B2241" s="50"/>
      <c r="C2241" s="26" t="s">
        <v>2318</v>
      </c>
      <c r="D2241" s="26"/>
      <c r="E2241" s="26" t="s">
        <v>79</v>
      </c>
      <c r="F2241" s="26"/>
      <c r="G2241" s="26"/>
      <c r="H2241" s="26"/>
      <c r="I2241" s="26"/>
      <c r="J2241" s="26"/>
      <c r="K2241" s="26"/>
      <c r="L2241" s="26"/>
      <c r="M2241" s="26" t="s">
        <v>1216</v>
      </c>
      <c r="N2241" s="26"/>
      <c r="O2241" s="26"/>
      <c r="P2241" s="26"/>
      <c r="Q2241" s="26"/>
      <c r="R2241" s="26"/>
      <c r="S2241" s="26"/>
      <c r="T2241" s="27"/>
      <c r="U2241" s="27"/>
      <c r="V2241" s="26"/>
    </row>
    <row r="2242" spans="1:22" ht="15" customHeight="1" x14ac:dyDescent="0.25">
      <c r="A2242" s="11">
        <v>2241</v>
      </c>
      <c r="B2242" s="50"/>
      <c r="C2242" s="11" t="s">
        <v>2318</v>
      </c>
      <c r="D2242" s="11" t="s">
        <v>1007</v>
      </c>
      <c r="E2242" s="11" t="s">
        <v>79</v>
      </c>
      <c r="F2242" s="11" t="s">
        <v>926</v>
      </c>
      <c r="G2242" s="11" t="s">
        <v>79</v>
      </c>
      <c r="H2242" s="11">
        <v>3</v>
      </c>
      <c r="I2242" s="11" t="s">
        <v>926</v>
      </c>
      <c r="L2242" s="11" t="s">
        <v>1216</v>
      </c>
      <c r="M2242" s="14" t="s">
        <v>534</v>
      </c>
      <c r="N2242" s="11" t="s">
        <v>273</v>
      </c>
      <c r="O2242" s="11" t="s">
        <v>2357</v>
      </c>
      <c r="P2242" s="11" t="s">
        <v>320</v>
      </c>
      <c r="R2242" s="11"/>
      <c r="S2242" s="23"/>
      <c r="T2242" s="19" t="s">
        <v>2876</v>
      </c>
      <c r="U2242" s="17" t="str">
        <f t="array" aca="1" ref="U2242" ca="1">IFERROR(
IF(NOT(OR($G2242="OBX",$G2242="OBR")),INDEX(INDIRECT(U$2&amp;"!$A$1:$BJ$500"),MATCH("*"&amp;$G2242&amp;"*",INDIRECT(U$2&amp;"!$B$1:$B$500"),0),MATCH($H2242,INDIRECT(U$2&amp;"!$1:$1"),0)),
IF(OR($G2242="OBX",$G2242="OBR"),INDEX(INDIRECT(U$2&amp;"!$A$1:$BJ$500"),MATCH((("*"&amp;$G2242&amp;"*")&amp;("*"&amp;$I2242&amp;"*")&amp;("*"&amp;$J2242&amp;"*")&amp;("*"&amp;$K2242&amp;"*")),INDIRECT(U$2&amp;"!$B$1:$B$500")&amp;INDIRECT(U$2&amp;"!$E$1:$E$500")&amp;INDIRECT(U$2&amp;"!$G$1:$G$500")&amp;INDIRECT(U$2&amp;"!$F$1:$F$500"),0),MATCH($H2242,INDIRECT(U$2&amp;"!$1:$1"),0)))),
"Not found")</f>
        <v>Not found</v>
      </c>
      <c r="V2242" s="18" t="str">
        <f t="shared" ref="V2242:V2249" ca="1" si="247">IF(T2242=U2242,"Match","")</f>
        <v/>
      </c>
    </row>
    <row r="2243" spans="1:22" ht="15" customHeight="1" x14ac:dyDescent="0.25">
      <c r="A2243" s="11">
        <v>2242</v>
      </c>
      <c r="B2243" s="50"/>
      <c r="C2243" s="11" t="s">
        <v>2318</v>
      </c>
      <c r="D2243" s="11" t="s">
        <v>1007</v>
      </c>
      <c r="E2243" s="11" t="s">
        <v>79</v>
      </c>
      <c r="F2243" s="11" t="s">
        <v>926</v>
      </c>
      <c r="G2243" s="11" t="s">
        <v>79</v>
      </c>
      <c r="H2243" s="10">
        <v>5</v>
      </c>
      <c r="I2243" s="11" t="s">
        <v>926</v>
      </c>
      <c r="L2243" s="11" t="s">
        <v>1216</v>
      </c>
      <c r="M2243" s="11" t="s">
        <v>390</v>
      </c>
      <c r="S2243" s="23"/>
      <c r="T2243" s="16">
        <f>S2243</f>
        <v>0</v>
      </c>
      <c r="U2243" s="17" t="str">
        <f t="array" aca="1" ref="U2243" ca="1">IFERROR(
IF(NOT(OR($G2243="OBX",$G2243="OBR")),INDEX(INDIRECT(U$2&amp;"!$A$1:$BJ$500"),MATCH("*"&amp;$G2243&amp;"*",INDIRECT(U$2&amp;"!$B$1:$B$500"),0),MATCH($H2243,INDIRECT(U$2&amp;"!$1:$1"),0)),
IF(OR($G2243="OBX",$G2243="OBR"),INDEX(INDIRECT(U$2&amp;"!$A$1:$BJ$500"),MATCH((("*"&amp;$G2243&amp;"*")&amp;("*"&amp;$I2243&amp;"*")&amp;("*"&amp;$J2243&amp;"*")&amp;("*"&amp;$K2243&amp;"*")),INDIRECT(U$2&amp;"!$B$1:$B$500")&amp;INDIRECT(U$2&amp;"!$E$1:$E$500")&amp;INDIRECT(U$2&amp;"!$G$1:$G$500")&amp;INDIRECT(U$2&amp;"!$F$1:$F$500"),0),MATCH($H2243,INDIRECT(U$2&amp;"!$1:$1"),0)))),
"Not found")</f>
        <v>Not found</v>
      </c>
      <c r="V2243" s="18" t="str">
        <f t="shared" ca="1" si="247"/>
        <v/>
      </c>
    </row>
    <row r="2244" spans="1:22" ht="15" customHeight="1" x14ac:dyDescent="0.25">
      <c r="A2244" s="11">
        <v>2243</v>
      </c>
      <c r="B2244" s="50"/>
      <c r="C2244" s="11" t="s">
        <v>2318</v>
      </c>
      <c r="D2244" s="11" t="s">
        <v>1007</v>
      </c>
      <c r="E2244" s="11" t="s">
        <v>79</v>
      </c>
      <c r="F2244" s="11" t="s">
        <v>926</v>
      </c>
      <c r="G2244" s="11" t="s">
        <v>79</v>
      </c>
      <c r="H2244" s="10">
        <v>6</v>
      </c>
      <c r="I2244" s="11" t="s">
        <v>926</v>
      </c>
      <c r="L2244" s="11" t="s">
        <v>1216</v>
      </c>
      <c r="M2244" s="11" t="s">
        <v>543</v>
      </c>
      <c r="S2244" s="23"/>
      <c r="T2244" s="16">
        <f>S2244</f>
        <v>0</v>
      </c>
      <c r="U2244" s="17" t="str">
        <f t="array" aca="1" ref="U2244" ca="1">IFERROR(
IF(NOT(OR($G2244="OBX",$G2244="OBR")),INDEX(INDIRECT(U$2&amp;"!$A$1:$BJ$500"),MATCH("*"&amp;$G2244&amp;"*",INDIRECT(U$2&amp;"!$B$1:$B$500"),0),MATCH($H2244,INDIRECT(U$2&amp;"!$1:$1"),0)),
IF(OR($G2244="OBX",$G2244="OBR"),INDEX(INDIRECT(U$2&amp;"!$A$1:$BJ$500"),MATCH((("*"&amp;$G2244&amp;"*")&amp;("*"&amp;$I2244&amp;"*")&amp;("*"&amp;$J2244&amp;"*")&amp;("*"&amp;$K2244&amp;"*")),INDIRECT(U$2&amp;"!$B$1:$B$500")&amp;INDIRECT(U$2&amp;"!$E$1:$E$500")&amp;INDIRECT(U$2&amp;"!$G$1:$G$500")&amp;INDIRECT(U$2&amp;"!$F$1:$F$500"),0),MATCH($H2244,INDIRECT(U$2&amp;"!$1:$1"),0)))),
"Not found")</f>
        <v>Not found</v>
      </c>
      <c r="V2244" s="18" t="str">
        <f t="shared" ca="1" si="247"/>
        <v/>
      </c>
    </row>
    <row r="2245" spans="1:22" ht="15" customHeight="1" x14ac:dyDescent="0.25">
      <c r="A2245" s="11">
        <v>2244</v>
      </c>
      <c r="B2245" s="50"/>
      <c r="C2245" s="11" t="s">
        <v>2318</v>
      </c>
      <c r="D2245" s="11" t="s">
        <v>1007</v>
      </c>
      <c r="E2245" s="11" t="s">
        <v>79</v>
      </c>
      <c r="F2245" s="11" t="s">
        <v>926</v>
      </c>
      <c r="G2245" s="11" t="s">
        <v>79</v>
      </c>
      <c r="H2245" s="11">
        <v>2</v>
      </c>
      <c r="I2245" s="11" t="s">
        <v>926</v>
      </c>
      <c r="L2245" s="14" t="s">
        <v>397</v>
      </c>
      <c r="M2245" s="14" t="s">
        <v>397</v>
      </c>
      <c r="S2245" s="23"/>
      <c r="T2245" s="19" t="s">
        <v>415</v>
      </c>
      <c r="U2245" s="17" t="str">
        <f t="array" aca="1" ref="U2245" ca="1">IFERROR(
IF(NOT(OR($G2245="OBX",$G2245="OBR")),INDEX(INDIRECT(U$2&amp;"!$A$1:$BJ$500"),MATCH("*"&amp;$G2245&amp;"*",INDIRECT(U$2&amp;"!$B$1:$B$500"),0),MATCH($H2245,INDIRECT(U$2&amp;"!$1:$1"),0)),
IF(OR($G2245="OBX",$G2245="OBR"),INDEX(INDIRECT(U$2&amp;"!$A$1:$BJ$500"),MATCH((("*"&amp;$G2245&amp;"*")&amp;("*"&amp;$I2245&amp;"*")&amp;("*"&amp;$J2245&amp;"*")&amp;("*"&amp;$K2245&amp;"*")),INDIRECT(U$2&amp;"!$B$1:$B$500")&amp;INDIRECT(U$2&amp;"!$E$1:$E$500")&amp;INDIRECT(U$2&amp;"!$G$1:$G$500")&amp;INDIRECT(U$2&amp;"!$F$1:$F$500"),0),MATCH($H2245,INDIRECT(U$2&amp;"!$1:$1"),0)))),
"Not found")</f>
        <v>Not found</v>
      </c>
      <c r="V2245" s="18" t="str">
        <f t="shared" ca="1" si="247"/>
        <v/>
      </c>
    </row>
    <row r="2246" spans="1:22" ht="15" customHeight="1" x14ac:dyDescent="0.25">
      <c r="A2246" s="11">
        <v>2245</v>
      </c>
      <c r="B2246" s="50"/>
      <c r="C2246" s="11" t="s">
        <v>2318</v>
      </c>
      <c r="D2246" s="11" t="s">
        <v>1007</v>
      </c>
      <c r="E2246" s="11" t="s">
        <v>79</v>
      </c>
      <c r="F2246" s="11" t="s">
        <v>926</v>
      </c>
      <c r="G2246" s="11" t="s">
        <v>79</v>
      </c>
      <c r="H2246" s="11">
        <v>4</v>
      </c>
      <c r="I2246" s="11" t="s">
        <v>926</v>
      </c>
      <c r="L2246" s="11" t="s">
        <v>1216</v>
      </c>
      <c r="M2246" s="14" t="s">
        <v>848</v>
      </c>
      <c r="S2246" s="23"/>
      <c r="T2246" s="16">
        <f>S2246</f>
        <v>0</v>
      </c>
      <c r="U2246" s="17" t="str">
        <f t="array" aca="1" ref="U2246" ca="1">IFERROR(
IF(NOT(OR($G2246="OBX",$G2246="OBR")),INDEX(INDIRECT(U$2&amp;"!$A$1:$BJ$500"),MATCH("*"&amp;$G2246&amp;"*",INDIRECT(U$2&amp;"!$B$1:$B$500"),0),MATCH($H2246,INDIRECT(U$2&amp;"!$1:$1"),0)),
IF(OR($G2246="OBX",$G2246="OBR"),INDEX(INDIRECT(U$2&amp;"!$A$1:$BJ$500"),MATCH((("*"&amp;$G2246&amp;"*")&amp;("*"&amp;$I2246&amp;"*")&amp;("*"&amp;$J2246&amp;"*")&amp;("*"&amp;$K2246&amp;"*")),INDIRECT(U$2&amp;"!$B$1:$B$500")&amp;INDIRECT(U$2&amp;"!$E$1:$E$500")&amp;INDIRECT(U$2&amp;"!$G$1:$G$500")&amp;INDIRECT(U$2&amp;"!$F$1:$F$500"),0),MATCH($H2246,INDIRECT(U$2&amp;"!$1:$1"),0)))),
"Not found")</f>
        <v>Not found</v>
      </c>
      <c r="V2246" s="18" t="str">
        <f t="shared" ca="1" si="247"/>
        <v/>
      </c>
    </row>
    <row r="2247" spans="1:22" ht="15" customHeight="1" x14ac:dyDescent="0.25">
      <c r="A2247" s="11">
        <v>2246</v>
      </c>
      <c r="B2247" s="50"/>
      <c r="C2247" s="11" t="s">
        <v>2318</v>
      </c>
      <c r="D2247" s="11" t="s">
        <v>1007</v>
      </c>
      <c r="E2247" s="11" t="s">
        <v>79</v>
      </c>
      <c r="F2247" s="11" t="s">
        <v>926</v>
      </c>
      <c r="G2247" s="11" t="s">
        <v>79</v>
      </c>
      <c r="H2247" s="11">
        <v>11</v>
      </c>
      <c r="I2247" s="11" t="s">
        <v>926</v>
      </c>
      <c r="L2247" s="11" t="s">
        <v>366</v>
      </c>
      <c r="M2247" s="14" t="s">
        <v>366</v>
      </c>
      <c r="S2247" s="23" t="s">
        <v>78</v>
      </c>
      <c r="T2247" s="19" t="str">
        <f>S2247</f>
        <v>F</v>
      </c>
      <c r="U2247" s="17" t="str">
        <f t="array" aca="1" ref="U2247" ca="1">IFERROR(
IF(NOT(OR($G2247="OBX",$G2247="OBR")),INDEX(INDIRECT(U$2&amp;"!$A$1:$BJ$500"),MATCH("*"&amp;$G2247&amp;"*",INDIRECT(U$2&amp;"!$B$1:$B$500"),0),MATCH($H2247,INDIRECT(U$2&amp;"!$1:$1"),0)),
IF(OR($G2247="OBX",$G2247="OBR"),INDEX(INDIRECT(U$2&amp;"!$A$1:$BJ$500"),MATCH((("*"&amp;$G2247&amp;"*")&amp;("*"&amp;$I2247&amp;"*")&amp;("*"&amp;$J2247&amp;"*")&amp;("*"&amp;$K2247&amp;"*")),INDIRECT(U$2&amp;"!$B$1:$B$500")&amp;INDIRECT(U$2&amp;"!$E$1:$E$500")&amp;INDIRECT(U$2&amp;"!$G$1:$G$500")&amp;INDIRECT(U$2&amp;"!$F$1:$F$500"),0),MATCH($H2247,INDIRECT(U$2&amp;"!$1:$1"),0)))),
"Not found")</f>
        <v>Not found</v>
      </c>
      <c r="V2247" s="18" t="str">
        <f t="shared" ca="1" si="247"/>
        <v/>
      </c>
    </row>
    <row r="2248" spans="1:22" ht="15" customHeight="1" x14ac:dyDescent="0.25">
      <c r="A2248" s="11">
        <v>2247</v>
      </c>
      <c r="B2248" s="50"/>
      <c r="C2248" s="11" t="s">
        <v>2318</v>
      </c>
      <c r="D2248" s="11" t="s">
        <v>1007</v>
      </c>
      <c r="E2248" s="11" t="s">
        <v>79</v>
      </c>
      <c r="F2248" s="11" t="s">
        <v>926</v>
      </c>
      <c r="G2248" s="11" t="s">
        <v>79</v>
      </c>
      <c r="H2248" s="11">
        <v>19</v>
      </c>
      <c r="I2248" s="11" t="s">
        <v>926</v>
      </c>
      <c r="L2248" s="11" t="s">
        <v>1216</v>
      </c>
      <c r="M2248" s="14" t="s">
        <v>860</v>
      </c>
      <c r="S2248" s="23"/>
      <c r="T2248" s="16">
        <f>S2248</f>
        <v>0</v>
      </c>
      <c r="U2248" s="17" t="str">
        <f t="array" aca="1" ref="U2248" ca="1">IFERROR(
IF(NOT(OR($G2248="OBX",$G2248="OBR")),INDEX(INDIRECT(U$2&amp;"!$A$1:$BJ$500"),MATCH("*"&amp;$G2248&amp;"*",INDIRECT(U$2&amp;"!$B$1:$B$500"),0),MATCH($H2248,INDIRECT(U$2&amp;"!$1:$1"),0)),
IF(OR($G2248="OBX",$G2248="OBR"),INDEX(INDIRECT(U$2&amp;"!$A$1:$BJ$500"),MATCH((("*"&amp;$G2248&amp;"*")&amp;("*"&amp;$I2248&amp;"*")&amp;("*"&amp;$J2248&amp;"*")&amp;("*"&amp;$K2248&amp;"*")),INDIRECT(U$2&amp;"!$B$1:$B$500")&amp;INDIRECT(U$2&amp;"!$E$1:$E$500")&amp;INDIRECT(U$2&amp;"!$G$1:$G$500")&amp;INDIRECT(U$2&amp;"!$F$1:$F$500"),0),MATCH($H2248,INDIRECT(U$2&amp;"!$1:$1"),0)))),
"Not found")</f>
        <v>Not found</v>
      </c>
      <c r="V2248" s="18" t="str">
        <f t="shared" ca="1" si="247"/>
        <v/>
      </c>
    </row>
    <row r="2249" spans="1:22" ht="15" customHeight="1" x14ac:dyDescent="0.25">
      <c r="A2249" s="11">
        <v>2248</v>
      </c>
      <c r="B2249" s="50"/>
      <c r="C2249" s="11" t="s">
        <v>2318</v>
      </c>
      <c r="D2249" s="11" t="s">
        <v>1007</v>
      </c>
      <c r="E2249" s="11" t="s">
        <v>79</v>
      </c>
      <c r="F2249" s="11" t="s">
        <v>926</v>
      </c>
      <c r="G2249" s="11" t="s">
        <v>79</v>
      </c>
      <c r="H2249" s="11">
        <v>29</v>
      </c>
      <c r="I2249" s="11" t="s">
        <v>926</v>
      </c>
      <c r="L2249" s="2" t="s">
        <v>515</v>
      </c>
      <c r="M2249" s="11" t="s">
        <v>515</v>
      </c>
      <c r="S2249" s="23"/>
      <c r="T2249" s="19">
        <f>S2249</f>
        <v>0</v>
      </c>
      <c r="U2249" s="17" t="str">
        <f t="array" aca="1" ref="U2249" ca="1">IFERROR(
IF(NOT(OR($G2249="OBX",$G2249="OBR")),INDEX(INDIRECT(U$2&amp;"!$A$1:$BJ$500"),MATCH("*"&amp;$G2249&amp;"*",INDIRECT(U$2&amp;"!$B$1:$B$500"),0),MATCH($H2249,INDIRECT(U$2&amp;"!$1:$1"),0)),
IF(OR($G2249="OBX",$G2249="OBR"),INDEX(INDIRECT(U$2&amp;"!$A$1:$BJ$500"),MATCH((("*"&amp;$G2249&amp;"*")&amp;("*"&amp;$I2249&amp;"*")&amp;("*"&amp;$J2249&amp;"*")&amp;("*"&amp;$K2249&amp;"*")),INDIRECT(U$2&amp;"!$B$1:$B$500")&amp;INDIRECT(U$2&amp;"!$E$1:$E$500")&amp;INDIRECT(U$2&amp;"!$G$1:$G$500")&amp;INDIRECT(U$2&amp;"!$F$1:$F$500"),0),MATCH($H2249,INDIRECT(U$2&amp;"!$1:$1"),0)))),
"Not found")</f>
        <v>Not found</v>
      </c>
      <c r="V2249" s="18" t="str">
        <f t="shared" ca="1" si="247"/>
        <v/>
      </c>
    </row>
    <row r="2250" spans="1:22" ht="15" customHeight="1" x14ac:dyDescent="0.25">
      <c r="A2250" s="11">
        <v>2249</v>
      </c>
      <c r="B2250" s="50"/>
      <c r="C2250" s="26" t="s">
        <v>2318</v>
      </c>
      <c r="D2250" s="26"/>
      <c r="E2250" s="26" t="s">
        <v>79</v>
      </c>
      <c r="F2250" s="26"/>
      <c r="G2250" s="26"/>
      <c r="H2250" s="26"/>
      <c r="I2250" s="26"/>
      <c r="J2250" s="26"/>
      <c r="K2250" s="26"/>
      <c r="L2250" s="26"/>
      <c r="M2250" s="26" t="s">
        <v>1217</v>
      </c>
      <c r="N2250" s="26"/>
      <c r="O2250" s="26"/>
      <c r="P2250" s="26"/>
      <c r="Q2250" s="26"/>
      <c r="R2250" s="26"/>
      <c r="S2250" s="26"/>
      <c r="T2250" s="27"/>
      <c r="U2250" s="27"/>
      <c r="V2250" s="26"/>
    </row>
    <row r="2251" spans="1:22" ht="15" customHeight="1" x14ac:dyDescent="0.25">
      <c r="A2251" s="11">
        <v>2250</v>
      </c>
      <c r="B2251" s="50"/>
      <c r="C2251" s="11" t="s">
        <v>2318</v>
      </c>
      <c r="D2251" s="11" t="s">
        <v>1007</v>
      </c>
      <c r="E2251" s="11" t="s">
        <v>79</v>
      </c>
      <c r="F2251" s="11" t="s">
        <v>927</v>
      </c>
      <c r="G2251" s="11" t="s">
        <v>79</v>
      </c>
      <c r="H2251" s="11">
        <v>3</v>
      </c>
      <c r="I2251" s="11" t="s">
        <v>927</v>
      </c>
      <c r="L2251" s="11" t="s">
        <v>1217</v>
      </c>
      <c r="M2251" s="14" t="s">
        <v>534</v>
      </c>
      <c r="N2251" s="11" t="s">
        <v>273</v>
      </c>
      <c r="O2251" s="11" t="s">
        <v>2357</v>
      </c>
      <c r="P2251" s="11" t="s">
        <v>320</v>
      </c>
      <c r="R2251" s="11"/>
      <c r="S2251" s="23"/>
      <c r="T2251" s="19" t="s">
        <v>2878</v>
      </c>
      <c r="U2251" s="17" t="str">
        <f t="array" aca="1" ref="U2251" ca="1">IFERROR(
IF(NOT(OR($G2251="OBX",$G2251="OBR")),INDEX(INDIRECT(U$2&amp;"!$A$1:$BJ$500"),MATCH("*"&amp;$G2251&amp;"*",INDIRECT(U$2&amp;"!$B$1:$B$500"),0),MATCH($H2251,INDIRECT(U$2&amp;"!$1:$1"),0)),
IF(OR($G2251="OBX",$G2251="OBR"),INDEX(INDIRECT(U$2&amp;"!$A$1:$BJ$500"),MATCH((("*"&amp;$G2251&amp;"*")&amp;("*"&amp;$I2251&amp;"*")&amp;("*"&amp;$J2251&amp;"*")&amp;("*"&amp;$K2251&amp;"*")),INDIRECT(U$2&amp;"!$B$1:$B$500")&amp;INDIRECT(U$2&amp;"!$E$1:$E$500")&amp;INDIRECT(U$2&amp;"!$G$1:$G$500")&amp;INDIRECT(U$2&amp;"!$F$1:$F$500"),0),MATCH($H2251,INDIRECT(U$2&amp;"!$1:$1"),0)))),
"Not found")</f>
        <v>Not found</v>
      </c>
      <c r="V2251" s="18" t="str">
        <f t="shared" ref="V2251:V2258" ca="1" si="248">IF(T2251=U2251,"Match","")</f>
        <v/>
      </c>
    </row>
    <row r="2252" spans="1:22" ht="15" customHeight="1" x14ac:dyDescent="0.25">
      <c r="A2252" s="11">
        <v>2251</v>
      </c>
      <c r="B2252" s="50"/>
      <c r="C2252" s="11" t="s">
        <v>2318</v>
      </c>
      <c r="D2252" s="11" t="s">
        <v>1007</v>
      </c>
      <c r="E2252" s="11" t="s">
        <v>79</v>
      </c>
      <c r="F2252" s="11" t="s">
        <v>927</v>
      </c>
      <c r="G2252" s="11" t="s">
        <v>79</v>
      </c>
      <c r="H2252" s="10">
        <v>5</v>
      </c>
      <c r="I2252" s="11" t="s">
        <v>927</v>
      </c>
      <c r="L2252" s="11" t="s">
        <v>1217</v>
      </c>
      <c r="M2252" s="11" t="s">
        <v>390</v>
      </c>
      <c r="S2252" s="23"/>
      <c r="T2252" s="16">
        <f>S2252</f>
        <v>0</v>
      </c>
      <c r="U2252" s="17" t="str">
        <f t="array" aca="1" ref="U2252" ca="1">IFERROR(
IF(NOT(OR($G2252="OBX",$G2252="OBR")),INDEX(INDIRECT(U$2&amp;"!$A$1:$BJ$500"),MATCH("*"&amp;$G2252&amp;"*",INDIRECT(U$2&amp;"!$B$1:$B$500"),0),MATCH($H2252,INDIRECT(U$2&amp;"!$1:$1"),0)),
IF(OR($G2252="OBX",$G2252="OBR"),INDEX(INDIRECT(U$2&amp;"!$A$1:$BJ$500"),MATCH((("*"&amp;$G2252&amp;"*")&amp;("*"&amp;$I2252&amp;"*")&amp;("*"&amp;$J2252&amp;"*")&amp;("*"&amp;$K2252&amp;"*")),INDIRECT(U$2&amp;"!$B$1:$B$500")&amp;INDIRECT(U$2&amp;"!$E$1:$E$500")&amp;INDIRECT(U$2&amp;"!$G$1:$G$500")&amp;INDIRECT(U$2&amp;"!$F$1:$F$500"),0),MATCH($H2252,INDIRECT(U$2&amp;"!$1:$1"),0)))),
"Not found")</f>
        <v>Not found</v>
      </c>
      <c r="V2252" s="18" t="str">
        <f t="shared" ca="1" si="248"/>
        <v/>
      </c>
    </row>
    <row r="2253" spans="1:22" ht="15" customHeight="1" x14ac:dyDescent="0.25">
      <c r="A2253" s="11">
        <v>2252</v>
      </c>
      <c r="B2253" s="50"/>
      <c r="C2253" s="11" t="s">
        <v>2318</v>
      </c>
      <c r="D2253" s="11" t="s">
        <v>1007</v>
      </c>
      <c r="E2253" s="11" t="s">
        <v>79</v>
      </c>
      <c r="F2253" s="11" t="s">
        <v>927</v>
      </c>
      <c r="G2253" s="11" t="s">
        <v>79</v>
      </c>
      <c r="H2253" s="10">
        <v>6</v>
      </c>
      <c r="I2253" s="11" t="s">
        <v>927</v>
      </c>
      <c r="L2253" s="11" t="s">
        <v>1217</v>
      </c>
      <c r="M2253" s="11" t="s">
        <v>543</v>
      </c>
      <c r="S2253" s="23"/>
      <c r="T2253" s="16">
        <f>S2253</f>
        <v>0</v>
      </c>
      <c r="U2253" s="17" t="str">
        <f t="array" aca="1" ref="U2253" ca="1">IFERROR(
IF(NOT(OR($G2253="OBX",$G2253="OBR")),INDEX(INDIRECT(U$2&amp;"!$A$1:$BJ$500"),MATCH("*"&amp;$G2253&amp;"*",INDIRECT(U$2&amp;"!$B$1:$B$500"),0),MATCH($H2253,INDIRECT(U$2&amp;"!$1:$1"),0)),
IF(OR($G2253="OBX",$G2253="OBR"),INDEX(INDIRECT(U$2&amp;"!$A$1:$BJ$500"),MATCH((("*"&amp;$G2253&amp;"*")&amp;("*"&amp;$I2253&amp;"*")&amp;("*"&amp;$J2253&amp;"*")&amp;("*"&amp;$K2253&amp;"*")),INDIRECT(U$2&amp;"!$B$1:$B$500")&amp;INDIRECT(U$2&amp;"!$E$1:$E$500")&amp;INDIRECT(U$2&amp;"!$G$1:$G$500")&amp;INDIRECT(U$2&amp;"!$F$1:$F$500"),0),MATCH($H2253,INDIRECT(U$2&amp;"!$1:$1"),0)))),
"Not found")</f>
        <v>Not found</v>
      </c>
      <c r="V2253" s="18" t="str">
        <f t="shared" ca="1" si="248"/>
        <v/>
      </c>
    </row>
    <row r="2254" spans="1:22" ht="15" customHeight="1" x14ac:dyDescent="0.25">
      <c r="A2254" s="11">
        <v>2253</v>
      </c>
      <c r="B2254" s="50"/>
      <c r="C2254" s="11" t="s">
        <v>2318</v>
      </c>
      <c r="D2254" s="11" t="s">
        <v>1007</v>
      </c>
      <c r="E2254" s="11" t="s">
        <v>79</v>
      </c>
      <c r="F2254" s="11" t="s">
        <v>927</v>
      </c>
      <c r="G2254" s="11" t="s">
        <v>79</v>
      </c>
      <c r="H2254" s="11">
        <v>2</v>
      </c>
      <c r="I2254" s="11" t="s">
        <v>927</v>
      </c>
      <c r="L2254" s="14" t="s">
        <v>397</v>
      </c>
      <c r="M2254" s="14" t="s">
        <v>397</v>
      </c>
      <c r="S2254" s="23"/>
      <c r="T2254" s="19" t="s">
        <v>415</v>
      </c>
      <c r="U2254" s="17" t="str">
        <f t="array" aca="1" ref="U2254" ca="1">IFERROR(
IF(NOT(OR($G2254="OBX",$G2254="OBR")),INDEX(INDIRECT(U$2&amp;"!$A$1:$BJ$500"),MATCH("*"&amp;$G2254&amp;"*",INDIRECT(U$2&amp;"!$B$1:$B$500"),0),MATCH($H2254,INDIRECT(U$2&amp;"!$1:$1"),0)),
IF(OR($G2254="OBX",$G2254="OBR"),INDEX(INDIRECT(U$2&amp;"!$A$1:$BJ$500"),MATCH((("*"&amp;$G2254&amp;"*")&amp;("*"&amp;$I2254&amp;"*")&amp;("*"&amp;$J2254&amp;"*")&amp;("*"&amp;$K2254&amp;"*")),INDIRECT(U$2&amp;"!$B$1:$B$500")&amp;INDIRECT(U$2&amp;"!$E$1:$E$500")&amp;INDIRECT(U$2&amp;"!$G$1:$G$500")&amp;INDIRECT(U$2&amp;"!$F$1:$F$500"),0),MATCH($H2254,INDIRECT(U$2&amp;"!$1:$1"),0)))),
"Not found")</f>
        <v>Not found</v>
      </c>
      <c r="V2254" s="18" t="str">
        <f t="shared" ca="1" si="248"/>
        <v/>
      </c>
    </row>
    <row r="2255" spans="1:22" ht="15" customHeight="1" x14ac:dyDescent="0.25">
      <c r="A2255" s="11">
        <v>2254</v>
      </c>
      <c r="B2255" s="50"/>
      <c r="C2255" s="11" t="s">
        <v>2318</v>
      </c>
      <c r="D2255" s="11" t="s">
        <v>1007</v>
      </c>
      <c r="E2255" s="11" t="s">
        <v>79</v>
      </c>
      <c r="F2255" s="11" t="s">
        <v>927</v>
      </c>
      <c r="G2255" s="11" t="s">
        <v>79</v>
      </c>
      <c r="H2255" s="11">
        <v>4</v>
      </c>
      <c r="I2255" s="11" t="s">
        <v>927</v>
      </c>
      <c r="L2255" s="11" t="s">
        <v>1217</v>
      </c>
      <c r="M2255" s="14" t="s">
        <v>848</v>
      </c>
      <c r="S2255" s="23"/>
      <c r="T2255" s="16">
        <f>S2255</f>
        <v>0</v>
      </c>
      <c r="U2255" s="17" t="str">
        <f t="array" aca="1" ref="U2255" ca="1">IFERROR(
IF(NOT(OR($G2255="OBX",$G2255="OBR")),INDEX(INDIRECT(U$2&amp;"!$A$1:$BJ$500"),MATCH("*"&amp;$G2255&amp;"*",INDIRECT(U$2&amp;"!$B$1:$B$500"),0),MATCH($H2255,INDIRECT(U$2&amp;"!$1:$1"),0)),
IF(OR($G2255="OBX",$G2255="OBR"),INDEX(INDIRECT(U$2&amp;"!$A$1:$BJ$500"),MATCH((("*"&amp;$G2255&amp;"*")&amp;("*"&amp;$I2255&amp;"*")&amp;("*"&amp;$J2255&amp;"*")&amp;("*"&amp;$K2255&amp;"*")),INDIRECT(U$2&amp;"!$B$1:$B$500")&amp;INDIRECT(U$2&amp;"!$E$1:$E$500")&amp;INDIRECT(U$2&amp;"!$G$1:$G$500")&amp;INDIRECT(U$2&amp;"!$F$1:$F$500"),0),MATCH($H2255,INDIRECT(U$2&amp;"!$1:$1"),0)))),
"Not found")</f>
        <v>Not found</v>
      </c>
      <c r="V2255" s="18" t="str">
        <f t="shared" ca="1" si="248"/>
        <v/>
      </c>
    </row>
    <row r="2256" spans="1:22" ht="15" customHeight="1" x14ac:dyDescent="0.25">
      <c r="A2256" s="11">
        <v>2255</v>
      </c>
      <c r="B2256" s="50"/>
      <c r="C2256" s="11" t="s">
        <v>2318</v>
      </c>
      <c r="D2256" s="11" t="s">
        <v>1007</v>
      </c>
      <c r="E2256" s="11" t="s">
        <v>79</v>
      </c>
      <c r="F2256" s="11" t="s">
        <v>927</v>
      </c>
      <c r="G2256" s="11" t="s">
        <v>79</v>
      </c>
      <c r="H2256" s="11">
        <v>11</v>
      </c>
      <c r="I2256" s="11" t="s">
        <v>927</v>
      </c>
      <c r="L2256" s="11" t="s">
        <v>366</v>
      </c>
      <c r="M2256" s="14" t="s">
        <v>366</v>
      </c>
      <c r="S2256" s="23" t="s">
        <v>78</v>
      </c>
      <c r="T2256" s="19" t="str">
        <f>S2256</f>
        <v>F</v>
      </c>
      <c r="U2256" s="17" t="str">
        <f t="array" aca="1" ref="U2256" ca="1">IFERROR(
IF(NOT(OR($G2256="OBX",$G2256="OBR")),INDEX(INDIRECT(U$2&amp;"!$A$1:$BJ$500"),MATCH("*"&amp;$G2256&amp;"*",INDIRECT(U$2&amp;"!$B$1:$B$500"),0),MATCH($H2256,INDIRECT(U$2&amp;"!$1:$1"),0)),
IF(OR($G2256="OBX",$G2256="OBR"),INDEX(INDIRECT(U$2&amp;"!$A$1:$BJ$500"),MATCH((("*"&amp;$G2256&amp;"*")&amp;("*"&amp;$I2256&amp;"*")&amp;("*"&amp;$J2256&amp;"*")&amp;("*"&amp;$K2256&amp;"*")),INDIRECT(U$2&amp;"!$B$1:$B$500")&amp;INDIRECT(U$2&amp;"!$E$1:$E$500")&amp;INDIRECT(U$2&amp;"!$G$1:$G$500")&amp;INDIRECT(U$2&amp;"!$F$1:$F$500"),0),MATCH($H2256,INDIRECT(U$2&amp;"!$1:$1"),0)))),
"Not found")</f>
        <v>Not found</v>
      </c>
      <c r="V2256" s="18" t="str">
        <f t="shared" ca="1" si="248"/>
        <v/>
      </c>
    </row>
    <row r="2257" spans="1:22" ht="15" customHeight="1" x14ac:dyDescent="0.25">
      <c r="A2257" s="11">
        <v>2256</v>
      </c>
      <c r="B2257" s="50"/>
      <c r="C2257" s="11" t="s">
        <v>2318</v>
      </c>
      <c r="D2257" s="11" t="s">
        <v>1007</v>
      </c>
      <c r="E2257" s="11" t="s">
        <v>79</v>
      </c>
      <c r="F2257" s="11" t="s">
        <v>927</v>
      </c>
      <c r="G2257" s="11" t="s">
        <v>79</v>
      </c>
      <c r="H2257" s="11">
        <v>19</v>
      </c>
      <c r="I2257" s="11" t="s">
        <v>927</v>
      </c>
      <c r="L2257" s="11" t="s">
        <v>1217</v>
      </c>
      <c r="M2257" s="14" t="s">
        <v>860</v>
      </c>
      <c r="S2257" s="23"/>
      <c r="T2257" s="16">
        <f>S2257</f>
        <v>0</v>
      </c>
      <c r="U2257" s="17" t="str">
        <f t="array" aca="1" ref="U2257" ca="1">IFERROR(
IF(NOT(OR($G2257="OBX",$G2257="OBR")),INDEX(INDIRECT(U$2&amp;"!$A$1:$BJ$500"),MATCH("*"&amp;$G2257&amp;"*",INDIRECT(U$2&amp;"!$B$1:$B$500"),0),MATCH($H2257,INDIRECT(U$2&amp;"!$1:$1"),0)),
IF(OR($G2257="OBX",$G2257="OBR"),INDEX(INDIRECT(U$2&amp;"!$A$1:$BJ$500"),MATCH((("*"&amp;$G2257&amp;"*")&amp;("*"&amp;$I2257&amp;"*")&amp;("*"&amp;$J2257&amp;"*")&amp;("*"&amp;$K2257&amp;"*")),INDIRECT(U$2&amp;"!$B$1:$B$500")&amp;INDIRECT(U$2&amp;"!$E$1:$E$500")&amp;INDIRECT(U$2&amp;"!$G$1:$G$500")&amp;INDIRECT(U$2&amp;"!$F$1:$F$500"),0),MATCH($H2257,INDIRECT(U$2&amp;"!$1:$1"),0)))),
"Not found")</f>
        <v>Not found</v>
      </c>
      <c r="V2257" s="18" t="str">
        <f t="shared" ca="1" si="248"/>
        <v/>
      </c>
    </row>
    <row r="2258" spans="1:22" ht="15" customHeight="1" x14ac:dyDescent="0.25">
      <c r="A2258" s="11">
        <v>2257</v>
      </c>
      <c r="B2258" s="50"/>
      <c r="C2258" s="11" t="s">
        <v>2318</v>
      </c>
      <c r="D2258" s="11" t="s">
        <v>1007</v>
      </c>
      <c r="E2258" s="11" t="s">
        <v>79</v>
      </c>
      <c r="F2258" s="11" t="s">
        <v>927</v>
      </c>
      <c r="G2258" s="11" t="s">
        <v>79</v>
      </c>
      <c r="H2258" s="11">
        <v>29</v>
      </c>
      <c r="I2258" s="11" t="s">
        <v>927</v>
      </c>
      <c r="L2258" s="2" t="s">
        <v>515</v>
      </c>
      <c r="M2258" s="11" t="s">
        <v>515</v>
      </c>
      <c r="S2258" s="23"/>
      <c r="T2258" s="19">
        <f>S2258</f>
        <v>0</v>
      </c>
      <c r="U2258" s="17" t="str">
        <f t="array" aca="1" ref="U2258" ca="1">IFERROR(
IF(NOT(OR($G2258="OBX",$G2258="OBR")),INDEX(INDIRECT(U$2&amp;"!$A$1:$BJ$500"),MATCH("*"&amp;$G2258&amp;"*",INDIRECT(U$2&amp;"!$B$1:$B$500"),0),MATCH($H2258,INDIRECT(U$2&amp;"!$1:$1"),0)),
IF(OR($G2258="OBX",$G2258="OBR"),INDEX(INDIRECT(U$2&amp;"!$A$1:$BJ$500"),MATCH((("*"&amp;$G2258&amp;"*")&amp;("*"&amp;$I2258&amp;"*")&amp;("*"&amp;$J2258&amp;"*")&amp;("*"&amp;$K2258&amp;"*")),INDIRECT(U$2&amp;"!$B$1:$B$500")&amp;INDIRECT(U$2&amp;"!$E$1:$E$500")&amp;INDIRECT(U$2&amp;"!$G$1:$G$500")&amp;INDIRECT(U$2&amp;"!$F$1:$F$500"),0),MATCH($H2258,INDIRECT(U$2&amp;"!$1:$1"),0)))),
"Not found")</f>
        <v>Not found</v>
      </c>
      <c r="V2258" s="18" t="str">
        <f t="shared" ca="1" si="248"/>
        <v/>
      </c>
    </row>
    <row r="2259" spans="1:22" ht="15" customHeight="1" x14ac:dyDescent="0.25">
      <c r="A2259" s="11">
        <v>2258</v>
      </c>
      <c r="B2259" s="50"/>
      <c r="C2259" s="26" t="s">
        <v>2318</v>
      </c>
      <c r="D2259" s="26"/>
      <c r="E2259" s="26" t="s">
        <v>79</v>
      </c>
      <c r="F2259" s="26"/>
      <c r="G2259" s="26"/>
      <c r="H2259" s="26"/>
      <c r="I2259" s="26"/>
      <c r="J2259" s="26"/>
      <c r="K2259" s="26"/>
      <c r="L2259" s="26"/>
      <c r="M2259" s="26" t="s">
        <v>1259</v>
      </c>
      <c r="N2259" s="26"/>
      <c r="O2259" s="26"/>
      <c r="P2259" s="26"/>
      <c r="Q2259" s="26"/>
      <c r="R2259" s="26"/>
      <c r="S2259" s="26"/>
      <c r="T2259" s="27"/>
      <c r="U2259" s="27"/>
      <c r="V2259" s="26"/>
    </row>
    <row r="2260" spans="1:22" ht="15" customHeight="1" x14ac:dyDescent="0.25">
      <c r="A2260" s="11">
        <v>2259</v>
      </c>
      <c r="B2260" s="50"/>
      <c r="C2260" s="11" t="s">
        <v>2318</v>
      </c>
      <c r="D2260" s="11" t="s">
        <v>1007</v>
      </c>
      <c r="E2260" s="11" t="s">
        <v>79</v>
      </c>
      <c r="F2260" s="11" t="s">
        <v>970</v>
      </c>
      <c r="G2260" s="11" t="s">
        <v>79</v>
      </c>
      <c r="H2260" s="11">
        <v>3</v>
      </c>
      <c r="I2260" s="11" t="s">
        <v>970</v>
      </c>
      <c r="L2260" s="11" t="s">
        <v>1259</v>
      </c>
      <c r="M2260" s="14" t="s">
        <v>534</v>
      </c>
      <c r="N2260" s="11" t="s">
        <v>273</v>
      </c>
      <c r="O2260" s="11" t="s">
        <v>2357</v>
      </c>
      <c r="P2260" s="11" t="s">
        <v>320</v>
      </c>
      <c r="R2260" s="11"/>
      <c r="S2260" s="23"/>
      <c r="T2260" s="19" t="s">
        <v>2879</v>
      </c>
      <c r="U2260" s="17" t="str">
        <f t="array" aca="1" ref="U2260" ca="1">IFERROR(
IF(NOT(OR($G2260="OBX",$G2260="OBR")),INDEX(INDIRECT(U$2&amp;"!$A$1:$BJ$500"),MATCH("*"&amp;$G2260&amp;"*",INDIRECT(U$2&amp;"!$B$1:$B$500"),0),MATCH($H2260,INDIRECT(U$2&amp;"!$1:$1"),0)),
IF(OR($G2260="OBX",$G2260="OBR"),INDEX(INDIRECT(U$2&amp;"!$A$1:$BJ$500"),MATCH((("*"&amp;$G2260&amp;"*")&amp;("*"&amp;$I2260&amp;"*")&amp;("*"&amp;$J2260&amp;"*")&amp;("*"&amp;$K2260&amp;"*")),INDIRECT(U$2&amp;"!$B$1:$B$500")&amp;INDIRECT(U$2&amp;"!$E$1:$E$500")&amp;INDIRECT(U$2&amp;"!$G$1:$G$500")&amp;INDIRECT(U$2&amp;"!$F$1:$F$500"),0),MATCH($H2260,INDIRECT(U$2&amp;"!$1:$1"),0)))),
"Not found")</f>
        <v>Not found</v>
      </c>
      <c r="V2260" s="18" t="str">
        <f t="shared" ref="V2260:V2267" ca="1" si="249">IF(T2260=U2260,"Match","")</f>
        <v/>
      </c>
    </row>
    <row r="2261" spans="1:22" ht="15" customHeight="1" x14ac:dyDescent="0.25">
      <c r="A2261" s="11">
        <v>2260</v>
      </c>
      <c r="B2261" s="50"/>
      <c r="C2261" s="11" t="s">
        <v>2318</v>
      </c>
      <c r="D2261" s="11" t="s">
        <v>1007</v>
      </c>
      <c r="E2261" s="11" t="s">
        <v>79</v>
      </c>
      <c r="F2261" s="11" t="s">
        <v>970</v>
      </c>
      <c r="G2261" s="11" t="s">
        <v>79</v>
      </c>
      <c r="H2261" s="10">
        <v>5</v>
      </c>
      <c r="I2261" s="11" t="s">
        <v>970</v>
      </c>
      <c r="L2261" s="11" t="s">
        <v>1259</v>
      </c>
      <c r="M2261" s="11" t="s">
        <v>390</v>
      </c>
      <c r="S2261" s="23"/>
      <c r="T2261" s="16">
        <f>S2261</f>
        <v>0</v>
      </c>
      <c r="U2261" s="17" t="str">
        <f t="array" aca="1" ref="U2261" ca="1">IFERROR(
IF(NOT(OR($G2261="OBX",$G2261="OBR")),INDEX(INDIRECT(U$2&amp;"!$A$1:$BJ$500"),MATCH("*"&amp;$G2261&amp;"*",INDIRECT(U$2&amp;"!$B$1:$B$500"),0),MATCH($H2261,INDIRECT(U$2&amp;"!$1:$1"),0)),
IF(OR($G2261="OBX",$G2261="OBR"),INDEX(INDIRECT(U$2&amp;"!$A$1:$BJ$500"),MATCH((("*"&amp;$G2261&amp;"*")&amp;("*"&amp;$I2261&amp;"*")&amp;("*"&amp;$J2261&amp;"*")&amp;("*"&amp;$K2261&amp;"*")),INDIRECT(U$2&amp;"!$B$1:$B$500")&amp;INDIRECT(U$2&amp;"!$E$1:$E$500")&amp;INDIRECT(U$2&amp;"!$G$1:$G$500")&amp;INDIRECT(U$2&amp;"!$F$1:$F$500"),0),MATCH($H2261,INDIRECT(U$2&amp;"!$1:$1"),0)))),
"Not found")</f>
        <v>Not found</v>
      </c>
      <c r="V2261" s="18" t="str">
        <f t="shared" ca="1" si="249"/>
        <v/>
      </c>
    </row>
    <row r="2262" spans="1:22" ht="15" customHeight="1" x14ac:dyDescent="0.25">
      <c r="A2262" s="11">
        <v>2261</v>
      </c>
      <c r="B2262" s="50"/>
      <c r="C2262" s="11" t="s">
        <v>2318</v>
      </c>
      <c r="D2262" s="11" t="s">
        <v>1007</v>
      </c>
      <c r="E2262" s="11" t="s">
        <v>79</v>
      </c>
      <c r="F2262" s="11" t="s">
        <v>970</v>
      </c>
      <c r="G2262" s="11" t="s">
        <v>79</v>
      </c>
      <c r="H2262" s="10">
        <v>6</v>
      </c>
      <c r="I2262" s="11" t="s">
        <v>970</v>
      </c>
      <c r="L2262" s="11" t="s">
        <v>1259</v>
      </c>
      <c r="M2262" s="11" t="s">
        <v>543</v>
      </c>
      <c r="S2262" s="23"/>
      <c r="T2262" s="16">
        <f>S2262</f>
        <v>0</v>
      </c>
      <c r="U2262" s="17" t="str">
        <f t="array" aca="1" ref="U2262" ca="1">IFERROR(
IF(NOT(OR($G2262="OBX",$G2262="OBR")),INDEX(INDIRECT(U$2&amp;"!$A$1:$BJ$500"),MATCH("*"&amp;$G2262&amp;"*",INDIRECT(U$2&amp;"!$B$1:$B$500"),0),MATCH($H2262,INDIRECT(U$2&amp;"!$1:$1"),0)),
IF(OR($G2262="OBX",$G2262="OBR"),INDEX(INDIRECT(U$2&amp;"!$A$1:$BJ$500"),MATCH((("*"&amp;$G2262&amp;"*")&amp;("*"&amp;$I2262&amp;"*")&amp;("*"&amp;$J2262&amp;"*")&amp;("*"&amp;$K2262&amp;"*")),INDIRECT(U$2&amp;"!$B$1:$B$500")&amp;INDIRECT(U$2&amp;"!$E$1:$E$500")&amp;INDIRECT(U$2&amp;"!$G$1:$G$500")&amp;INDIRECT(U$2&amp;"!$F$1:$F$500"),0),MATCH($H2262,INDIRECT(U$2&amp;"!$1:$1"),0)))),
"Not found")</f>
        <v>Not found</v>
      </c>
      <c r="V2262" s="18" t="str">
        <f t="shared" ca="1" si="249"/>
        <v/>
      </c>
    </row>
    <row r="2263" spans="1:22" ht="15" customHeight="1" x14ac:dyDescent="0.25">
      <c r="A2263" s="11">
        <v>2262</v>
      </c>
      <c r="B2263" s="50"/>
      <c r="C2263" s="11" t="s">
        <v>2318</v>
      </c>
      <c r="D2263" s="11" t="s">
        <v>1007</v>
      </c>
      <c r="E2263" s="11" t="s">
        <v>79</v>
      </c>
      <c r="F2263" s="11" t="s">
        <v>970</v>
      </c>
      <c r="G2263" s="11" t="s">
        <v>79</v>
      </c>
      <c r="H2263" s="11">
        <v>2</v>
      </c>
      <c r="I2263" s="11" t="s">
        <v>970</v>
      </c>
      <c r="L2263" s="14" t="s">
        <v>397</v>
      </c>
      <c r="M2263" s="14" t="s">
        <v>397</v>
      </c>
      <c r="S2263" s="23"/>
      <c r="T2263" s="19" t="s">
        <v>415</v>
      </c>
      <c r="U2263" s="17" t="str">
        <f t="array" aca="1" ref="U2263" ca="1">IFERROR(
IF(NOT(OR($G2263="OBX",$G2263="OBR")),INDEX(INDIRECT(U$2&amp;"!$A$1:$BJ$500"),MATCH("*"&amp;$G2263&amp;"*",INDIRECT(U$2&amp;"!$B$1:$B$500"),0),MATCH($H2263,INDIRECT(U$2&amp;"!$1:$1"),0)),
IF(OR($G2263="OBX",$G2263="OBR"),INDEX(INDIRECT(U$2&amp;"!$A$1:$BJ$500"),MATCH((("*"&amp;$G2263&amp;"*")&amp;("*"&amp;$I2263&amp;"*")&amp;("*"&amp;$J2263&amp;"*")&amp;("*"&amp;$K2263&amp;"*")),INDIRECT(U$2&amp;"!$B$1:$B$500")&amp;INDIRECT(U$2&amp;"!$E$1:$E$500")&amp;INDIRECT(U$2&amp;"!$G$1:$G$500")&amp;INDIRECT(U$2&amp;"!$F$1:$F$500"),0),MATCH($H2263,INDIRECT(U$2&amp;"!$1:$1"),0)))),
"Not found")</f>
        <v>Not found</v>
      </c>
      <c r="V2263" s="18" t="str">
        <f t="shared" ca="1" si="249"/>
        <v/>
      </c>
    </row>
    <row r="2264" spans="1:22" ht="15" customHeight="1" x14ac:dyDescent="0.25">
      <c r="A2264" s="11">
        <v>2263</v>
      </c>
      <c r="B2264" s="50"/>
      <c r="C2264" s="11" t="s">
        <v>2318</v>
      </c>
      <c r="D2264" s="11" t="s">
        <v>1007</v>
      </c>
      <c r="E2264" s="11" t="s">
        <v>79</v>
      </c>
      <c r="F2264" s="11" t="s">
        <v>970</v>
      </c>
      <c r="G2264" s="11" t="s">
        <v>79</v>
      </c>
      <c r="H2264" s="11">
        <v>4</v>
      </c>
      <c r="I2264" s="11" t="s">
        <v>970</v>
      </c>
      <c r="L2264" s="11" t="s">
        <v>1259</v>
      </c>
      <c r="M2264" s="14" t="s">
        <v>848</v>
      </c>
      <c r="S2264" s="23"/>
      <c r="T2264" s="16">
        <f>S2264</f>
        <v>0</v>
      </c>
      <c r="U2264" s="17" t="str">
        <f t="array" aca="1" ref="U2264" ca="1">IFERROR(
IF(NOT(OR($G2264="OBX",$G2264="OBR")),INDEX(INDIRECT(U$2&amp;"!$A$1:$BJ$500"),MATCH("*"&amp;$G2264&amp;"*",INDIRECT(U$2&amp;"!$B$1:$B$500"),0),MATCH($H2264,INDIRECT(U$2&amp;"!$1:$1"),0)),
IF(OR($G2264="OBX",$G2264="OBR"),INDEX(INDIRECT(U$2&amp;"!$A$1:$BJ$500"),MATCH((("*"&amp;$G2264&amp;"*")&amp;("*"&amp;$I2264&amp;"*")&amp;("*"&amp;$J2264&amp;"*")&amp;("*"&amp;$K2264&amp;"*")),INDIRECT(U$2&amp;"!$B$1:$B$500")&amp;INDIRECT(U$2&amp;"!$E$1:$E$500")&amp;INDIRECT(U$2&amp;"!$G$1:$G$500")&amp;INDIRECT(U$2&amp;"!$F$1:$F$500"),0),MATCH($H2264,INDIRECT(U$2&amp;"!$1:$1"),0)))),
"Not found")</f>
        <v>Not found</v>
      </c>
      <c r="V2264" s="18" t="str">
        <f t="shared" ca="1" si="249"/>
        <v/>
      </c>
    </row>
    <row r="2265" spans="1:22" ht="15" customHeight="1" x14ac:dyDescent="0.25">
      <c r="A2265" s="11">
        <v>2264</v>
      </c>
      <c r="B2265" s="50"/>
      <c r="C2265" s="11" t="s">
        <v>2318</v>
      </c>
      <c r="D2265" s="11" t="s">
        <v>1007</v>
      </c>
      <c r="E2265" s="11" t="s">
        <v>79</v>
      </c>
      <c r="F2265" s="11" t="s">
        <v>970</v>
      </c>
      <c r="G2265" s="11" t="s">
        <v>79</v>
      </c>
      <c r="H2265" s="11">
        <v>11</v>
      </c>
      <c r="I2265" s="11" t="s">
        <v>970</v>
      </c>
      <c r="L2265" s="11" t="s">
        <v>366</v>
      </c>
      <c r="M2265" s="14" t="s">
        <v>366</v>
      </c>
      <c r="S2265" s="23" t="s">
        <v>78</v>
      </c>
      <c r="T2265" s="19" t="str">
        <f>S2265</f>
        <v>F</v>
      </c>
      <c r="U2265" s="17" t="str">
        <f t="array" aca="1" ref="U2265" ca="1">IFERROR(
IF(NOT(OR($G2265="OBX",$G2265="OBR")),INDEX(INDIRECT(U$2&amp;"!$A$1:$BJ$500"),MATCH("*"&amp;$G2265&amp;"*",INDIRECT(U$2&amp;"!$B$1:$B$500"),0),MATCH($H2265,INDIRECT(U$2&amp;"!$1:$1"),0)),
IF(OR($G2265="OBX",$G2265="OBR"),INDEX(INDIRECT(U$2&amp;"!$A$1:$BJ$500"),MATCH((("*"&amp;$G2265&amp;"*")&amp;("*"&amp;$I2265&amp;"*")&amp;("*"&amp;$J2265&amp;"*")&amp;("*"&amp;$K2265&amp;"*")),INDIRECT(U$2&amp;"!$B$1:$B$500")&amp;INDIRECT(U$2&amp;"!$E$1:$E$500")&amp;INDIRECT(U$2&amp;"!$G$1:$G$500")&amp;INDIRECT(U$2&amp;"!$F$1:$F$500"),0),MATCH($H2265,INDIRECT(U$2&amp;"!$1:$1"),0)))),
"Not found")</f>
        <v>Not found</v>
      </c>
      <c r="V2265" s="18" t="str">
        <f t="shared" ca="1" si="249"/>
        <v/>
      </c>
    </row>
    <row r="2266" spans="1:22" ht="15" customHeight="1" x14ac:dyDescent="0.25">
      <c r="A2266" s="11">
        <v>2265</v>
      </c>
      <c r="B2266" s="50"/>
      <c r="C2266" s="11" t="s">
        <v>2318</v>
      </c>
      <c r="D2266" s="11" t="s">
        <v>1007</v>
      </c>
      <c r="E2266" s="11" t="s">
        <v>79</v>
      </c>
      <c r="F2266" s="11" t="s">
        <v>970</v>
      </c>
      <c r="G2266" s="11" t="s">
        <v>79</v>
      </c>
      <c r="H2266" s="11">
        <v>19</v>
      </c>
      <c r="I2266" s="11" t="s">
        <v>970</v>
      </c>
      <c r="L2266" s="11" t="s">
        <v>1259</v>
      </c>
      <c r="M2266" s="14" t="s">
        <v>860</v>
      </c>
      <c r="S2266" s="23"/>
      <c r="T2266" s="16">
        <f>S2266</f>
        <v>0</v>
      </c>
      <c r="U2266" s="17" t="str">
        <f t="array" aca="1" ref="U2266" ca="1">IFERROR(
IF(NOT(OR($G2266="OBX",$G2266="OBR")),INDEX(INDIRECT(U$2&amp;"!$A$1:$BJ$500"),MATCH("*"&amp;$G2266&amp;"*",INDIRECT(U$2&amp;"!$B$1:$B$500"),0),MATCH($H2266,INDIRECT(U$2&amp;"!$1:$1"),0)),
IF(OR($G2266="OBX",$G2266="OBR"),INDEX(INDIRECT(U$2&amp;"!$A$1:$BJ$500"),MATCH((("*"&amp;$G2266&amp;"*")&amp;("*"&amp;$I2266&amp;"*")&amp;("*"&amp;$J2266&amp;"*")&amp;("*"&amp;$K2266&amp;"*")),INDIRECT(U$2&amp;"!$B$1:$B$500")&amp;INDIRECT(U$2&amp;"!$E$1:$E$500")&amp;INDIRECT(U$2&amp;"!$G$1:$G$500")&amp;INDIRECT(U$2&amp;"!$F$1:$F$500"),0),MATCH($H2266,INDIRECT(U$2&amp;"!$1:$1"),0)))),
"Not found")</f>
        <v>Not found</v>
      </c>
      <c r="V2266" s="18" t="str">
        <f t="shared" ca="1" si="249"/>
        <v/>
      </c>
    </row>
    <row r="2267" spans="1:22" ht="15" customHeight="1" x14ac:dyDescent="0.25">
      <c r="A2267" s="11">
        <v>2266</v>
      </c>
      <c r="B2267" s="50"/>
      <c r="C2267" s="11" t="s">
        <v>2318</v>
      </c>
      <c r="D2267" s="11" t="s">
        <v>1007</v>
      </c>
      <c r="E2267" s="11" t="s">
        <v>79</v>
      </c>
      <c r="F2267" s="11" t="s">
        <v>970</v>
      </c>
      <c r="G2267" s="11" t="s">
        <v>79</v>
      </c>
      <c r="H2267" s="11">
        <v>29</v>
      </c>
      <c r="I2267" s="11" t="s">
        <v>970</v>
      </c>
      <c r="L2267" s="2" t="s">
        <v>515</v>
      </c>
      <c r="M2267" s="11" t="s">
        <v>515</v>
      </c>
      <c r="S2267" s="23"/>
      <c r="T2267" s="19">
        <f>S2267</f>
        <v>0</v>
      </c>
      <c r="U2267" s="17" t="str">
        <f t="array" aca="1" ref="U2267" ca="1">IFERROR(
IF(NOT(OR($G2267="OBX",$G2267="OBR")),INDEX(INDIRECT(U$2&amp;"!$A$1:$BJ$500"),MATCH("*"&amp;$G2267&amp;"*",INDIRECT(U$2&amp;"!$B$1:$B$500"),0),MATCH($H2267,INDIRECT(U$2&amp;"!$1:$1"),0)),
IF(OR($G2267="OBX",$G2267="OBR"),INDEX(INDIRECT(U$2&amp;"!$A$1:$BJ$500"),MATCH((("*"&amp;$G2267&amp;"*")&amp;("*"&amp;$I2267&amp;"*")&amp;("*"&amp;$J2267&amp;"*")&amp;("*"&amp;$K2267&amp;"*")),INDIRECT(U$2&amp;"!$B$1:$B$500")&amp;INDIRECT(U$2&amp;"!$E$1:$E$500")&amp;INDIRECT(U$2&amp;"!$G$1:$G$500")&amp;INDIRECT(U$2&amp;"!$F$1:$F$500"),0),MATCH($H2267,INDIRECT(U$2&amp;"!$1:$1"),0)))),
"Not found")</f>
        <v>Not found</v>
      </c>
      <c r="V2267" s="18" t="str">
        <f t="shared" ca="1" si="249"/>
        <v/>
      </c>
    </row>
    <row r="2268" spans="1:22" ht="15" customHeight="1" x14ac:dyDescent="0.25">
      <c r="A2268" s="11">
        <v>2267</v>
      </c>
      <c r="B2268" s="50"/>
      <c r="C2268" s="26" t="s">
        <v>2318</v>
      </c>
      <c r="D2268" s="26"/>
      <c r="E2268" s="26" t="s">
        <v>79</v>
      </c>
      <c r="F2268" s="26"/>
      <c r="G2268" s="26"/>
      <c r="H2268" s="26"/>
      <c r="I2268" s="26"/>
      <c r="J2268" s="26"/>
      <c r="K2268" s="26"/>
      <c r="L2268" s="26"/>
      <c r="M2268" s="26" t="s">
        <v>1299</v>
      </c>
      <c r="N2268" s="26"/>
      <c r="O2268" s="26"/>
      <c r="P2268" s="26"/>
      <c r="Q2268" s="26"/>
      <c r="R2268" s="26"/>
      <c r="S2268" s="26"/>
      <c r="T2268" s="27"/>
      <c r="U2268" s="27"/>
      <c r="V2268" s="26"/>
    </row>
    <row r="2269" spans="1:22" ht="15" customHeight="1" x14ac:dyDescent="0.25">
      <c r="A2269" s="11">
        <v>2268</v>
      </c>
      <c r="B2269" s="50"/>
      <c r="C2269" s="11" t="s">
        <v>2318</v>
      </c>
      <c r="D2269" s="11" t="s">
        <v>1007</v>
      </c>
      <c r="E2269" s="11" t="s">
        <v>79</v>
      </c>
      <c r="F2269" s="11" t="s">
        <v>1010</v>
      </c>
      <c r="G2269" s="11" t="s">
        <v>79</v>
      </c>
      <c r="H2269" s="11">
        <v>3</v>
      </c>
      <c r="I2269" s="11" t="s">
        <v>1010</v>
      </c>
      <c r="L2269" s="11" t="s">
        <v>1299</v>
      </c>
      <c r="M2269" s="14" t="s">
        <v>534</v>
      </c>
      <c r="N2269" s="11" t="s">
        <v>273</v>
      </c>
      <c r="O2269" s="11" t="s">
        <v>2357</v>
      </c>
      <c r="P2269" s="11" t="s">
        <v>320</v>
      </c>
      <c r="R2269" s="11"/>
      <c r="S2269" s="23"/>
      <c r="T2269" s="19" t="s">
        <v>2880</v>
      </c>
      <c r="U2269" s="17" t="str">
        <f t="array" aca="1" ref="U2269" ca="1">IFERROR(
IF(NOT(OR($G2269="OBX",$G2269="OBR")),INDEX(INDIRECT(U$2&amp;"!$A$1:$BJ$500"),MATCH("*"&amp;$G2269&amp;"*",INDIRECT(U$2&amp;"!$B$1:$B$500"),0),MATCH($H2269,INDIRECT(U$2&amp;"!$1:$1"),0)),
IF(OR($G2269="OBX",$G2269="OBR"),INDEX(INDIRECT(U$2&amp;"!$A$1:$BJ$500"),MATCH((("*"&amp;$G2269&amp;"*")&amp;("*"&amp;$I2269&amp;"*")&amp;("*"&amp;$J2269&amp;"*")&amp;("*"&amp;$K2269&amp;"*")),INDIRECT(U$2&amp;"!$B$1:$B$500")&amp;INDIRECT(U$2&amp;"!$E$1:$E$500")&amp;INDIRECT(U$2&amp;"!$G$1:$G$500")&amp;INDIRECT(U$2&amp;"!$F$1:$F$500"),0),MATCH($H2269,INDIRECT(U$2&amp;"!$1:$1"),0)))),
"Not found")</f>
        <v>Not found</v>
      </c>
      <c r="V2269" s="18" t="str">
        <f t="shared" ref="V2269:V2276" ca="1" si="250">IF(T2269=U2269,"Match","")</f>
        <v/>
      </c>
    </row>
    <row r="2270" spans="1:22" ht="15" customHeight="1" x14ac:dyDescent="0.25">
      <c r="A2270" s="11">
        <v>2269</v>
      </c>
      <c r="B2270" s="50"/>
      <c r="C2270" s="11" t="s">
        <v>2318</v>
      </c>
      <c r="D2270" s="11" t="s">
        <v>1007</v>
      </c>
      <c r="E2270" s="11" t="s">
        <v>79</v>
      </c>
      <c r="F2270" s="11" t="s">
        <v>1010</v>
      </c>
      <c r="G2270" s="11" t="s">
        <v>79</v>
      </c>
      <c r="H2270" s="10">
        <v>5</v>
      </c>
      <c r="I2270" s="11" t="s">
        <v>1010</v>
      </c>
      <c r="L2270" s="11" t="s">
        <v>1299</v>
      </c>
      <c r="M2270" s="11" t="s">
        <v>390</v>
      </c>
      <c r="S2270" s="23"/>
      <c r="T2270" s="16">
        <f>S2270</f>
        <v>0</v>
      </c>
      <c r="U2270" s="17" t="str">
        <f t="array" aca="1" ref="U2270" ca="1">IFERROR(
IF(NOT(OR($G2270="OBX",$G2270="OBR")),INDEX(INDIRECT(U$2&amp;"!$A$1:$BJ$500"),MATCH("*"&amp;$G2270&amp;"*",INDIRECT(U$2&amp;"!$B$1:$B$500"),0),MATCH($H2270,INDIRECT(U$2&amp;"!$1:$1"),0)),
IF(OR($G2270="OBX",$G2270="OBR"),INDEX(INDIRECT(U$2&amp;"!$A$1:$BJ$500"),MATCH((("*"&amp;$G2270&amp;"*")&amp;("*"&amp;$I2270&amp;"*")&amp;("*"&amp;$J2270&amp;"*")&amp;("*"&amp;$K2270&amp;"*")),INDIRECT(U$2&amp;"!$B$1:$B$500")&amp;INDIRECT(U$2&amp;"!$E$1:$E$500")&amp;INDIRECT(U$2&amp;"!$G$1:$G$500")&amp;INDIRECT(U$2&amp;"!$F$1:$F$500"),0),MATCH($H2270,INDIRECT(U$2&amp;"!$1:$1"),0)))),
"Not found")</f>
        <v>Not found</v>
      </c>
      <c r="V2270" s="18" t="str">
        <f t="shared" ca="1" si="250"/>
        <v/>
      </c>
    </row>
    <row r="2271" spans="1:22" ht="15" customHeight="1" x14ac:dyDescent="0.25">
      <c r="A2271" s="11">
        <v>2270</v>
      </c>
      <c r="B2271" s="50"/>
      <c r="C2271" s="11" t="s">
        <v>2318</v>
      </c>
      <c r="D2271" s="11" t="s">
        <v>1007</v>
      </c>
      <c r="E2271" s="11" t="s">
        <v>79</v>
      </c>
      <c r="F2271" s="11" t="s">
        <v>1010</v>
      </c>
      <c r="G2271" s="11" t="s">
        <v>79</v>
      </c>
      <c r="H2271" s="10">
        <v>6</v>
      </c>
      <c r="I2271" s="11" t="s">
        <v>1010</v>
      </c>
      <c r="L2271" s="11" t="s">
        <v>1299</v>
      </c>
      <c r="M2271" s="11" t="s">
        <v>543</v>
      </c>
      <c r="S2271" s="23"/>
      <c r="T2271" s="16">
        <f>S2271</f>
        <v>0</v>
      </c>
      <c r="U2271" s="17" t="str">
        <f t="array" aca="1" ref="U2271" ca="1">IFERROR(
IF(NOT(OR($G2271="OBX",$G2271="OBR")),INDEX(INDIRECT(U$2&amp;"!$A$1:$BJ$500"),MATCH("*"&amp;$G2271&amp;"*",INDIRECT(U$2&amp;"!$B$1:$B$500"),0),MATCH($H2271,INDIRECT(U$2&amp;"!$1:$1"),0)),
IF(OR($G2271="OBX",$G2271="OBR"),INDEX(INDIRECT(U$2&amp;"!$A$1:$BJ$500"),MATCH((("*"&amp;$G2271&amp;"*")&amp;("*"&amp;$I2271&amp;"*")&amp;("*"&amp;$J2271&amp;"*")&amp;("*"&amp;$K2271&amp;"*")),INDIRECT(U$2&amp;"!$B$1:$B$500")&amp;INDIRECT(U$2&amp;"!$E$1:$E$500")&amp;INDIRECT(U$2&amp;"!$G$1:$G$500")&amp;INDIRECT(U$2&amp;"!$F$1:$F$500"),0),MATCH($H2271,INDIRECT(U$2&amp;"!$1:$1"),0)))),
"Not found")</f>
        <v>Not found</v>
      </c>
      <c r="V2271" s="18" t="str">
        <f t="shared" ca="1" si="250"/>
        <v/>
      </c>
    </row>
    <row r="2272" spans="1:22" ht="15" customHeight="1" x14ac:dyDescent="0.25">
      <c r="A2272" s="11">
        <v>2271</v>
      </c>
      <c r="B2272" s="50"/>
      <c r="C2272" s="11" t="s">
        <v>2318</v>
      </c>
      <c r="D2272" s="11" t="s">
        <v>1007</v>
      </c>
      <c r="E2272" s="11" t="s">
        <v>79</v>
      </c>
      <c r="F2272" s="11" t="s">
        <v>1010</v>
      </c>
      <c r="G2272" s="11" t="s">
        <v>79</v>
      </c>
      <c r="H2272" s="11">
        <v>2</v>
      </c>
      <c r="I2272" s="11" t="s">
        <v>1010</v>
      </c>
      <c r="L2272" s="14" t="s">
        <v>397</v>
      </c>
      <c r="M2272" s="14" t="s">
        <v>397</v>
      </c>
      <c r="S2272" s="23"/>
      <c r="T2272" s="19" t="s">
        <v>415</v>
      </c>
      <c r="U2272" s="17" t="str">
        <f t="array" aca="1" ref="U2272" ca="1">IFERROR(
IF(NOT(OR($G2272="OBX",$G2272="OBR")),INDEX(INDIRECT(U$2&amp;"!$A$1:$BJ$500"),MATCH("*"&amp;$G2272&amp;"*",INDIRECT(U$2&amp;"!$B$1:$B$500"),0),MATCH($H2272,INDIRECT(U$2&amp;"!$1:$1"),0)),
IF(OR($G2272="OBX",$G2272="OBR"),INDEX(INDIRECT(U$2&amp;"!$A$1:$BJ$500"),MATCH((("*"&amp;$G2272&amp;"*")&amp;("*"&amp;$I2272&amp;"*")&amp;("*"&amp;$J2272&amp;"*")&amp;("*"&amp;$K2272&amp;"*")),INDIRECT(U$2&amp;"!$B$1:$B$500")&amp;INDIRECT(U$2&amp;"!$E$1:$E$500")&amp;INDIRECT(U$2&amp;"!$G$1:$G$500")&amp;INDIRECT(U$2&amp;"!$F$1:$F$500"),0),MATCH($H2272,INDIRECT(U$2&amp;"!$1:$1"),0)))),
"Not found")</f>
        <v>Not found</v>
      </c>
      <c r="V2272" s="18" t="str">
        <f t="shared" ca="1" si="250"/>
        <v/>
      </c>
    </row>
    <row r="2273" spans="1:22" ht="15" customHeight="1" x14ac:dyDescent="0.25">
      <c r="A2273" s="11">
        <v>2272</v>
      </c>
      <c r="B2273" s="50"/>
      <c r="C2273" s="11" t="s">
        <v>2318</v>
      </c>
      <c r="D2273" s="11" t="s">
        <v>1007</v>
      </c>
      <c r="E2273" s="11" t="s">
        <v>79</v>
      </c>
      <c r="F2273" s="11" t="s">
        <v>1010</v>
      </c>
      <c r="G2273" s="11" t="s">
        <v>79</v>
      </c>
      <c r="H2273" s="11">
        <v>4</v>
      </c>
      <c r="I2273" s="11" t="s">
        <v>1010</v>
      </c>
      <c r="L2273" s="11" t="s">
        <v>1299</v>
      </c>
      <c r="M2273" s="14" t="s">
        <v>848</v>
      </c>
      <c r="S2273" s="23"/>
      <c r="T2273" s="16">
        <f>S2273</f>
        <v>0</v>
      </c>
      <c r="U2273" s="17" t="str">
        <f t="array" aca="1" ref="U2273" ca="1">IFERROR(
IF(NOT(OR($G2273="OBX",$G2273="OBR")),INDEX(INDIRECT(U$2&amp;"!$A$1:$BJ$500"),MATCH("*"&amp;$G2273&amp;"*",INDIRECT(U$2&amp;"!$B$1:$B$500"),0),MATCH($H2273,INDIRECT(U$2&amp;"!$1:$1"),0)),
IF(OR($G2273="OBX",$G2273="OBR"),INDEX(INDIRECT(U$2&amp;"!$A$1:$BJ$500"),MATCH((("*"&amp;$G2273&amp;"*")&amp;("*"&amp;$I2273&amp;"*")&amp;("*"&amp;$J2273&amp;"*")&amp;("*"&amp;$K2273&amp;"*")),INDIRECT(U$2&amp;"!$B$1:$B$500")&amp;INDIRECT(U$2&amp;"!$E$1:$E$500")&amp;INDIRECT(U$2&amp;"!$G$1:$G$500")&amp;INDIRECT(U$2&amp;"!$F$1:$F$500"),0),MATCH($H2273,INDIRECT(U$2&amp;"!$1:$1"),0)))),
"Not found")</f>
        <v>Not found</v>
      </c>
      <c r="V2273" s="18" t="str">
        <f t="shared" ca="1" si="250"/>
        <v/>
      </c>
    </row>
    <row r="2274" spans="1:22" ht="15" customHeight="1" x14ac:dyDescent="0.25">
      <c r="A2274" s="11">
        <v>2273</v>
      </c>
      <c r="B2274" s="50"/>
      <c r="C2274" s="11" t="s">
        <v>2318</v>
      </c>
      <c r="D2274" s="11" t="s">
        <v>1007</v>
      </c>
      <c r="E2274" s="11" t="s">
        <v>79</v>
      </c>
      <c r="F2274" s="11" t="s">
        <v>1010</v>
      </c>
      <c r="G2274" s="11" t="s">
        <v>79</v>
      </c>
      <c r="H2274" s="11">
        <v>11</v>
      </c>
      <c r="I2274" s="11" t="s">
        <v>1010</v>
      </c>
      <c r="L2274" s="11" t="s">
        <v>366</v>
      </c>
      <c r="M2274" s="14" t="s">
        <v>366</v>
      </c>
      <c r="S2274" s="23" t="s">
        <v>78</v>
      </c>
      <c r="T2274" s="19" t="str">
        <f>S2274</f>
        <v>F</v>
      </c>
      <c r="U2274" s="17" t="str">
        <f t="array" aca="1" ref="U2274" ca="1">IFERROR(
IF(NOT(OR($G2274="OBX",$G2274="OBR")),INDEX(INDIRECT(U$2&amp;"!$A$1:$BJ$500"),MATCH("*"&amp;$G2274&amp;"*",INDIRECT(U$2&amp;"!$B$1:$B$500"),0),MATCH($H2274,INDIRECT(U$2&amp;"!$1:$1"),0)),
IF(OR($G2274="OBX",$G2274="OBR"),INDEX(INDIRECT(U$2&amp;"!$A$1:$BJ$500"),MATCH((("*"&amp;$G2274&amp;"*")&amp;("*"&amp;$I2274&amp;"*")&amp;("*"&amp;$J2274&amp;"*")&amp;("*"&amp;$K2274&amp;"*")),INDIRECT(U$2&amp;"!$B$1:$B$500")&amp;INDIRECT(U$2&amp;"!$E$1:$E$500")&amp;INDIRECT(U$2&amp;"!$G$1:$G$500")&amp;INDIRECT(U$2&amp;"!$F$1:$F$500"),0),MATCH($H2274,INDIRECT(U$2&amp;"!$1:$1"),0)))),
"Not found")</f>
        <v>Not found</v>
      </c>
      <c r="V2274" s="18" t="str">
        <f t="shared" ca="1" si="250"/>
        <v/>
      </c>
    </row>
    <row r="2275" spans="1:22" ht="15" customHeight="1" x14ac:dyDescent="0.25">
      <c r="A2275" s="11">
        <v>2274</v>
      </c>
      <c r="B2275" s="50"/>
      <c r="C2275" s="11" t="s">
        <v>2318</v>
      </c>
      <c r="D2275" s="11" t="s">
        <v>1007</v>
      </c>
      <c r="E2275" s="11" t="s">
        <v>79</v>
      </c>
      <c r="F2275" s="11" t="s">
        <v>1010</v>
      </c>
      <c r="G2275" s="11" t="s">
        <v>79</v>
      </c>
      <c r="H2275" s="11">
        <v>19</v>
      </c>
      <c r="I2275" s="11" t="s">
        <v>1010</v>
      </c>
      <c r="L2275" s="11" t="s">
        <v>1299</v>
      </c>
      <c r="M2275" s="14" t="s">
        <v>860</v>
      </c>
      <c r="S2275" s="23"/>
      <c r="T2275" s="16">
        <f>S2275</f>
        <v>0</v>
      </c>
      <c r="U2275" s="17" t="str">
        <f t="array" aca="1" ref="U2275" ca="1">IFERROR(
IF(NOT(OR($G2275="OBX",$G2275="OBR")),INDEX(INDIRECT(U$2&amp;"!$A$1:$BJ$500"),MATCH("*"&amp;$G2275&amp;"*",INDIRECT(U$2&amp;"!$B$1:$B$500"),0),MATCH($H2275,INDIRECT(U$2&amp;"!$1:$1"),0)),
IF(OR($G2275="OBX",$G2275="OBR"),INDEX(INDIRECT(U$2&amp;"!$A$1:$BJ$500"),MATCH((("*"&amp;$G2275&amp;"*")&amp;("*"&amp;$I2275&amp;"*")&amp;("*"&amp;$J2275&amp;"*")&amp;("*"&amp;$K2275&amp;"*")),INDIRECT(U$2&amp;"!$B$1:$B$500")&amp;INDIRECT(U$2&amp;"!$E$1:$E$500")&amp;INDIRECT(U$2&amp;"!$G$1:$G$500")&amp;INDIRECT(U$2&amp;"!$F$1:$F$500"),0),MATCH($H2275,INDIRECT(U$2&amp;"!$1:$1"),0)))),
"Not found")</f>
        <v>Not found</v>
      </c>
      <c r="V2275" s="18" t="str">
        <f t="shared" ca="1" si="250"/>
        <v/>
      </c>
    </row>
    <row r="2276" spans="1:22" ht="15" customHeight="1" x14ac:dyDescent="0.25">
      <c r="A2276" s="11">
        <v>2275</v>
      </c>
      <c r="B2276" s="50"/>
      <c r="C2276" s="11" t="s">
        <v>2318</v>
      </c>
      <c r="D2276" s="11" t="s">
        <v>1007</v>
      </c>
      <c r="E2276" s="11" t="s">
        <v>79</v>
      </c>
      <c r="F2276" s="11" t="s">
        <v>1010</v>
      </c>
      <c r="G2276" s="11" t="s">
        <v>79</v>
      </c>
      <c r="H2276" s="11">
        <v>29</v>
      </c>
      <c r="I2276" s="11" t="s">
        <v>1010</v>
      </c>
      <c r="L2276" s="2" t="s">
        <v>515</v>
      </c>
      <c r="M2276" s="11" t="s">
        <v>515</v>
      </c>
      <c r="S2276" s="23"/>
      <c r="T2276" s="19">
        <f>S2276</f>
        <v>0</v>
      </c>
      <c r="U2276" s="17" t="str">
        <f t="array" aca="1" ref="U2276" ca="1">IFERROR(
IF(NOT(OR($G2276="OBX",$G2276="OBR")),INDEX(INDIRECT(U$2&amp;"!$A$1:$BJ$500"),MATCH("*"&amp;$G2276&amp;"*",INDIRECT(U$2&amp;"!$B$1:$B$500"),0),MATCH($H2276,INDIRECT(U$2&amp;"!$1:$1"),0)),
IF(OR($G2276="OBX",$G2276="OBR"),INDEX(INDIRECT(U$2&amp;"!$A$1:$BJ$500"),MATCH((("*"&amp;$G2276&amp;"*")&amp;("*"&amp;$I2276&amp;"*")&amp;("*"&amp;$J2276&amp;"*")&amp;("*"&amp;$K2276&amp;"*")),INDIRECT(U$2&amp;"!$B$1:$B$500")&amp;INDIRECT(U$2&amp;"!$E$1:$E$500")&amp;INDIRECT(U$2&amp;"!$G$1:$G$500")&amp;INDIRECT(U$2&amp;"!$F$1:$F$500"),0),MATCH($H2276,INDIRECT(U$2&amp;"!$1:$1"),0)))),
"Not found")</f>
        <v>Not found</v>
      </c>
      <c r="V2276" s="18" t="str">
        <f t="shared" ca="1" si="250"/>
        <v/>
      </c>
    </row>
    <row r="2277" spans="1:22" ht="15" customHeight="1" x14ac:dyDescent="0.25">
      <c r="A2277" s="11">
        <v>2276</v>
      </c>
      <c r="B2277" s="50"/>
      <c r="C2277" s="1" t="s">
        <v>2319</v>
      </c>
      <c r="D2277" s="1"/>
      <c r="E2277" s="1"/>
      <c r="F2277" s="1"/>
      <c r="G2277" s="1"/>
      <c r="H2277" s="1"/>
      <c r="I2277" s="1"/>
      <c r="J2277" s="1"/>
      <c r="K2277" s="1"/>
      <c r="L2277" s="1"/>
      <c r="M2277" s="1" t="s">
        <v>1481</v>
      </c>
      <c r="N2277" s="1"/>
      <c r="O2277" s="1"/>
      <c r="P2277" s="1"/>
      <c r="Q2277" s="1"/>
      <c r="R2277" s="1"/>
      <c r="S2277" s="1"/>
      <c r="T2277" s="24"/>
      <c r="U2277" s="24"/>
      <c r="V2277" s="1"/>
    </row>
    <row r="2278" spans="1:22" ht="15" customHeight="1" x14ac:dyDescent="0.25">
      <c r="A2278" s="11">
        <v>2277</v>
      </c>
      <c r="B2278" s="50"/>
      <c r="C2278" s="11" t="s">
        <v>2319</v>
      </c>
      <c r="D2278" s="11" t="s">
        <v>256</v>
      </c>
      <c r="E2278" s="11" t="s">
        <v>77</v>
      </c>
      <c r="F2278" s="11" t="s">
        <v>1198</v>
      </c>
      <c r="G2278" s="11" t="s">
        <v>77</v>
      </c>
      <c r="H2278" s="11">
        <v>4</v>
      </c>
      <c r="K2278" s="11" t="s">
        <v>1198</v>
      </c>
      <c r="L2278" s="11" t="s">
        <v>1481</v>
      </c>
      <c r="M2278" s="11" t="s">
        <v>1481</v>
      </c>
      <c r="N2278" s="11" t="s">
        <v>258</v>
      </c>
      <c r="O2278" s="11" t="s">
        <v>2357</v>
      </c>
      <c r="P2278" s="11" t="s">
        <v>336</v>
      </c>
      <c r="R2278" s="11" t="s">
        <v>2456</v>
      </c>
      <c r="S2278" s="23"/>
      <c r="T2278" s="16" t="s">
        <v>3050</v>
      </c>
      <c r="U2278" s="17" t="str">
        <f t="array" aca="1" ref="U2278" ca="1">IFERROR(
IF(NOT(OR($G2278="OBX",$G2278="OBR")),INDEX(INDIRECT(U$2&amp;"!$A$1:$BJ$500"),MATCH("*"&amp;$G2278&amp;"*",INDIRECT(U$2&amp;"!$B$1:$B$500"),0),MATCH($H2278,INDIRECT(U$2&amp;"!$1:$1"),0)),
IF(OR($G2278="OBX",$G2278="OBR"),INDEX(INDIRECT(U$2&amp;"!$A$1:$BJ$500"),MATCH((("*"&amp;$G2278&amp;"*")&amp;("*"&amp;$I2278&amp;"*")&amp;("*"&amp;$J2278&amp;"*")&amp;("*"&amp;$K2278&amp;"*")),INDIRECT(U$2&amp;"!$B$1:$B$500")&amp;INDIRECT(U$2&amp;"!$E$1:$E$500")&amp;INDIRECT(U$2&amp;"!$G$1:$G$500")&amp;INDIRECT(U$2&amp;"!$F$1:$F$500"),0),MATCH($H2278,INDIRECT(U$2&amp;"!$1:$1"),0)))),
"Not found")</f>
        <v>Not found</v>
      </c>
      <c r="V2278" s="18" t="str">
        <f ca="1">IF(T2278=U2278,"Match","")</f>
        <v/>
      </c>
    </row>
    <row r="2279" spans="1:22" ht="15" customHeight="1" x14ac:dyDescent="0.25">
      <c r="A2279" s="11">
        <v>2278</v>
      </c>
      <c r="B2279" s="50"/>
      <c r="C2279" s="26" t="s">
        <v>2319</v>
      </c>
      <c r="D2279" s="26"/>
      <c r="E2279" s="26" t="s">
        <v>79</v>
      </c>
      <c r="F2279" s="26"/>
      <c r="G2279" s="26"/>
      <c r="H2279" s="26"/>
      <c r="I2279" s="26"/>
      <c r="J2279" s="26"/>
      <c r="K2279" s="26"/>
      <c r="L2279" s="26"/>
      <c r="M2279" s="26" t="s">
        <v>1297</v>
      </c>
      <c r="N2279" s="26"/>
      <c r="O2279" s="26"/>
      <c r="P2279" s="26"/>
      <c r="Q2279" s="26"/>
      <c r="R2279" s="26"/>
      <c r="S2279" s="26"/>
      <c r="T2279" s="27"/>
      <c r="U2279" s="27"/>
      <c r="V2279" s="26"/>
    </row>
    <row r="2280" spans="1:22" ht="15" customHeight="1" x14ac:dyDescent="0.25">
      <c r="A2280" s="11">
        <v>2279</v>
      </c>
      <c r="B2280" s="50"/>
      <c r="C2280" s="11" t="s">
        <v>2319</v>
      </c>
      <c r="D2280" s="11" t="s">
        <v>1198</v>
      </c>
      <c r="E2280" s="11" t="s">
        <v>79</v>
      </c>
      <c r="F2280" s="11" t="s">
        <v>1008</v>
      </c>
      <c r="G2280" s="11" t="s">
        <v>79</v>
      </c>
      <c r="H2280" s="11">
        <v>3</v>
      </c>
      <c r="I2280" s="11" t="s">
        <v>1008</v>
      </c>
      <c r="L2280" s="11" t="s">
        <v>1297</v>
      </c>
      <c r="M2280" s="14" t="s">
        <v>534</v>
      </c>
      <c r="N2280" s="11" t="s">
        <v>900</v>
      </c>
      <c r="O2280" s="11" t="s">
        <v>2356</v>
      </c>
      <c r="P2280" s="11" t="s">
        <v>336</v>
      </c>
      <c r="R2280" s="11" t="s">
        <v>2740</v>
      </c>
      <c r="S2280" s="23"/>
      <c r="T2280" s="19" t="s">
        <v>2787</v>
      </c>
      <c r="U2280" s="17" t="str">
        <f t="array" aca="1" ref="U2280" ca="1">IFERROR(
IF(NOT(OR($G2280="OBX",$G2280="OBR")),INDEX(INDIRECT(U$2&amp;"!$A$1:$BJ$500"),MATCH("*"&amp;$G2280&amp;"*",INDIRECT(U$2&amp;"!$B$1:$B$500"),0),MATCH($H2280,INDIRECT(U$2&amp;"!$1:$1"),0)),
IF(OR($G2280="OBX",$G2280="OBR"),INDEX(INDIRECT(U$2&amp;"!$A$1:$BJ$500"),MATCH((("*"&amp;$G2280&amp;"*")&amp;("*"&amp;$I2280&amp;"*")&amp;("*"&amp;$J2280&amp;"*")&amp;("*"&amp;$K2280&amp;"*")),INDIRECT(U$2&amp;"!$B$1:$B$500")&amp;INDIRECT(U$2&amp;"!$E$1:$E$500")&amp;INDIRECT(U$2&amp;"!$G$1:$G$500")&amp;INDIRECT(U$2&amp;"!$F$1:$F$500"),0),MATCH($H2280,INDIRECT(U$2&amp;"!$1:$1"),0)))),
"Not found")</f>
        <v>Not found</v>
      </c>
      <c r="V2280" s="18" t="str">
        <f t="shared" ref="V2280:V2286" ca="1" si="251">IF(T2280=U2280,"Match","")</f>
        <v/>
      </c>
    </row>
    <row r="2281" spans="1:22" ht="15" customHeight="1" x14ac:dyDescent="0.25">
      <c r="A2281" s="11">
        <v>2280</v>
      </c>
      <c r="B2281" s="50"/>
      <c r="C2281" s="11" t="s">
        <v>2319</v>
      </c>
      <c r="D2281" s="11" t="s">
        <v>1198</v>
      </c>
      <c r="E2281" s="11" t="s">
        <v>79</v>
      </c>
      <c r="F2281" s="11" t="s">
        <v>1008</v>
      </c>
      <c r="G2281" s="11" t="s">
        <v>79</v>
      </c>
      <c r="H2281" s="10">
        <v>5</v>
      </c>
      <c r="I2281" s="11" t="s">
        <v>1008</v>
      </c>
      <c r="J2281" s="19" t="str">
        <f t="array" ref="J2281">IFERROR(INDEX(Mappings!I:I,MATCH(S2281&amp;L2281,Mappings!J:J&amp;Mappings!D:D,0)),"")</f>
        <v/>
      </c>
      <c r="L2281" s="11" t="s">
        <v>1297</v>
      </c>
      <c r="M2281" s="11" t="s">
        <v>390</v>
      </c>
      <c r="S2281" s="20"/>
      <c r="T2281" s="19" t="str">
        <f t="array" ref="T2281">IFERROR(INDEX(Mappings!$L:$L,MATCH(S2281&amp;$L2281,Mappings!$J:$J&amp;Mappings!$D:$D,0)),"")</f>
        <v/>
      </c>
      <c r="U2281" s="17" t="str">
        <f t="array" aca="1" ref="U2281" ca="1">IFERROR(
IF(NOT(OR($G2281="OBX",$G2281="OBR")),INDEX(INDIRECT(U$2&amp;"!$A$1:$BJ$500"),MATCH("*"&amp;$G2281&amp;"*",INDIRECT(U$2&amp;"!$B$1:$B$500"),0),MATCH($H2281,INDIRECT(U$2&amp;"!$1:$1"),0)),
IF(OR($G2281="OBX",$G2281="OBR"),INDEX(INDIRECT(U$2&amp;"!$A$1:$BJ$500"),MATCH((("*"&amp;$G2281&amp;"*")&amp;("*"&amp;$I2281&amp;"*")&amp;("*"&amp;$J2281&amp;"*")&amp;("*"&amp;$K2281&amp;"*")),INDIRECT(U$2&amp;"!$B$1:$B$500")&amp;INDIRECT(U$2&amp;"!$E$1:$E$500")&amp;INDIRECT(U$2&amp;"!$G$1:$G$500")&amp;INDIRECT(U$2&amp;"!$F$1:$F$500"),0),MATCH($H2281,INDIRECT(U$2&amp;"!$1:$1"),0)))),
"Not found")</f>
        <v>Not found</v>
      </c>
      <c r="V2281" s="18" t="str">
        <f t="shared" ca="1" si="251"/>
        <v/>
      </c>
    </row>
    <row r="2282" spans="1:22" ht="15" customHeight="1" x14ac:dyDescent="0.25">
      <c r="A2282" s="11">
        <v>2281</v>
      </c>
      <c r="B2282" s="50"/>
      <c r="C2282" s="11" t="s">
        <v>2319</v>
      </c>
      <c r="D2282" s="11" t="s">
        <v>1198</v>
      </c>
      <c r="E2282" s="11" t="s">
        <v>79</v>
      </c>
      <c r="F2282" s="11" t="s">
        <v>1008</v>
      </c>
      <c r="G2282" s="11" t="s">
        <v>79</v>
      </c>
      <c r="H2282" s="11">
        <v>2</v>
      </c>
      <c r="I2282" s="11" t="s">
        <v>1008</v>
      </c>
      <c r="L2282" s="14" t="s">
        <v>397</v>
      </c>
      <c r="M2282" s="14" t="s">
        <v>397</v>
      </c>
      <c r="S2282" s="23"/>
      <c r="T2282" s="19" t="s">
        <v>81</v>
      </c>
      <c r="U2282" s="17" t="str">
        <f t="array" aca="1" ref="U2282" ca="1">IFERROR(
IF(NOT(OR($G2282="OBX",$G2282="OBR")),INDEX(INDIRECT(U$2&amp;"!$A$1:$BJ$500"),MATCH("*"&amp;$G2282&amp;"*",INDIRECT(U$2&amp;"!$B$1:$B$500"),0),MATCH($H2282,INDIRECT(U$2&amp;"!$1:$1"),0)),
IF(OR($G2282="OBX",$G2282="OBR"),INDEX(INDIRECT(U$2&amp;"!$A$1:$BJ$500"),MATCH((("*"&amp;$G2282&amp;"*")&amp;("*"&amp;$I2282&amp;"*")&amp;("*"&amp;$J2282&amp;"*")&amp;("*"&amp;$K2282&amp;"*")),INDIRECT(U$2&amp;"!$B$1:$B$500")&amp;INDIRECT(U$2&amp;"!$E$1:$E$500")&amp;INDIRECT(U$2&amp;"!$G$1:$G$500")&amp;INDIRECT(U$2&amp;"!$F$1:$F$500"),0),MATCH($H2282,INDIRECT(U$2&amp;"!$1:$1"),0)))),
"Not found")</f>
        <v>Not found</v>
      </c>
      <c r="V2282" s="18" t="str">
        <f t="shared" ca="1" si="251"/>
        <v/>
      </c>
    </row>
    <row r="2283" spans="1:22" ht="15" customHeight="1" x14ac:dyDescent="0.25">
      <c r="A2283" s="11">
        <v>2282</v>
      </c>
      <c r="B2283" s="50"/>
      <c r="C2283" s="11" t="s">
        <v>2319</v>
      </c>
      <c r="D2283" s="11" t="s">
        <v>1198</v>
      </c>
      <c r="E2283" s="11" t="s">
        <v>79</v>
      </c>
      <c r="F2283" s="11" t="s">
        <v>1008</v>
      </c>
      <c r="G2283" s="11" t="s">
        <v>79</v>
      </c>
      <c r="H2283" s="11">
        <v>4</v>
      </c>
      <c r="I2283" s="11" t="s">
        <v>1008</v>
      </c>
      <c r="L2283" s="11" t="s">
        <v>1297</v>
      </c>
      <c r="M2283" s="14" t="s">
        <v>848</v>
      </c>
      <c r="S2283" s="23"/>
      <c r="T2283" s="16">
        <f>S2283</f>
        <v>0</v>
      </c>
      <c r="U2283" s="17" t="str">
        <f t="array" aca="1" ref="U2283" ca="1">IFERROR(
IF(NOT(OR($G2283="OBX",$G2283="OBR")),INDEX(INDIRECT(U$2&amp;"!$A$1:$BJ$500"),MATCH("*"&amp;$G2283&amp;"*",INDIRECT(U$2&amp;"!$B$1:$B$500"),0),MATCH($H2283,INDIRECT(U$2&amp;"!$1:$1"),0)),
IF(OR($G2283="OBX",$G2283="OBR"),INDEX(INDIRECT(U$2&amp;"!$A$1:$BJ$500"),MATCH((("*"&amp;$G2283&amp;"*")&amp;("*"&amp;$I2283&amp;"*")&amp;("*"&amp;$J2283&amp;"*")&amp;("*"&amp;$K2283&amp;"*")),INDIRECT(U$2&amp;"!$B$1:$B$500")&amp;INDIRECT(U$2&amp;"!$E$1:$E$500")&amp;INDIRECT(U$2&amp;"!$G$1:$G$500")&amp;INDIRECT(U$2&amp;"!$F$1:$F$500"),0),MATCH($H2283,INDIRECT(U$2&amp;"!$1:$1"),0)))),
"Not found")</f>
        <v>Not found</v>
      </c>
      <c r="V2283" s="18" t="str">
        <f t="shared" ca="1" si="251"/>
        <v/>
      </c>
    </row>
    <row r="2284" spans="1:22" ht="15" customHeight="1" x14ac:dyDescent="0.25">
      <c r="A2284" s="11">
        <v>2283</v>
      </c>
      <c r="B2284" s="50"/>
      <c r="C2284" s="11" t="s">
        <v>2319</v>
      </c>
      <c r="D2284" s="11" t="s">
        <v>1198</v>
      </c>
      <c r="E2284" s="11" t="s">
        <v>79</v>
      </c>
      <c r="F2284" s="11" t="s">
        <v>1008</v>
      </c>
      <c r="G2284" s="11" t="s">
        <v>79</v>
      </c>
      <c r="H2284" s="11">
        <v>11</v>
      </c>
      <c r="I2284" s="11" t="s">
        <v>1008</v>
      </c>
      <c r="L2284" s="11" t="s">
        <v>366</v>
      </c>
      <c r="M2284" s="14" t="s">
        <v>366</v>
      </c>
      <c r="S2284" s="23" t="s">
        <v>78</v>
      </c>
      <c r="T2284" s="19" t="str">
        <f>S2284</f>
        <v>F</v>
      </c>
      <c r="U2284" s="17" t="str">
        <f t="array" aca="1" ref="U2284" ca="1">IFERROR(
IF(NOT(OR($G2284="OBX",$G2284="OBR")),INDEX(INDIRECT(U$2&amp;"!$A$1:$BJ$500"),MATCH("*"&amp;$G2284&amp;"*",INDIRECT(U$2&amp;"!$B$1:$B$500"),0),MATCH($H2284,INDIRECT(U$2&amp;"!$1:$1"),0)),
IF(OR($G2284="OBX",$G2284="OBR"),INDEX(INDIRECT(U$2&amp;"!$A$1:$BJ$500"),MATCH((("*"&amp;$G2284&amp;"*")&amp;("*"&amp;$I2284&amp;"*")&amp;("*"&amp;$J2284&amp;"*")&amp;("*"&amp;$K2284&amp;"*")),INDIRECT(U$2&amp;"!$B$1:$B$500")&amp;INDIRECT(U$2&amp;"!$E$1:$E$500")&amp;INDIRECT(U$2&amp;"!$G$1:$G$500")&amp;INDIRECT(U$2&amp;"!$F$1:$F$500"),0),MATCH($H2284,INDIRECT(U$2&amp;"!$1:$1"),0)))),
"Not found")</f>
        <v>Not found</v>
      </c>
      <c r="V2284" s="18" t="str">
        <f t="shared" ca="1" si="251"/>
        <v/>
      </c>
    </row>
    <row r="2285" spans="1:22" ht="15" customHeight="1" x14ac:dyDescent="0.25">
      <c r="A2285" s="11">
        <v>2284</v>
      </c>
      <c r="B2285" s="50"/>
      <c r="C2285" s="11" t="s">
        <v>2319</v>
      </c>
      <c r="D2285" s="11" t="s">
        <v>1198</v>
      </c>
      <c r="E2285" s="11" t="s">
        <v>79</v>
      </c>
      <c r="F2285" s="11" t="s">
        <v>1008</v>
      </c>
      <c r="G2285" s="11" t="s">
        <v>79</v>
      </c>
      <c r="H2285" s="11">
        <v>19</v>
      </c>
      <c r="I2285" s="11" t="s">
        <v>1008</v>
      </c>
      <c r="L2285" s="11" t="s">
        <v>1297</v>
      </c>
      <c r="M2285" s="14" t="s">
        <v>860</v>
      </c>
      <c r="S2285" s="23"/>
      <c r="T2285" s="16">
        <f>S2285</f>
        <v>0</v>
      </c>
      <c r="U2285" s="17" t="str">
        <f t="array" aca="1" ref="U2285" ca="1">IFERROR(
IF(NOT(OR($G2285="OBX",$G2285="OBR")),INDEX(INDIRECT(U$2&amp;"!$A$1:$BJ$500"),MATCH("*"&amp;$G2285&amp;"*",INDIRECT(U$2&amp;"!$B$1:$B$500"),0),MATCH($H2285,INDIRECT(U$2&amp;"!$1:$1"),0)),
IF(OR($G2285="OBX",$G2285="OBR"),INDEX(INDIRECT(U$2&amp;"!$A$1:$BJ$500"),MATCH((("*"&amp;$G2285&amp;"*")&amp;("*"&amp;$I2285&amp;"*")&amp;("*"&amp;$J2285&amp;"*")&amp;("*"&amp;$K2285&amp;"*")),INDIRECT(U$2&amp;"!$B$1:$B$500")&amp;INDIRECT(U$2&amp;"!$E$1:$E$500")&amp;INDIRECT(U$2&amp;"!$G$1:$G$500")&amp;INDIRECT(U$2&amp;"!$F$1:$F$500"),0),MATCH($H2285,INDIRECT(U$2&amp;"!$1:$1"),0)))),
"Not found")</f>
        <v>Not found</v>
      </c>
      <c r="V2285" s="18" t="str">
        <f t="shared" ca="1" si="251"/>
        <v/>
      </c>
    </row>
    <row r="2286" spans="1:22" ht="15" customHeight="1" x14ac:dyDescent="0.25">
      <c r="A2286" s="11">
        <v>2285</v>
      </c>
      <c r="B2286" s="50"/>
      <c r="C2286" s="11" t="s">
        <v>2319</v>
      </c>
      <c r="D2286" s="11" t="s">
        <v>1198</v>
      </c>
      <c r="E2286" s="11" t="s">
        <v>79</v>
      </c>
      <c r="F2286" s="11" t="s">
        <v>1008</v>
      </c>
      <c r="G2286" s="11" t="s">
        <v>79</v>
      </c>
      <c r="H2286" s="11">
        <v>29</v>
      </c>
      <c r="I2286" s="11" t="s">
        <v>1008</v>
      </c>
      <c r="L2286" s="2" t="s">
        <v>515</v>
      </c>
      <c r="M2286" s="11" t="s">
        <v>515</v>
      </c>
      <c r="S2286" s="23" t="s">
        <v>520</v>
      </c>
      <c r="T2286" s="19" t="str">
        <f>S2286</f>
        <v>RSLT</v>
      </c>
      <c r="U2286" s="17" t="str">
        <f t="array" aca="1" ref="U2286" ca="1">IFERROR(
IF(NOT(OR($G2286="OBX",$G2286="OBR")),INDEX(INDIRECT(U$2&amp;"!$A$1:$BJ$500"),MATCH("*"&amp;$G2286&amp;"*",INDIRECT(U$2&amp;"!$B$1:$B$500"),0),MATCH($H2286,INDIRECT(U$2&amp;"!$1:$1"),0)),
IF(OR($G2286="OBX",$G2286="OBR"),INDEX(INDIRECT(U$2&amp;"!$A$1:$BJ$500"),MATCH((("*"&amp;$G2286&amp;"*")&amp;("*"&amp;$I2286&amp;"*")&amp;("*"&amp;$J2286&amp;"*")&amp;("*"&amp;$K2286&amp;"*")),INDIRECT(U$2&amp;"!$B$1:$B$500")&amp;INDIRECT(U$2&amp;"!$E$1:$E$500")&amp;INDIRECT(U$2&amp;"!$G$1:$G$500")&amp;INDIRECT(U$2&amp;"!$F$1:$F$500"),0),MATCH($H2286,INDIRECT(U$2&amp;"!$1:$1"),0)))),
"Not found")</f>
        <v>Not found</v>
      </c>
      <c r="V2286" s="18" t="str">
        <f t="shared" ca="1" si="251"/>
        <v/>
      </c>
    </row>
    <row r="2287" spans="1:22" ht="15" customHeight="1" x14ac:dyDescent="0.25">
      <c r="A2287" s="11">
        <v>2286</v>
      </c>
      <c r="B2287" s="50"/>
      <c r="C2287" s="26" t="s">
        <v>2319</v>
      </c>
      <c r="D2287" s="26"/>
      <c r="E2287" s="26" t="s">
        <v>79</v>
      </c>
      <c r="F2287" s="26"/>
      <c r="G2287" s="26"/>
      <c r="H2287" s="26"/>
      <c r="I2287" s="26"/>
      <c r="J2287" s="26"/>
      <c r="K2287" s="26"/>
      <c r="L2287" s="26"/>
      <c r="M2287" s="26" t="s">
        <v>1298</v>
      </c>
      <c r="N2287" s="26"/>
      <c r="O2287" s="26"/>
      <c r="P2287" s="26"/>
      <c r="Q2287" s="26"/>
      <c r="R2287" s="26"/>
      <c r="S2287" s="26"/>
      <c r="T2287" s="27"/>
      <c r="U2287" s="27"/>
      <c r="V2287" s="26"/>
    </row>
    <row r="2288" spans="1:22" ht="15" customHeight="1" x14ac:dyDescent="0.25">
      <c r="A2288" s="11">
        <v>2287</v>
      </c>
      <c r="B2288" s="50"/>
      <c r="C2288" s="11" t="s">
        <v>2319</v>
      </c>
      <c r="D2288" s="11" t="s">
        <v>1198</v>
      </c>
      <c r="E2288" s="11" t="s">
        <v>79</v>
      </c>
      <c r="F2288" s="11" t="s">
        <v>1009</v>
      </c>
      <c r="G2288" s="11" t="s">
        <v>79</v>
      </c>
      <c r="H2288" s="11">
        <v>3</v>
      </c>
      <c r="I2288" s="11" t="s">
        <v>1009</v>
      </c>
      <c r="L2288" s="11" t="s">
        <v>1298</v>
      </c>
      <c r="M2288" s="14" t="s">
        <v>534</v>
      </c>
      <c r="N2288" s="11" t="s">
        <v>279</v>
      </c>
      <c r="O2288" s="11" t="s">
        <v>2356</v>
      </c>
      <c r="P2288" s="11" t="s">
        <v>336</v>
      </c>
      <c r="R2288" s="11" t="s">
        <v>2470</v>
      </c>
      <c r="S2288" s="23"/>
      <c r="T2288" s="19" t="s">
        <v>2925</v>
      </c>
      <c r="U2288" s="17" t="str">
        <f t="array" aca="1" ref="U2288" ca="1">IFERROR(
IF(NOT(OR($G2288="OBX",$G2288="OBR")),INDEX(INDIRECT(U$2&amp;"!$A$1:$BJ$500"),MATCH("*"&amp;$G2288&amp;"*",INDIRECT(U$2&amp;"!$B$1:$B$500"),0),MATCH($H2288,INDIRECT(U$2&amp;"!$1:$1"),0)),
IF(OR($G2288="OBX",$G2288="OBR"),INDEX(INDIRECT(U$2&amp;"!$A$1:$BJ$500"),MATCH((("*"&amp;$G2288&amp;"*")&amp;("*"&amp;$I2288&amp;"*")&amp;("*"&amp;$J2288&amp;"*")&amp;("*"&amp;$K2288&amp;"*")),INDIRECT(U$2&amp;"!$B$1:$B$500")&amp;INDIRECT(U$2&amp;"!$E$1:$E$500")&amp;INDIRECT(U$2&amp;"!$G$1:$G$500")&amp;INDIRECT(U$2&amp;"!$F$1:$F$500"),0),MATCH($H2288,INDIRECT(U$2&amp;"!$1:$1"),0)))),
"Not found")</f>
        <v>Not found</v>
      </c>
      <c r="V2288" s="18" t="str">
        <f t="shared" ref="V2288:V2294" ca="1" si="252">IF(T2288=U2288,"Match","")</f>
        <v/>
      </c>
    </row>
    <row r="2289" spans="1:22" ht="15" customHeight="1" x14ac:dyDescent="0.25">
      <c r="A2289" s="11">
        <v>2288</v>
      </c>
      <c r="B2289" s="50"/>
      <c r="C2289" s="11" t="s">
        <v>2319</v>
      </c>
      <c r="D2289" s="11" t="s">
        <v>1198</v>
      </c>
      <c r="E2289" s="11" t="s">
        <v>79</v>
      </c>
      <c r="F2289" s="11" t="s">
        <v>1009</v>
      </c>
      <c r="G2289" s="11" t="s">
        <v>79</v>
      </c>
      <c r="H2289" s="10">
        <v>5</v>
      </c>
      <c r="I2289" s="11" t="s">
        <v>1009</v>
      </c>
      <c r="J2289" s="19">
        <f t="array" ref="J2289">IFERROR(INDEX(Mappings!I:I,MATCH(S2289&amp;L2289,Mappings!J:J&amp;Mappings!D:D,0)),"")</f>
        <v>0</v>
      </c>
      <c r="L2289" s="11" t="s">
        <v>1298</v>
      </c>
      <c r="M2289" s="11" t="s">
        <v>390</v>
      </c>
      <c r="S2289" s="23"/>
      <c r="T2289" s="19">
        <f>S2289</f>
        <v>0</v>
      </c>
      <c r="U2289" s="17" t="str">
        <f t="array" aca="1" ref="U2289" ca="1">IFERROR(
IF(NOT(OR($G2289="OBX",$G2289="OBR")),INDEX(INDIRECT(U$2&amp;"!$A$1:$BJ$500"),MATCH("*"&amp;$G2289&amp;"*",INDIRECT(U$2&amp;"!$B$1:$B$500"),0),MATCH($H2289,INDIRECT(U$2&amp;"!$1:$1"),0)),
IF(OR($G2289="OBX",$G2289="OBR"),INDEX(INDIRECT(U$2&amp;"!$A$1:$BJ$500"),MATCH((("*"&amp;$G2289&amp;"*")&amp;("*"&amp;$I2289&amp;"*")&amp;("*"&amp;$J2289&amp;"*")&amp;("*"&amp;$K2289&amp;"*")),INDIRECT(U$2&amp;"!$B$1:$B$500")&amp;INDIRECT(U$2&amp;"!$E$1:$E$500")&amp;INDIRECT(U$2&amp;"!$G$1:$G$500")&amp;INDIRECT(U$2&amp;"!$F$1:$F$500"),0),MATCH($H2289,INDIRECT(U$2&amp;"!$1:$1"),0)))),
"Not found")</f>
        <v>Not found</v>
      </c>
      <c r="V2289" s="18" t="str">
        <f t="shared" ca="1" si="252"/>
        <v/>
      </c>
    </row>
    <row r="2290" spans="1:22" ht="15" customHeight="1" x14ac:dyDescent="0.25">
      <c r="A2290" s="11">
        <v>2289</v>
      </c>
      <c r="B2290" s="50"/>
      <c r="C2290" s="11" t="s">
        <v>2319</v>
      </c>
      <c r="D2290" s="11" t="s">
        <v>1198</v>
      </c>
      <c r="E2290" s="11" t="s">
        <v>79</v>
      </c>
      <c r="F2290" s="11" t="s">
        <v>1009</v>
      </c>
      <c r="G2290" s="11" t="s">
        <v>79</v>
      </c>
      <c r="H2290" s="11">
        <v>2</v>
      </c>
      <c r="I2290" s="11" t="s">
        <v>1009</v>
      </c>
      <c r="L2290" s="14" t="s">
        <v>397</v>
      </c>
      <c r="M2290" s="14" t="s">
        <v>397</v>
      </c>
      <c r="S2290" s="23"/>
      <c r="T2290" s="19" t="s">
        <v>422</v>
      </c>
      <c r="U2290" s="17" t="str">
        <f t="array" aca="1" ref="U2290" ca="1">IFERROR(
IF(NOT(OR($G2290="OBX",$G2290="OBR")),INDEX(INDIRECT(U$2&amp;"!$A$1:$BJ$500"),MATCH("*"&amp;$G2290&amp;"*",INDIRECT(U$2&amp;"!$B$1:$B$500"),0),MATCH($H2290,INDIRECT(U$2&amp;"!$1:$1"),0)),
IF(OR($G2290="OBX",$G2290="OBR"),INDEX(INDIRECT(U$2&amp;"!$A$1:$BJ$500"),MATCH((("*"&amp;$G2290&amp;"*")&amp;("*"&amp;$I2290&amp;"*")&amp;("*"&amp;$J2290&amp;"*")&amp;("*"&amp;$K2290&amp;"*")),INDIRECT(U$2&amp;"!$B$1:$B$500")&amp;INDIRECT(U$2&amp;"!$E$1:$E$500")&amp;INDIRECT(U$2&amp;"!$G$1:$G$500")&amp;INDIRECT(U$2&amp;"!$F$1:$F$500"),0),MATCH($H2290,INDIRECT(U$2&amp;"!$1:$1"),0)))),
"Not found")</f>
        <v>Not found</v>
      </c>
      <c r="V2290" s="18" t="str">
        <f t="shared" ca="1" si="252"/>
        <v/>
      </c>
    </row>
    <row r="2291" spans="1:22" ht="15" customHeight="1" x14ac:dyDescent="0.25">
      <c r="A2291" s="11">
        <v>2290</v>
      </c>
      <c r="B2291" s="50"/>
      <c r="C2291" s="11" t="s">
        <v>2319</v>
      </c>
      <c r="D2291" s="11" t="s">
        <v>1198</v>
      </c>
      <c r="E2291" s="11" t="s">
        <v>79</v>
      </c>
      <c r="F2291" s="11" t="s">
        <v>1009</v>
      </c>
      <c r="G2291" s="11" t="s">
        <v>79</v>
      </c>
      <c r="H2291" s="11">
        <v>4</v>
      </c>
      <c r="I2291" s="11" t="s">
        <v>1009</v>
      </c>
      <c r="L2291" s="11" t="s">
        <v>1298</v>
      </c>
      <c r="M2291" s="14" t="s">
        <v>848</v>
      </c>
      <c r="S2291" s="23"/>
      <c r="T2291" s="16">
        <f>S2291</f>
        <v>0</v>
      </c>
      <c r="U2291" s="17" t="str">
        <f t="array" aca="1" ref="U2291" ca="1">IFERROR(
IF(NOT(OR($G2291="OBX",$G2291="OBR")),INDEX(INDIRECT(U$2&amp;"!$A$1:$BJ$500"),MATCH("*"&amp;$G2291&amp;"*",INDIRECT(U$2&amp;"!$B$1:$B$500"),0),MATCH($H2291,INDIRECT(U$2&amp;"!$1:$1"),0)),
IF(OR($G2291="OBX",$G2291="OBR"),INDEX(INDIRECT(U$2&amp;"!$A$1:$BJ$500"),MATCH((("*"&amp;$G2291&amp;"*")&amp;("*"&amp;$I2291&amp;"*")&amp;("*"&amp;$J2291&amp;"*")&amp;("*"&amp;$K2291&amp;"*")),INDIRECT(U$2&amp;"!$B$1:$B$500")&amp;INDIRECT(U$2&amp;"!$E$1:$E$500")&amp;INDIRECT(U$2&amp;"!$G$1:$G$500")&amp;INDIRECT(U$2&amp;"!$F$1:$F$500"),0),MATCH($H2291,INDIRECT(U$2&amp;"!$1:$1"),0)))),
"Not found")</f>
        <v>Not found</v>
      </c>
      <c r="V2291" s="18" t="str">
        <f t="shared" ca="1" si="252"/>
        <v/>
      </c>
    </row>
    <row r="2292" spans="1:22" ht="15" customHeight="1" x14ac:dyDescent="0.25">
      <c r="A2292" s="11">
        <v>2291</v>
      </c>
      <c r="B2292" s="50"/>
      <c r="C2292" s="11" t="s">
        <v>2319</v>
      </c>
      <c r="D2292" s="11" t="s">
        <v>1198</v>
      </c>
      <c r="E2292" s="11" t="s">
        <v>79</v>
      </c>
      <c r="F2292" s="11" t="s">
        <v>1009</v>
      </c>
      <c r="G2292" s="11" t="s">
        <v>79</v>
      </c>
      <c r="H2292" s="11">
        <v>11</v>
      </c>
      <c r="I2292" s="11" t="s">
        <v>1009</v>
      </c>
      <c r="L2292" s="11" t="s">
        <v>366</v>
      </c>
      <c r="M2292" s="14" t="s">
        <v>366</v>
      </c>
      <c r="S2292" s="23" t="s">
        <v>78</v>
      </c>
      <c r="T2292" s="19" t="str">
        <f>S2292</f>
        <v>F</v>
      </c>
      <c r="U2292" s="17" t="str">
        <f t="array" aca="1" ref="U2292" ca="1">IFERROR(
IF(NOT(OR($G2292="OBX",$G2292="OBR")),INDEX(INDIRECT(U$2&amp;"!$A$1:$BJ$500"),MATCH("*"&amp;$G2292&amp;"*",INDIRECT(U$2&amp;"!$B$1:$B$500"),0),MATCH($H2292,INDIRECT(U$2&amp;"!$1:$1"),0)),
IF(OR($G2292="OBX",$G2292="OBR"),INDEX(INDIRECT(U$2&amp;"!$A$1:$BJ$500"),MATCH((("*"&amp;$G2292&amp;"*")&amp;("*"&amp;$I2292&amp;"*")&amp;("*"&amp;$J2292&amp;"*")&amp;("*"&amp;$K2292&amp;"*")),INDIRECT(U$2&amp;"!$B$1:$B$500")&amp;INDIRECT(U$2&amp;"!$E$1:$E$500")&amp;INDIRECT(U$2&amp;"!$G$1:$G$500")&amp;INDIRECT(U$2&amp;"!$F$1:$F$500"),0),MATCH($H2292,INDIRECT(U$2&amp;"!$1:$1"),0)))),
"Not found")</f>
        <v>Not found</v>
      </c>
      <c r="V2292" s="18" t="str">
        <f t="shared" ca="1" si="252"/>
        <v/>
      </c>
    </row>
    <row r="2293" spans="1:22" ht="15" customHeight="1" x14ac:dyDescent="0.25">
      <c r="A2293" s="11">
        <v>2292</v>
      </c>
      <c r="B2293" s="50"/>
      <c r="C2293" s="11" t="s">
        <v>2319</v>
      </c>
      <c r="D2293" s="11" t="s">
        <v>1198</v>
      </c>
      <c r="E2293" s="11" t="s">
        <v>79</v>
      </c>
      <c r="F2293" s="11" t="s">
        <v>1009</v>
      </c>
      <c r="G2293" s="11" t="s">
        <v>79</v>
      </c>
      <c r="H2293" s="11">
        <v>19</v>
      </c>
      <c r="I2293" s="11" t="s">
        <v>1009</v>
      </c>
      <c r="L2293" s="11" t="s">
        <v>1298</v>
      </c>
      <c r="M2293" s="14" t="s">
        <v>860</v>
      </c>
      <c r="S2293" s="23"/>
      <c r="T2293" s="16">
        <f>S2293</f>
        <v>0</v>
      </c>
      <c r="U2293" s="17" t="str">
        <f t="array" aca="1" ref="U2293" ca="1">IFERROR(
IF(NOT(OR($G2293="OBX",$G2293="OBR")),INDEX(INDIRECT(U$2&amp;"!$A$1:$BJ$500"),MATCH("*"&amp;$G2293&amp;"*",INDIRECT(U$2&amp;"!$B$1:$B$500"),0),MATCH($H2293,INDIRECT(U$2&amp;"!$1:$1"),0)),
IF(OR($G2293="OBX",$G2293="OBR"),INDEX(INDIRECT(U$2&amp;"!$A$1:$BJ$500"),MATCH((("*"&amp;$G2293&amp;"*")&amp;("*"&amp;$I2293&amp;"*")&amp;("*"&amp;$J2293&amp;"*")&amp;("*"&amp;$K2293&amp;"*")),INDIRECT(U$2&amp;"!$B$1:$B$500")&amp;INDIRECT(U$2&amp;"!$E$1:$E$500")&amp;INDIRECT(U$2&amp;"!$G$1:$G$500")&amp;INDIRECT(U$2&amp;"!$F$1:$F$500"),0),MATCH($H2293,INDIRECT(U$2&amp;"!$1:$1"),0)))),
"Not found")</f>
        <v>Not found</v>
      </c>
      <c r="V2293" s="18" t="str">
        <f t="shared" ca="1" si="252"/>
        <v/>
      </c>
    </row>
    <row r="2294" spans="1:22" ht="15" customHeight="1" x14ac:dyDescent="0.25">
      <c r="A2294" s="11">
        <v>2293</v>
      </c>
      <c r="B2294" s="50"/>
      <c r="C2294" s="11" t="s">
        <v>2319</v>
      </c>
      <c r="D2294" s="11" t="s">
        <v>1198</v>
      </c>
      <c r="E2294" s="11" t="s">
        <v>79</v>
      </c>
      <c r="F2294" s="11" t="s">
        <v>1009</v>
      </c>
      <c r="G2294" s="11" t="s">
        <v>79</v>
      </c>
      <c r="H2294" s="11">
        <v>29</v>
      </c>
      <c r="I2294" s="11" t="s">
        <v>1009</v>
      </c>
      <c r="L2294" s="2" t="s">
        <v>515</v>
      </c>
      <c r="M2294" s="11" t="s">
        <v>515</v>
      </c>
      <c r="S2294" s="23"/>
      <c r="T2294" s="19">
        <f>S2294</f>
        <v>0</v>
      </c>
      <c r="U2294" s="17" t="str">
        <f t="array" aca="1" ref="U2294" ca="1">IFERROR(
IF(NOT(OR($G2294="OBX",$G2294="OBR")),INDEX(INDIRECT(U$2&amp;"!$A$1:$BJ$500"),MATCH("*"&amp;$G2294&amp;"*",INDIRECT(U$2&amp;"!$B$1:$B$500"),0),MATCH($H2294,INDIRECT(U$2&amp;"!$1:$1"),0)),
IF(OR($G2294="OBX",$G2294="OBR"),INDEX(INDIRECT(U$2&amp;"!$A$1:$BJ$500"),MATCH((("*"&amp;$G2294&amp;"*")&amp;("*"&amp;$I2294&amp;"*")&amp;("*"&amp;$J2294&amp;"*")&amp;("*"&amp;$K2294&amp;"*")),INDIRECT(U$2&amp;"!$B$1:$B$500")&amp;INDIRECT(U$2&amp;"!$E$1:$E$500")&amp;INDIRECT(U$2&amp;"!$G$1:$G$500")&amp;INDIRECT(U$2&amp;"!$F$1:$F$500"),0),MATCH($H2294,INDIRECT(U$2&amp;"!$1:$1"),0)))),
"Not found")</f>
        <v>Not found</v>
      </c>
      <c r="V2294" s="18" t="str">
        <f t="shared" ca="1" si="252"/>
        <v/>
      </c>
    </row>
    <row r="2295" spans="1:22" ht="15" customHeight="1" x14ac:dyDescent="0.25">
      <c r="A2295" s="11">
        <v>2294</v>
      </c>
      <c r="B2295" s="50"/>
      <c r="C2295" s="26" t="s">
        <v>2319</v>
      </c>
      <c r="D2295" s="26"/>
      <c r="E2295" s="26" t="s">
        <v>79</v>
      </c>
      <c r="F2295" s="26"/>
      <c r="G2295" s="26"/>
      <c r="H2295" s="26"/>
      <c r="I2295" s="26"/>
      <c r="J2295" s="26"/>
      <c r="K2295" s="26"/>
      <c r="L2295" s="26"/>
      <c r="M2295" s="26" t="s">
        <v>1483</v>
      </c>
      <c r="N2295" s="26"/>
      <c r="O2295" s="26"/>
      <c r="P2295" s="26"/>
      <c r="Q2295" s="26"/>
      <c r="R2295" s="26"/>
      <c r="S2295" s="26"/>
      <c r="T2295" s="27"/>
      <c r="U2295" s="27"/>
      <c r="V2295" s="26"/>
    </row>
    <row r="2296" spans="1:22" ht="15" customHeight="1" x14ac:dyDescent="0.25">
      <c r="A2296" s="11">
        <v>2295</v>
      </c>
      <c r="B2296" s="50"/>
      <c r="C2296" s="11" t="s">
        <v>2319</v>
      </c>
      <c r="D2296" s="11" t="s">
        <v>1198</v>
      </c>
      <c r="E2296" s="11" t="s">
        <v>79</v>
      </c>
      <c r="F2296" s="11" t="s">
        <v>1200</v>
      </c>
      <c r="G2296" s="11" t="s">
        <v>79</v>
      </c>
      <c r="H2296" s="11">
        <v>3</v>
      </c>
      <c r="I2296" s="11" t="s">
        <v>1200</v>
      </c>
      <c r="L2296" s="11" t="s">
        <v>1483</v>
      </c>
      <c r="M2296" s="14" t="s">
        <v>534</v>
      </c>
      <c r="N2296" s="11" t="s">
        <v>273</v>
      </c>
      <c r="O2296" s="11" t="s">
        <v>2357</v>
      </c>
      <c r="P2296" s="11" t="s">
        <v>320</v>
      </c>
      <c r="R2296" s="11"/>
      <c r="S2296" s="23"/>
      <c r="T2296" s="19" t="s">
        <v>2758</v>
      </c>
      <c r="U2296" s="17" t="str">
        <f t="array" aca="1" ref="U2296" ca="1">IFERROR(
IF(NOT(OR($G2296="OBX",$G2296="OBR")),INDEX(INDIRECT(U$2&amp;"!$A$1:$BJ$500"),MATCH("*"&amp;$G2296&amp;"*",INDIRECT(U$2&amp;"!$B$1:$B$500"),0),MATCH($H2296,INDIRECT(U$2&amp;"!$1:$1"),0)),
IF(OR($G2296="OBX",$G2296="OBR"),INDEX(INDIRECT(U$2&amp;"!$A$1:$BJ$500"),MATCH((("*"&amp;$G2296&amp;"*")&amp;("*"&amp;$I2296&amp;"*")&amp;("*"&amp;$J2296&amp;"*")&amp;("*"&amp;$K2296&amp;"*")),INDIRECT(U$2&amp;"!$B$1:$B$500")&amp;INDIRECT(U$2&amp;"!$E$1:$E$500")&amp;INDIRECT(U$2&amp;"!$G$1:$G$500")&amp;INDIRECT(U$2&amp;"!$F$1:$F$500"),0),MATCH($H2296,INDIRECT(U$2&amp;"!$1:$1"),0)))),
"Not found")</f>
        <v>Not found</v>
      </c>
      <c r="V2296" s="18" t="str">
        <f t="shared" ref="V2296:V2303" ca="1" si="253">IF(T2296=U2296,"Match","")</f>
        <v/>
      </c>
    </row>
    <row r="2297" spans="1:22" ht="15" customHeight="1" x14ac:dyDescent="0.25">
      <c r="A2297" s="11">
        <v>2296</v>
      </c>
      <c r="B2297" s="50"/>
      <c r="C2297" s="11" t="s">
        <v>2319</v>
      </c>
      <c r="D2297" s="11" t="s">
        <v>1198</v>
      </c>
      <c r="E2297" s="11" t="s">
        <v>79</v>
      </c>
      <c r="F2297" s="11" t="s">
        <v>1200</v>
      </c>
      <c r="G2297" s="11" t="s">
        <v>79</v>
      </c>
      <c r="H2297" s="10">
        <v>5</v>
      </c>
      <c r="I2297" s="11" t="s">
        <v>1200</v>
      </c>
      <c r="L2297" s="11" t="s">
        <v>1483</v>
      </c>
      <c r="M2297" s="11" t="s">
        <v>390</v>
      </c>
      <c r="S2297" s="23"/>
      <c r="T2297" s="16">
        <f>S2297</f>
        <v>0</v>
      </c>
      <c r="U2297" s="17" t="str">
        <f t="array" aca="1" ref="U2297" ca="1">IFERROR(
IF(NOT(OR($G2297="OBX",$G2297="OBR")),INDEX(INDIRECT(U$2&amp;"!$A$1:$BJ$500"),MATCH("*"&amp;$G2297&amp;"*",INDIRECT(U$2&amp;"!$B$1:$B$500"),0),MATCH($H2297,INDIRECT(U$2&amp;"!$1:$1"),0)),
IF(OR($G2297="OBX",$G2297="OBR"),INDEX(INDIRECT(U$2&amp;"!$A$1:$BJ$500"),MATCH((("*"&amp;$G2297&amp;"*")&amp;("*"&amp;$I2297&amp;"*")&amp;("*"&amp;$J2297&amp;"*")&amp;("*"&amp;$K2297&amp;"*")),INDIRECT(U$2&amp;"!$B$1:$B$500")&amp;INDIRECT(U$2&amp;"!$E$1:$E$500")&amp;INDIRECT(U$2&amp;"!$G$1:$G$500")&amp;INDIRECT(U$2&amp;"!$F$1:$F$500"),0),MATCH($H2297,INDIRECT(U$2&amp;"!$1:$1"),0)))),
"Not found")</f>
        <v>Not found</v>
      </c>
      <c r="V2297" s="18" t="str">
        <f t="shared" ca="1" si="253"/>
        <v/>
      </c>
    </row>
    <row r="2298" spans="1:22" ht="15" customHeight="1" x14ac:dyDescent="0.25">
      <c r="A2298" s="11">
        <v>2297</v>
      </c>
      <c r="B2298" s="50"/>
      <c r="C2298" s="11" t="s">
        <v>2319</v>
      </c>
      <c r="D2298" s="11" t="s">
        <v>1198</v>
      </c>
      <c r="E2298" s="11" t="s">
        <v>79</v>
      </c>
      <c r="F2298" s="11" t="s">
        <v>1200</v>
      </c>
      <c r="G2298" s="11" t="s">
        <v>79</v>
      </c>
      <c r="H2298" s="10">
        <v>6</v>
      </c>
      <c r="I2298" s="11" t="s">
        <v>1200</v>
      </c>
      <c r="L2298" s="11" t="s">
        <v>1483</v>
      </c>
      <c r="M2298" s="11" t="s">
        <v>543</v>
      </c>
      <c r="S2298" s="23"/>
      <c r="T2298" s="16">
        <f>S2298</f>
        <v>0</v>
      </c>
      <c r="U2298" s="17" t="str">
        <f t="array" aca="1" ref="U2298" ca="1">IFERROR(
IF(NOT(OR($G2298="OBX",$G2298="OBR")),INDEX(INDIRECT(U$2&amp;"!$A$1:$BJ$500"),MATCH("*"&amp;$G2298&amp;"*",INDIRECT(U$2&amp;"!$B$1:$B$500"),0),MATCH($H2298,INDIRECT(U$2&amp;"!$1:$1"),0)),
IF(OR($G2298="OBX",$G2298="OBR"),INDEX(INDIRECT(U$2&amp;"!$A$1:$BJ$500"),MATCH((("*"&amp;$G2298&amp;"*")&amp;("*"&amp;$I2298&amp;"*")&amp;("*"&amp;$J2298&amp;"*")&amp;("*"&amp;$K2298&amp;"*")),INDIRECT(U$2&amp;"!$B$1:$B$500")&amp;INDIRECT(U$2&amp;"!$E$1:$E$500")&amp;INDIRECT(U$2&amp;"!$G$1:$G$500")&amp;INDIRECT(U$2&amp;"!$F$1:$F$500"),0),MATCH($H2298,INDIRECT(U$2&amp;"!$1:$1"),0)))),
"Not found")</f>
        <v>Not found</v>
      </c>
      <c r="V2298" s="18" t="str">
        <f t="shared" ca="1" si="253"/>
        <v/>
      </c>
    </row>
    <row r="2299" spans="1:22" ht="15" customHeight="1" x14ac:dyDescent="0.25">
      <c r="A2299" s="11">
        <v>2298</v>
      </c>
      <c r="B2299" s="50"/>
      <c r="C2299" s="11" t="s">
        <v>2319</v>
      </c>
      <c r="D2299" s="11" t="s">
        <v>1198</v>
      </c>
      <c r="E2299" s="11" t="s">
        <v>79</v>
      </c>
      <c r="F2299" s="11" t="s">
        <v>1200</v>
      </c>
      <c r="G2299" s="11" t="s">
        <v>79</v>
      </c>
      <c r="H2299" s="11">
        <v>2</v>
      </c>
      <c r="I2299" s="11" t="s">
        <v>1200</v>
      </c>
      <c r="L2299" s="14" t="s">
        <v>397</v>
      </c>
      <c r="M2299" s="14" t="s">
        <v>397</v>
      </c>
      <c r="S2299" s="23"/>
      <c r="T2299" s="19" t="s">
        <v>415</v>
      </c>
      <c r="U2299" s="17" t="str">
        <f t="array" aca="1" ref="U2299" ca="1">IFERROR(
IF(NOT(OR($G2299="OBX",$G2299="OBR")),INDEX(INDIRECT(U$2&amp;"!$A$1:$BJ$500"),MATCH("*"&amp;$G2299&amp;"*",INDIRECT(U$2&amp;"!$B$1:$B$500"),0),MATCH($H2299,INDIRECT(U$2&amp;"!$1:$1"),0)),
IF(OR($G2299="OBX",$G2299="OBR"),INDEX(INDIRECT(U$2&amp;"!$A$1:$BJ$500"),MATCH((("*"&amp;$G2299&amp;"*")&amp;("*"&amp;$I2299&amp;"*")&amp;("*"&amp;$J2299&amp;"*")&amp;("*"&amp;$K2299&amp;"*")),INDIRECT(U$2&amp;"!$B$1:$B$500")&amp;INDIRECT(U$2&amp;"!$E$1:$E$500")&amp;INDIRECT(U$2&amp;"!$G$1:$G$500")&amp;INDIRECT(U$2&amp;"!$F$1:$F$500"),0),MATCH($H2299,INDIRECT(U$2&amp;"!$1:$1"),0)))),
"Not found")</f>
        <v>Not found</v>
      </c>
      <c r="V2299" s="18" t="str">
        <f t="shared" ca="1" si="253"/>
        <v/>
      </c>
    </row>
    <row r="2300" spans="1:22" ht="15" customHeight="1" x14ac:dyDescent="0.25">
      <c r="A2300" s="11">
        <v>2299</v>
      </c>
      <c r="B2300" s="50"/>
      <c r="C2300" s="11" t="s">
        <v>2319</v>
      </c>
      <c r="D2300" s="11" t="s">
        <v>1198</v>
      </c>
      <c r="E2300" s="11" t="s">
        <v>79</v>
      </c>
      <c r="F2300" s="11" t="s">
        <v>1200</v>
      </c>
      <c r="G2300" s="11" t="s">
        <v>79</v>
      </c>
      <c r="H2300" s="11">
        <v>4</v>
      </c>
      <c r="I2300" s="11" t="s">
        <v>1200</v>
      </c>
      <c r="L2300" s="11" t="s">
        <v>1483</v>
      </c>
      <c r="M2300" s="14" t="s">
        <v>848</v>
      </c>
      <c r="S2300" s="23"/>
      <c r="T2300" s="16">
        <f>S2300</f>
        <v>0</v>
      </c>
      <c r="U2300" s="17" t="str">
        <f t="array" aca="1" ref="U2300" ca="1">IFERROR(
IF(NOT(OR($G2300="OBX",$G2300="OBR")),INDEX(INDIRECT(U$2&amp;"!$A$1:$BJ$500"),MATCH("*"&amp;$G2300&amp;"*",INDIRECT(U$2&amp;"!$B$1:$B$500"),0),MATCH($H2300,INDIRECT(U$2&amp;"!$1:$1"),0)),
IF(OR($G2300="OBX",$G2300="OBR"),INDEX(INDIRECT(U$2&amp;"!$A$1:$BJ$500"),MATCH((("*"&amp;$G2300&amp;"*")&amp;("*"&amp;$I2300&amp;"*")&amp;("*"&amp;$J2300&amp;"*")&amp;("*"&amp;$K2300&amp;"*")),INDIRECT(U$2&amp;"!$B$1:$B$500")&amp;INDIRECT(U$2&amp;"!$E$1:$E$500")&amp;INDIRECT(U$2&amp;"!$G$1:$G$500")&amp;INDIRECT(U$2&amp;"!$F$1:$F$500"),0),MATCH($H2300,INDIRECT(U$2&amp;"!$1:$1"),0)))),
"Not found")</f>
        <v>Not found</v>
      </c>
      <c r="V2300" s="18" t="str">
        <f t="shared" ca="1" si="253"/>
        <v/>
      </c>
    </row>
    <row r="2301" spans="1:22" ht="15" customHeight="1" x14ac:dyDescent="0.25">
      <c r="A2301" s="11">
        <v>2300</v>
      </c>
      <c r="B2301" s="50"/>
      <c r="C2301" s="11" t="s">
        <v>2319</v>
      </c>
      <c r="D2301" s="11" t="s">
        <v>1198</v>
      </c>
      <c r="E2301" s="11" t="s">
        <v>79</v>
      </c>
      <c r="F2301" s="11" t="s">
        <v>1200</v>
      </c>
      <c r="G2301" s="11" t="s">
        <v>79</v>
      </c>
      <c r="H2301" s="11">
        <v>11</v>
      </c>
      <c r="I2301" s="11" t="s">
        <v>1200</v>
      </c>
      <c r="L2301" s="11" t="s">
        <v>366</v>
      </c>
      <c r="M2301" s="14" t="s">
        <v>366</v>
      </c>
      <c r="S2301" s="23" t="s">
        <v>78</v>
      </c>
      <c r="T2301" s="19" t="str">
        <f>S2301</f>
        <v>F</v>
      </c>
      <c r="U2301" s="17" t="str">
        <f t="array" aca="1" ref="U2301" ca="1">IFERROR(
IF(NOT(OR($G2301="OBX",$G2301="OBR")),INDEX(INDIRECT(U$2&amp;"!$A$1:$BJ$500"),MATCH("*"&amp;$G2301&amp;"*",INDIRECT(U$2&amp;"!$B$1:$B$500"),0),MATCH($H2301,INDIRECT(U$2&amp;"!$1:$1"),0)),
IF(OR($G2301="OBX",$G2301="OBR"),INDEX(INDIRECT(U$2&amp;"!$A$1:$BJ$500"),MATCH((("*"&amp;$G2301&amp;"*")&amp;("*"&amp;$I2301&amp;"*")&amp;("*"&amp;$J2301&amp;"*")&amp;("*"&amp;$K2301&amp;"*")),INDIRECT(U$2&amp;"!$B$1:$B$500")&amp;INDIRECT(U$2&amp;"!$E$1:$E$500")&amp;INDIRECT(U$2&amp;"!$G$1:$G$500")&amp;INDIRECT(U$2&amp;"!$F$1:$F$500"),0),MATCH($H2301,INDIRECT(U$2&amp;"!$1:$1"),0)))),
"Not found")</f>
        <v>Not found</v>
      </c>
      <c r="V2301" s="18" t="str">
        <f t="shared" ca="1" si="253"/>
        <v/>
      </c>
    </row>
    <row r="2302" spans="1:22" ht="15" customHeight="1" x14ac:dyDescent="0.25">
      <c r="A2302" s="11">
        <v>2301</v>
      </c>
      <c r="B2302" s="50"/>
      <c r="C2302" s="11" t="s">
        <v>2319</v>
      </c>
      <c r="D2302" s="11" t="s">
        <v>1198</v>
      </c>
      <c r="E2302" s="11" t="s">
        <v>79</v>
      </c>
      <c r="F2302" s="11" t="s">
        <v>1200</v>
      </c>
      <c r="G2302" s="11" t="s">
        <v>79</v>
      </c>
      <c r="H2302" s="11">
        <v>19</v>
      </c>
      <c r="I2302" s="11" t="s">
        <v>1200</v>
      </c>
      <c r="L2302" s="11" t="s">
        <v>1483</v>
      </c>
      <c r="M2302" s="14" t="s">
        <v>860</v>
      </c>
      <c r="S2302" s="23"/>
      <c r="T2302" s="16">
        <f>S2302</f>
        <v>0</v>
      </c>
      <c r="U2302" s="17" t="str">
        <f t="array" aca="1" ref="U2302" ca="1">IFERROR(
IF(NOT(OR($G2302="OBX",$G2302="OBR")),INDEX(INDIRECT(U$2&amp;"!$A$1:$BJ$500"),MATCH("*"&amp;$G2302&amp;"*",INDIRECT(U$2&amp;"!$B$1:$B$500"),0),MATCH($H2302,INDIRECT(U$2&amp;"!$1:$1"),0)),
IF(OR($G2302="OBX",$G2302="OBR"),INDEX(INDIRECT(U$2&amp;"!$A$1:$BJ$500"),MATCH((("*"&amp;$G2302&amp;"*")&amp;("*"&amp;$I2302&amp;"*")&amp;("*"&amp;$J2302&amp;"*")&amp;("*"&amp;$K2302&amp;"*")),INDIRECT(U$2&amp;"!$B$1:$B$500")&amp;INDIRECT(U$2&amp;"!$E$1:$E$500")&amp;INDIRECT(U$2&amp;"!$G$1:$G$500")&amp;INDIRECT(U$2&amp;"!$F$1:$F$500"),0),MATCH($H2302,INDIRECT(U$2&amp;"!$1:$1"),0)))),
"Not found")</f>
        <v>Not found</v>
      </c>
      <c r="V2302" s="18" t="str">
        <f t="shared" ca="1" si="253"/>
        <v/>
      </c>
    </row>
    <row r="2303" spans="1:22" ht="15" customHeight="1" x14ac:dyDescent="0.25">
      <c r="A2303" s="11">
        <v>2302</v>
      </c>
      <c r="B2303" s="50"/>
      <c r="C2303" s="11" t="s">
        <v>2319</v>
      </c>
      <c r="D2303" s="11" t="s">
        <v>1198</v>
      </c>
      <c r="E2303" s="11" t="s">
        <v>79</v>
      </c>
      <c r="F2303" s="11" t="s">
        <v>1200</v>
      </c>
      <c r="G2303" s="11" t="s">
        <v>79</v>
      </c>
      <c r="H2303" s="11">
        <v>29</v>
      </c>
      <c r="I2303" s="11" t="s">
        <v>1200</v>
      </c>
      <c r="L2303" s="2" t="s">
        <v>515</v>
      </c>
      <c r="M2303" s="11" t="s">
        <v>515</v>
      </c>
      <c r="S2303" s="23" t="s">
        <v>520</v>
      </c>
      <c r="T2303" s="19" t="str">
        <f>S2303</f>
        <v>RSLT</v>
      </c>
      <c r="U2303" s="17" t="str">
        <f t="array" aca="1" ref="U2303" ca="1">IFERROR(
IF(NOT(OR($G2303="OBX",$G2303="OBR")),INDEX(INDIRECT(U$2&amp;"!$A$1:$BJ$500"),MATCH("*"&amp;$G2303&amp;"*",INDIRECT(U$2&amp;"!$B$1:$B$500"),0),MATCH($H2303,INDIRECT(U$2&amp;"!$1:$1"),0)),
IF(OR($G2303="OBX",$G2303="OBR"),INDEX(INDIRECT(U$2&amp;"!$A$1:$BJ$500"),MATCH((("*"&amp;$G2303&amp;"*")&amp;("*"&amp;$I2303&amp;"*")&amp;("*"&amp;$J2303&amp;"*")&amp;("*"&amp;$K2303&amp;"*")),INDIRECT(U$2&amp;"!$B$1:$B$500")&amp;INDIRECT(U$2&amp;"!$E$1:$E$500")&amp;INDIRECT(U$2&amp;"!$G$1:$G$500")&amp;INDIRECT(U$2&amp;"!$F$1:$F$500"),0),MATCH($H2303,INDIRECT(U$2&amp;"!$1:$1"),0)))),
"Not found")</f>
        <v>Not found</v>
      </c>
      <c r="V2303" s="18" t="str">
        <f t="shared" ca="1" si="253"/>
        <v/>
      </c>
    </row>
    <row r="2304" spans="1:22" ht="15" customHeight="1" x14ac:dyDescent="0.25">
      <c r="A2304" s="11">
        <v>2303</v>
      </c>
      <c r="B2304" s="50"/>
      <c r="C2304" s="26" t="s">
        <v>2319</v>
      </c>
      <c r="D2304" s="26"/>
      <c r="E2304" s="26" t="s">
        <v>79</v>
      </c>
      <c r="F2304" s="26"/>
      <c r="G2304" s="26"/>
      <c r="H2304" s="26"/>
      <c r="I2304" s="26"/>
      <c r="J2304" s="26"/>
      <c r="K2304" s="26"/>
      <c r="L2304" s="26"/>
      <c r="M2304" s="26" t="s">
        <v>1482</v>
      </c>
      <c r="N2304" s="26"/>
      <c r="O2304" s="26"/>
      <c r="P2304" s="26"/>
      <c r="Q2304" s="26"/>
      <c r="R2304" s="26"/>
      <c r="S2304" s="26"/>
      <c r="T2304" s="27"/>
      <c r="U2304" s="27"/>
      <c r="V2304" s="26"/>
    </row>
    <row r="2305" spans="1:22" ht="15" customHeight="1" x14ac:dyDescent="0.25">
      <c r="A2305" s="11">
        <v>2304</v>
      </c>
      <c r="B2305" s="50"/>
      <c r="C2305" s="11" t="s">
        <v>2319</v>
      </c>
      <c r="D2305" s="11" t="s">
        <v>1198</v>
      </c>
      <c r="E2305" s="11" t="s">
        <v>79</v>
      </c>
      <c r="F2305" s="11" t="s">
        <v>1199</v>
      </c>
      <c r="G2305" s="11" t="s">
        <v>79</v>
      </c>
      <c r="H2305" s="11">
        <v>3</v>
      </c>
      <c r="I2305" s="11" t="s">
        <v>1199</v>
      </c>
      <c r="L2305" s="11" t="s">
        <v>1482</v>
      </c>
      <c r="M2305" s="14" t="s">
        <v>534</v>
      </c>
      <c r="N2305" s="11" t="s">
        <v>273</v>
      </c>
      <c r="O2305" s="11" t="s">
        <v>2357</v>
      </c>
      <c r="P2305" s="11" t="s">
        <v>320</v>
      </c>
      <c r="R2305" s="11"/>
      <c r="S2305" s="23"/>
      <c r="T2305" s="19" t="s">
        <v>2757</v>
      </c>
      <c r="U2305" s="17" t="str">
        <f t="array" aca="1" ref="U2305" ca="1">IFERROR(
IF(NOT(OR($G2305="OBX",$G2305="OBR")),INDEX(INDIRECT(U$2&amp;"!$A$1:$BJ$500"),MATCH("*"&amp;$G2305&amp;"*",INDIRECT(U$2&amp;"!$B$1:$B$500"),0),MATCH($H2305,INDIRECT(U$2&amp;"!$1:$1"),0)),
IF(OR($G2305="OBX",$G2305="OBR"),INDEX(INDIRECT(U$2&amp;"!$A$1:$BJ$500"),MATCH((("*"&amp;$G2305&amp;"*")&amp;("*"&amp;$I2305&amp;"*")&amp;("*"&amp;$J2305&amp;"*")&amp;("*"&amp;$K2305&amp;"*")),INDIRECT(U$2&amp;"!$B$1:$B$500")&amp;INDIRECT(U$2&amp;"!$E$1:$E$500")&amp;INDIRECT(U$2&amp;"!$G$1:$G$500")&amp;INDIRECT(U$2&amp;"!$F$1:$F$500"),0),MATCH($H2305,INDIRECT(U$2&amp;"!$1:$1"),0)))),
"Not found")</f>
        <v>Not found</v>
      </c>
      <c r="V2305" s="18" t="str">
        <f t="shared" ref="V2305:V2312" ca="1" si="254">IF(T2305=U2305,"Match","")</f>
        <v/>
      </c>
    </row>
    <row r="2306" spans="1:22" ht="15" customHeight="1" x14ac:dyDescent="0.25">
      <c r="A2306" s="11">
        <v>2305</v>
      </c>
      <c r="B2306" s="50"/>
      <c r="C2306" s="11" t="s">
        <v>2319</v>
      </c>
      <c r="D2306" s="11" t="s">
        <v>1198</v>
      </c>
      <c r="E2306" s="11" t="s">
        <v>79</v>
      </c>
      <c r="F2306" s="11" t="s">
        <v>1199</v>
      </c>
      <c r="G2306" s="11" t="s">
        <v>79</v>
      </c>
      <c r="H2306" s="10">
        <v>5</v>
      </c>
      <c r="I2306" s="11" t="s">
        <v>1199</v>
      </c>
      <c r="L2306" s="11" t="s">
        <v>1482</v>
      </c>
      <c r="M2306" s="11" t="s">
        <v>390</v>
      </c>
      <c r="S2306" s="23"/>
      <c r="T2306" s="16">
        <f>S2306</f>
        <v>0</v>
      </c>
      <c r="U2306" s="17" t="str">
        <f t="array" aca="1" ref="U2306" ca="1">IFERROR(
IF(NOT(OR($G2306="OBX",$G2306="OBR")),INDEX(INDIRECT(U$2&amp;"!$A$1:$BJ$500"),MATCH("*"&amp;$G2306&amp;"*",INDIRECT(U$2&amp;"!$B$1:$B$500"),0),MATCH($H2306,INDIRECT(U$2&amp;"!$1:$1"),0)),
IF(OR($G2306="OBX",$G2306="OBR"),INDEX(INDIRECT(U$2&amp;"!$A$1:$BJ$500"),MATCH((("*"&amp;$G2306&amp;"*")&amp;("*"&amp;$I2306&amp;"*")&amp;("*"&amp;$J2306&amp;"*")&amp;("*"&amp;$K2306&amp;"*")),INDIRECT(U$2&amp;"!$B$1:$B$500")&amp;INDIRECT(U$2&amp;"!$E$1:$E$500")&amp;INDIRECT(U$2&amp;"!$G$1:$G$500")&amp;INDIRECT(U$2&amp;"!$F$1:$F$500"),0),MATCH($H2306,INDIRECT(U$2&amp;"!$1:$1"),0)))),
"Not found")</f>
        <v>Not found</v>
      </c>
      <c r="V2306" s="18" t="str">
        <f t="shared" ca="1" si="254"/>
        <v/>
      </c>
    </row>
    <row r="2307" spans="1:22" ht="15" customHeight="1" x14ac:dyDescent="0.25">
      <c r="A2307" s="11">
        <v>2306</v>
      </c>
      <c r="B2307" s="50"/>
      <c r="C2307" s="11" t="s">
        <v>2319</v>
      </c>
      <c r="D2307" s="11" t="s">
        <v>1198</v>
      </c>
      <c r="E2307" s="11" t="s">
        <v>79</v>
      </c>
      <c r="F2307" s="11" t="s">
        <v>1199</v>
      </c>
      <c r="G2307" s="11" t="s">
        <v>79</v>
      </c>
      <c r="H2307" s="10">
        <v>6</v>
      </c>
      <c r="I2307" s="11" t="s">
        <v>1199</v>
      </c>
      <c r="L2307" s="11" t="s">
        <v>1482</v>
      </c>
      <c r="M2307" s="11" t="s">
        <v>543</v>
      </c>
      <c r="S2307" s="23"/>
      <c r="T2307" s="16">
        <f>S2307</f>
        <v>0</v>
      </c>
      <c r="U2307" s="17" t="str">
        <f t="array" aca="1" ref="U2307" ca="1">IFERROR(
IF(NOT(OR($G2307="OBX",$G2307="OBR")),INDEX(INDIRECT(U$2&amp;"!$A$1:$BJ$500"),MATCH("*"&amp;$G2307&amp;"*",INDIRECT(U$2&amp;"!$B$1:$B$500"),0),MATCH($H2307,INDIRECT(U$2&amp;"!$1:$1"),0)),
IF(OR($G2307="OBX",$G2307="OBR"),INDEX(INDIRECT(U$2&amp;"!$A$1:$BJ$500"),MATCH((("*"&amp;$G2307&amp;"*")&amp;("*"&amp;$I2307&amp;"*")&amp;("*"&amp;$J2307&amp;"*")&amp;("*"&amp;$K2307&amp;"*")),INDIRECT(U$2&amp;"!$B$1:$B$500")&amp;INDIRECT(U$2&amp;"!$E$1:$E$500")&amp;INDIRECT(U$2&amp;"!$G$1:$G$500")&amp;INDIRECT(U$2&amp;"!$F$1:$F$500"),0),MATCH($H2307,INDIRECT(U$2&amp;"!$1:$1"),0)))),
"Not found")</f>
        <v>Not found</v>
      </c>
      <c r="V2307" s="18" t="str">
        <f t="shared" ca="1" si="254"/>
        <v/>
      </c>
    </row>
    <row r="2308" spans="1:22" ht="15" customHeight="1" x14ac:dyDescent="0.25">
      <c r="A2308" s="11">
        <v>2307</v>
      </c>
      <c r="B2308" s="50"/>
      <c r="C2308" s="11" t="s">
        <v>2319</v>
      </c>
      <c r="D2308" s="11" t="s">
        <v>1198</v>
      </c>
      <c r="E2308" s="11" t="s">
        <v>79</v>
      </c>
      <c r="F2308" s="11" t="s">
        <v>1199</v>
      </c>
      <c r="G2308" s="11" t="s">
        <v>79</v>
      </c>
      <c r="H2308" s="11">
        <v>2</v>
      </c>
      <c r="I2308" s="11" t="s">
        <v>1199</v>
      </c>
      <c r="L2308" s="14" t="s">
        <v>397</v>
      </c>
      <c r="M2308" s="14" t="s">
        <v>397</v>
      </c>
      <c r="S2308" s="23"/>
      <c r="T2308" s="19" t="s">
        <v>415</v>
      </c>
      <c r="U2308" s="17" t="str">
        <f t="array" aca="1" ref="U2308" ca="1">IFERROR(
IF(NOT(OR($G2308="OBX",$G2308="OBR")),INDEX(INDIRECT(U$2&amp;"!$A$1:$BJ$500"),MATCH("*"&amp;$G2308&amp;"*",INDIRECT(U$2&amp;"!$B$1:$B$500"),0),MATCH($H2308,INDIRECT(U$2&amp;"!$1:$1"),0)),
IF(OR($G2308="OBX",$G2308="OBR"),INDEX(INDIRECT(U$2&amp;"!$A$1:$BJ$500"),MATCH((("*"&amp;$G2308&amp;"*")&amp;("*"&amp;$I2308&amp;"*")&amp;("*"&amp;$J2308&amp;"*")&amp;("*"&amp;$K2308&amp;"*")),INDIRECT(U$2&amp;"!$B$1:$B$500")&amp;INDIRECT(U$2&amp;"!$E$1:$E$500")&amp;INDIRECT(U$2&amp;"!$G$1:$G$500")&amp;INDIRECT(U$2&amp;"!$F$1:$F$500"),0),MATCH($H2308,INDIRECT(U$2&amp;"!$1:$1"),0)))),
"Not found")</f>
        <v>Not found</v>
      </c>
      <c r="V2308" s="18" t="str">
        <f t="shared" ca="1" si="254"/>
        <v/>
      </c>
    </row>
    <row r="2309" spans="1:22" ht="15" customHeight="1" x14ac:dyDescent="0.25">
      <c r="A2309" s="11">
        <v>2308</v>
      </c>
      <c r="B2309" s="50"/>
      <c r="C2309" s="11" t="s">
        <v>2319</v>
      </c>
      <c r="D2309" s="11" t="s">
        <v>1198</v>
      </c>
      <c r="E2309" s="11" t="s">
        <v>79</v>
      </c>
      <c r="F2309" s="11" t="s">
        <v>1199</v>
      </c>
      <c r="G2309" s="11" t="s">
        <v>79</v>
      </c>
      <c r="H2309" s="11">
        <v>4</v>
      </c>
      <c r="I2309" s="11" t="s">
        <v>1199</v>
      </c>
      <c r="L2309" s="11" t="s">
        <v>1482</v>
      </c>
      <c r="M2309" s="14" t="s">
        <v>848</v>
      </c>
      <c r="S2309" s="23"/>
      <c r="T2309" s="16">
        <f>S2309</f>
        <v>0</v>
      </c>
      <c r="U2309" s="17" t="str">
        <f t="array" aca="1" ref="U2309" ca="1">IFERROR(
IF(NOT(OR($G2309="OBX",$G2309="OBR")),INDEX(INDIRECT(U$2&amp;"!$A$1:$BJ$500"),MATCH("*"&amp;$G2309&amp;"*",INDIRECT(U$2&amp;"!$B$1:$B$500"),0),MATCH($H2309,INDIRECT(U$2&amp;"!$1:$1"),0)),
IF(OR($G2309="OBX",$G2309="OBR"),INDEX(INDIRECT(U$2&amp;"!$A$1:$BJ$500"),MATCH((("*"&amp;$G2309&amp;"*")&amp;("*"&amp;$I2309&amp;"*")&amp;("*"&amp;$J2309&amp;"*")&amp;("*"&amp;$K2309&amp;"*")),INDIRECT(U$2&amp;"!$B$1:$B$500")&amp;INDIRECT(U$2&amp;"!$E$1:$E$500")&amp;INDIRECT(U$2&amp;"!$G$1:$G$500")&amp;INDIRECT(U$2&amp;"!$F$1:$F$500"),0),MATCH($H2309,INDIRECT(U$2&amp;"!$1:$1"),0)))),
"Not found")</f>
        <v>Not found</v>
      </c>
      <c r="V2309" s="18" t="str">
        <f t="shared" ca="1" si="254"/>
        <v/>
      </c>
    </row>
    <row r="2310" spans="1:22" ht="15" customHeight="1" x14ac:dyDescent="0.25">
      <c r="A2310" s="11">
        <v>2309</v>
      </c>
      <c r="B2310" s="50"/>
      <c r="C2310" s="11" t="s">
        <v>2319</v>
      </c>
      <c r="D2310" s="11" t="s">
        <v>1198</v>
      </c>
      <c r="E2310" s="11" t="s">
        <v>79</v>
      </c>
      <c r="F2310" s="11" t="s">
        <v>1199</v>
      </c>
      <c r="G2310" s="11" t="s">
        <v>79</v>
      </c>
      <c r="H2310" s="11">
        <v>11</v>
      </c>
      <c r="I2310" s="11" t="s">
        <v>1199</v>
      </c>
      <c r="L2310" s="11" t="s">
        <v>366</v>
      </c>
      <c r="M2310" s="14" t="s">
        <v>366</v>
      </c>
      <c r="S2310" s="23" t="s">
        <v>78</v>
      </c>
      <c r="T2310" s="19" t="str">
        <f>S2310</f>
        <v>F</v>
      </c>
      <c r="U2310" s="17" t="str">
        <f t="array" aca="1" ref="U2310" ca="1">IFERROR(
IF(NOT(OR($G2310="OBX",$G2310="OBR")),INDEX(INDIRECT(U$2&amp;"!$A$1:$BJ$500"),MATCH("*"&amp;$G2310&amp;"*",INDIRECT(U$2&amp;"!$B$1:$B$500"),0),MATCH($H2310,INDIRECT(U$2&amp;"!$1:$1"),0)),
IF(OR($G2310="OBX",$G2310="OBR"),INDEX(INDIRECT(U$2&amp;"!$A$1:$BJ$500"),MATCH((("*"&amp;$G2310&amp;"*")&amp;("*"&amp;$I2310&amp;"*")&amp;("*"&amp;$J2310&amp;"*")&amp;("*"&amp;$K2310&amp;"*")),INDIRECT(U$2&amp;"!$B$1:$B$500")&amp;INDIRECT(U$2&amp;"!$E$1:$E$500")&amp;INDIRECT(U$2&amp;"!$G$1:$G$500")&amp;INDIRECT(U$2&amp;"!$F$1:$F$500"),0),MATCH($H2310,INDIRECT(U$2&amp;"!$1:$1"),0)))),
"Not found")</f>
        <v>Not found</v>
      </c>
      <c r="V2310" s="18" t="str">
        <f t="shared" ca="1" si="254"/>
        <v/>
      </c>
    </row>
    <row r="2311" spans="1:22" ht="15" customHeight="1" x14ac:dyDescent="0.25">
      <c r="A2311" s="11">
        <v>2310</v>
      </c>
      <c r="B2311" s="50"/>
      <c r="C2311" s="11" t="s">
        <v>2319</v>
      </c>
      <c r="D2311" s="11" t="s">
        <v>1198</v>
      </c>
      <c r="E2311" s="11" t="s">
        <v>79</v>
      </c>
      <c r="F2311" s="11" t="s">
        <v>1199</v>
      </c>
      <c r="G2311" s="11" t="s">
        <v>79</v>
      </c>
      <c r="H2311" s="11">
        <v>19</v>
      </c>
      <c r="I2311" s="11" t="s">
        <v>1199</v>
      </c>
      <c r="L2311" s="11" t="s">
        <v>1482</v>
      </c>
      <c r="M2311" s="14" t="s">
        <v>860</v>
      </c>
      <c r="S2311" s="23"/>
      <c r="T2311" s="16">
        <f>S2311</f>
        <v>0</v>
      </c>
      <c r="U2311" s="17" t="str">
        <f t="array" aca="1" ref="U2311" ca="1">IFERROR(
IF(NOT(OR($G2311="OBX",$G2311="OBR")),INDEX(INDIRECT(U$2&amp;"!$A$1:$BJ$500"),MATCH("*"&amp;$G2311&amp;"*",INDIRECT(U$2&amp;"!$B$1:$B$500"),0),MATCH($H2311,INDIRECT(U$2&amp;"!$1:$1"),0)),
IF(OR($G2311="OBX",$G2311="OBR"),INDEX(INDIRECT(U$2&amp;"!$A$1:$BJ$500"),MATCH((("*"&amp;$G2311&amp;"*")&amp;("*"&amp;$I2311&amp;"*")&amp;("*"&amp;$J2311&amp;"*")&amp;("*"&amp;$K2311&amp;"*")),INDIRECT(U$2&amp;"!$B$1:$B$500")&amp;INDIRECT(U$2&amp;"!$E$1:$E$500")&amp;INDIRECT(U$2&amp;"!$G$1:$G$500")&amp;INDIRECT(U$2&amp;"!$F$1:$F$500"),0),MATCH($H2311,INDIRECT(U$2&amp;"!$1:$1"),0)))),
"Not found")</f>
        <v>Not found</v>
      </c>
      <c r="V2311" s="18" t="str">
        <f t="shared" ca="1" si="254"/>
        <v/>
      </c>
    </row>
    <row r="2312" spans="1:22" ht="15" customHeight="1" x14ac:dyDescent="0.25">
      <c r="A2312" s="11">
        <v>2311</v>
      </c>
      <c r="B2312" s="50"/>
      <c r="C2312" s="11" t="s">
        <v>2319</v>
      </c>
      <c r="D2312" s="11" t="s">
        <v>1198</v>
      </c>
      <c r="E2312" s="11" t="s">
        <v>79</v>
      </c>
      <c r="F2312" s="11" t="s">
        <v>1199</v>
      </c>
      <c r="G2312" s="11" t="s">
        <v>79</v>
      </c>
      <c r="H2312" s="11">
        <v>29</v>
      </c>
      <c r="I2312" s="11" t="s">
        <v>1199</v>
      </c>
      <c r="L2312" s="2" t="s">
        <v>515</v>
      </c>
      <c r="M2312" s="11" t="s">
        <v>515</v>
      </c>
      <c r="S2312" s="23" t="s">
        <v>520</v>
      </c>
      <c r="T2312" s="19" t="str">
        <f>S2312</f>
        <v>RSLT</v>
      </c>
      <c r="U2312" s="17" t="str">
        <f t="array" aca="1" ref="U2312" ca="1">IFERROR(
IF(NOT(OR($G2312="OBX",$G2312="OBR")),INDEX(INDIRECT(U$2&amp;"!$A$1:$BJ$500"),MATCH("*"&amp;$G2312&amp;"*",INDIRECT(U$2&amp;"!$B$1:$B$500"),0),MATCH($H2312,INDIRECT(U$2&amp;"!$1:$1"),0)),
IF(OR($G2312="OBX",$G2312="OBR"),INDEX(INDIRECT(U$2&amp;"!$A$1:$BJ$500"),MATCH((("*"&amp;$G2312&amp;"*")&amp;("*"&amp;$I2312&amp;"*")&amp;("*"&amp;$J2312&amp;"*")&amp;("*"&amp;$K2312&amp;"*")),INDIRECT(U$2&amp;"!$B$1:$B$500")&amp;INDIRECT(U$2&amp;"!$E$1:$E$500")&amp;INDIRECT(U$2&amp;"!$G$1:$G$500")&amp;INDIRECT(U$2&amp;"!$F$1:$F$500"),0),MATCH($H2312,INDIRECT(U$2&amp;"!$1:$1"),0)))),
"Not found")</f>
        <v>Not found</v>
      </c>
      <c r="V2312" s="18" t="str">
        <f t="shared" ca="1" si="254"/>
        <v/>
      </c>
    </row>
    <row r="2313" spans="1:22" ht="15" customHeight="1" x14ac:dyDescent="0.25">
      <c r="A2313" s="11">
        <v>2312</v>
      </c>
      <c r="B2313" s="50"/>
      <c r="C2313" s="1" t="s">
        <v>2320</v>
      </c>
      <c r="D2313" s="1"/>
      <c r="E2313" s="1"/>
      <c r="F2313" s="1"/>
      <c r="G2313" s="1"/>
      <c r="H2313" s="1"/>
      <c r="I2313" s="1"/>
      <c r="J2313" s="1"/>
      <c r="K2313" s="1"/>
      <c r="L2313" s="1"/>
      <c r="M2313" s="1" t="s">
        <v>1328</v>
      </c>
      <c r="N2313" s="1"/>
      <c r="O2313" s="1"/>
      <c r="P2313" s="1"/>
      <c r="Q2313" s="1"/>
      <c r="R2313" s="1"/>
      <c r="S2313" s="1"/>
      <c r="T2313" s="24"/>
      <c r="U2313" s="24"/>
      <c r="V2313" s="1"/>
    </row>
    <row r="2314" spans="1:22" ht="15" customHeight="1" x14ac:dyDescent="0.25">
      <c r="A2314" s="11">
        <v>2313</v>
      </c>
      <c r="B2314" s="50"/>
      <c r="C2314" s="11" t="s">
        <v>2320</v>
      </c>
      <c r="D2314" s="11" t="s">
        <v>256</v>
      </c>
      <c r="E2314" s="11" t="s">
        <v>77</v>
      </c>
      <c r="F2314" s="11" t="s">
        <v>1040</v>
      </c>
      <c r="G2314" s="11" t="s">
        <v>77</v>
      </c>
      <c r="H2314" s="11">
        <v>4</v>
      </c>
      <c r="K2314" s="11" t="s">
        <v>1040</v>
      </c>
      <c r="L2314" s="11" t="s">
        <v>1328</v>
      </c>
      <c r="M2314" s="11" t="s">
        <v>1328</v>
      </c>
      <c r="N2314" s="11" t="s">
        <v>258</v>
      </c>
      <c r="O2314" s="11" t="s">
        <v>2357</v>
      </c>
      <c r="P2314" s="11" t="s">
        <v>336</v>
      </c>
      <c r="R2314" s="11" t="s">
        <v>2456</v>
      </c>
      <c r="S2314" s="23"/>
      <c r="T2314" s="16" t="s">
        <v>3051</v>
      </c>
      <c r="U2314" s="17" t="str">
        <f t="array" aca="1" ref="U2314" ca="1">IFERROR(
IF(NOT(OR($G2314="OBX",$G2314="OBR")),INDEX(INDIRECT(U$2&amp;"!$A$1:$BJ$500"),MATCH("*"&amp;$G2314&amp;"*",INDIRECT(U$2&amp;"!$B$1:$B$500"),0),MATCH($H2314,INDIRECT(U$2&amp;"!$1:$1"),0)),
IF(OR($G2314="OBX",$G2314="OBR"),INDEX(INDIRECT(U$2&amp;"!$A$1:$BJ$500"),MATCH((("*"&amp;$G2314&amp;"*")&amp;("*"&amp;$I2314&amp;"*")&amp;("*"&amp;$J2314&amp;"*")&amp;("*"&amp;$K2314&amp;"*")),INDIRECT(U$2&amp;"!$B$1:$B$500")&amp;INDIRECT(U$2&amp;"!$E$1:$E$500")&amp;INDIRECT(U$2&amp;"!$G$1:$G$500")&amp;INDIRECT(U$2&amp;"!$F$1:$F$500"),0),MATCH($H2314,INDIRECT(U$2&amp;"!$1:$1"),0)))),
"Not found")</f>
        <v>Not found</v>
      </c>
      <c r="V2314" s="18" t="str">
        <f ca="1">IF(T2314=U2314,"Match","")</f>
        <v/>
      </c>
    </row>
    <row r="2315" spans="1:22" ht="15" customHeight="1" x14ac:dyDescent="0.25">
      <c r="A2315" s="11">
        <v>2314</v>
      </c>
      <c r="B2315" s="50"/>
      <c r="C2315" s="26" t="s">
        <v>2320</v>
      </c>
      <c r="D2315" s="26"/>
      <c r="E2315" s="26" t="s">
        <v>79</v>
      </c>
      <c r="F2315" s="26"/>
      <c r="G2315" s="26"/>
      <c r="H2315" s="26"/>
      <c r="I2315" s="26"/>
      <c r="J2315" s="26"/>
      <c r="K2315" s="26"/>
      <c r="L2315" s="26"/>
      <c r="M2315" s="26" t="s">
        <v>1329</v>
      </c>
      <c r="N2315" s="26"/>
      <c r="O2315" s="26"/>
      <c r="P2315" s="26"/>
      <c r="Q2315" s="26"/>
      <c r="R2315" s="26"/>
      <c r="S2315" s="26"/>
      <c r="T2315" s="27"/>
      <c r="U2315" s="27"/>
      <c r="V2315" s="26"/>
    </row>
    <row r="2316" spans="1:22" ht="15" customHeight="1" x14ac:dyDescent="0.25">
      <c r="A2316" s="11">
        <v>2315</v>
      </c>
      <c r="B2316" s="50"/>
      <c r="C2316" s="11" t="s">
        <v>2320</v>
      </c>
      <c r="D2316" s="11" t="s">
        <v>1040</v>
      </c>
      <c r="E2316" s="11" t="s">
        <v>79</v>
      </c>
      <c r="F2316" s="11" t="s">
        <v>1041</v>
      </c>
      <c r="G2316" s="11" t="s">
        <v>79</v>
      </c>
      <c r="H2316" s="11">
        <v>3</v>
      </c>
      <c r="I2316" s="11" t="s">
        <v>1041</v>
      </c>
      <c r="L2316" s="11" t="s">
        <v>1329</v>
      </c>
      <c r="M2316" s="14" t="s">
        <v>534</v>
      </c>
      <c r="N2316" s="11" t="s">
        <v>900</v>
      </c>
      <c r="O2316" s="11" t="s">
        <v>2356</v>
      </c>
      <c r="P2316" s="11" t="s">
        <v>336</v>
      </c>
      <c r="R2316" s="11" t="s">
        <v>2741</v>
      </c>
      <c r="S2316" s="23"/>
      <c r="T2316" s="19" t="s">
        <v>2780</v>
      </c>
      <c r="U2316" s="17" t="str">
        <f t="array" aca="1" ref="U2316" ca="1">IFERROR(
IF(NOT(OR($G2316="OBX",$G2316="OBR")),INDEX(INDIRECT(U$2&amp;"!$A$1:$BJ$500"),MATCH("*"&amp;$G2316&amp;"*",INDIRECT(U$2&amp;"!$B$1:$B$500"),0),MATCH($H2316,INDIRECT(U$2&amp;"!$1:$1"),0)),
IF(OR($G2316="OBX",$G2316="OBR"),INDEX(INDIRECT(U$2&amp;"!$A$1:$BJ$500"),MATCH((("*"&amp;$G2316&amp;"*")&amp;("*"&amp;$I2316&amp;"*")&amp;("*"&amp;$J2316&amp;"*")&amp;("*"&amp;$K2316&amp;"*")),INDIRECT(U$2&amp;"!$B$1:$B$500")&amp;INDIRECT(U$2&amp;"!$E$1:$E$500")&amp;INDIRECT(U$2&amp;"!$G$1:$G$500")&amp;INDIRECT(U$2&amp;"!$F$1:$F$500"),0),MATCH($H2316,INDIRECT(U$2&amp;"!$1:$1"),0)))),
"Not found")</f>
        <v>Not found</v>
      </c>
      <c r="V2316" s="18" t="str">
        <f t="shared" ref="V2316:V2322" ca="1" si="255">IF(T2316=U2316,"Match","")</f>
        <v/>
      </c>
    </row>
    <row r="2317" spans="1:22" ht="15" customHeight="1" x14ac:dyDescent="0.25">
      <c r="A2317" s="11">
        <v>2316</v>
      </c>
      <c r="B2317" s="50"/>
      <c r="C2317" s="11" t="s">
        <v>2320</v>
      </c>
      <c r="D2317" s="11" t="s">
        <v>1040</v>
      </c>
      <c r="E2317" s="11" t="s">
        <v>79</v>
      </c>
      <c r="F2317" s="11" t="s">
        <v>1041</v>
      </c>
      <c r="G2317" s="11" t="s">
        <v>79</v>
      </c>
      <c r="H2317" s="10">
        <v>5</v>
      </c>
      <c r="I2317" s="11" t="s">
        <v>1041</v>
      </c>
      <c r="J2317" s="19" t="str">
        <f t="array" ref="J2317">IFERROR(INDEX(Mappings!I:I,MATCH(S2317&amp;L2317,Mappings!J:J&amp;Mappings!D:D,0)),"")</f>
        <v/>
      </c>
      <c r="L2317" s="11" t="s">
        <v>1329</v>
      </c>
      <c r="M2317" s="11" t="s">
        <v>390</v>
      </c>
      <c r="S2317" s="20"/>
      <c r="T2317" s="19" t="str">
        <f t="array" ref="T2317">IFERROR(INDEX(Mappings!$L:$L,MATCH(S2317&amp;$L2317,Mappings!$J:$J&amp;Mappings!$D:$D,0)),"")</f>
        <v/>
      </c>
      <c r="U2317" s="17" t="str">
        <f t="array" aca="1" ref="U2317" ca="1">IFERROR(
IF(NOT(OR($G2317="OBX",$G2317="OBR")),INDEX(INDIRECT(U$2&amp;"!$A$1:$BJ$500"),MATCH("*"&amp;$G2317&amp;"*",INDIRECT(U$2&amp;"!$B$1:$B$500"),0),MATCH($H2317,INDIRECT(U$2&amp;"!$1:$1"),0)),
IF(OR($G2317="OBX",$G2317="OBR"),INDEX(INDIRECT(U$2&amp;"!$A$1:$BJ$500"),MATCH((("*"&amp;$G2317&amp;"*")&amp;("*"&amp;$I2317&amp;"*")&amp;("*"&amp;$J2317&amp;"*")&amp;("*"&amp;$K2317&amp;"*")),INDIRECT(U$2&amp;"!$B$1:$B$500")&amp;INDIRECT(U$2&amp;"!$E$1:$E$500")&amp;INDIRECT(U$2&amp;"!$G$1:$G$500")&amp;INDIRECT(U$2&amp;"!$F$1:$F$500"),0),MATCH($H2317,INDIRECT(U$2&amp;"!$1:$1"),0)))),
"Not found")</f>
        <v>Not found</v>
      </c>
      <c r="V2317" s="18" t="str">
        <f t="shared" ca="1" si="255"/>
        <v/>
      </c>
    </row>
    <row r="2318" spans="1:22" ht="15" customHeight="1" x14ac:dyDescent="0.25">
      <c r="A2318" s="11">
        <v>2317</v>
      </c>
      <c r="B2318" s="50"/>
      <c r="C2318" s="11" t="s">
        <v>2320</v>
      </c>
      <c r="D2318" s="11" t="s">
        <v>1040</v>
      </c>
      <c r="E2318" s="11" t="s">
        <v>79</v>
      </c>
      <c r="F2318" s="11" t="s">
        <v>1041</v>
      </c>
      <c r="G2318" s="11" t="s">
        <v>79</v>
      </c>
      <c r="H2318" s="11">
        <v>2</v>
      </c>
      <c r="I2318" s="11" t="s">
        <v>1041</v>
      </c>
      <c r="L2318" s="14" t="s">
        <v>397</v>
      </c>
      <c r="M2318" s="14" t="s">
        <v>397</v>
      </c>
      <c r="S2318" s="23"/>
      <c r="T2318" s="19" t="s">
        <v>81</v>
      </c>
      <c r="U2318" s="17" t="str">
        <f t="array" aca="1" ref="U2318" ca="1">IFERROR(
IF(NOT(OR($G2318="OBX",$G2318="OBR")),INDEX(INDIRECT(U$2&amp;"!$A$1:$BJ$500"),MATCH("*"&amp;$G2318&amp;"*",INDIRECT(U$2&amp;"!$B$1:$B$500"),0),MATCH($H2318,INDIRECT(U$2&amp;"!$1:$1"),0)),
IF(OR($G2318="OBX",$G2318="OBR"),INDEX(INDIRECT(U$2&amp;"!$A$1:$BJ$500"),MATCH((("*"&amp;$G2318&amp;"*")&amp;("*"&amp;$I2318&amp;"*")&amp;("*"&amp;$J2318&amp;"*")&amp;("*"&amp;$K2318&amp;"*")),INDIRECT(U$2&amp;"!$B$1:$B$500")&amp;INDIRECT(U$2&amp;"!$E$1:$E$500")&amp;INDIRECT(U$2&amp;"!$G$1:$G$500")&amp;INDIRECT(U$2&amp;"!$F$1:$F$500"),0),MATCH($H2318,INDIRECT(U$2&amp;"!$1:$1"),0)))),
"Not found")</f>
        <v>Not found</v>
      </c>
      <c r="V2318" s="18" t="str">
        <f t="shared" ca="1" si="255"/>
        <v/>
      </c>
    </row>
    <row r="2319" spans="1:22" ht="15" customHeight="1" x14ac:dyDescent="0.25">
      <c r="A2319" s="11">
        <v>2318</v>
      </c>
      <c r="B2319" s="50"/>
      <c r="C2319" s="11" t="s">
        <v>2320</v>
      </c>
      <c r="D2319" s="11" t="s">
        <v>1040</v>
      </c>
      <c r="E2319" s="11" t="s">
        <v>79</v>
      </c>
      <c r="F2319" s="11" t="s">
        <v>1041</v>
      </c>
      <c r="G2319" s="11" t="s">
        <v>79</v>
      </c>
      <c r="H2319" s="11">
        <v>4</v>
      </c>
      <c r="I2319" s="11" t="s">
        <v>1041</v>
      </c>
      <c r="L2319" s="11" t="s">
        <v>1329</v>
      </c>
      <c r="M2319" s="14" t="s">
        <v>848</v>
      </c>
      <c r="S2319" s="23"/>
      <c r="T2319" s="16">
        <f>S2319</f>
        <v>0</v>
      </c>
      <c r="U2319" s="17" t="str">
        <f t="array" aca="1" ref="U2319" ca="1">IFERROR(
IF(NOT(OR($G2319="OBX",$G2319="OBR")),INDEX(INDIRECT(U$2&amp;"!$A$1:$BJ$500"),MATCH("*"&amp;$G2319&amp;"*",INDIRECT(U$2&amp;"!$B$1:$B$500"),0),MATCH($H2319,INDIRECT(U$2&amp;"!$1:$1"),0)),
IF(OR($G2319="OBX",$G2319="OBR"),INDEX(INDIRECT(U$2&amp;"!$A$1:$BJ$500"),MATCH((("*"&amp;$G2319&amp;"*")&amp;("*"&amp;$I2319&amp;"*")&amp;("*"&amp;$J2319&amp;"*")&amp;("*"&amp;$K2319&amp;"*")),INDIRECT(U$2&amp;"!$B$1:$B$500")&amp;INDIRECT(U$2&amp;"!$E$1:$E$500")&amp;INDIRECT(U$2&amp;"!$G$1:$G$500")&amp;INDIRECT(U$2&amp;"!$F$1:$F$500"),0),MATCH($H2319,INDIRECT(U$2&amp;"!$1:$1"),0)))),
"Not found")</f>
        <v>Not found</v>
      </c>
      <c r="V2319" s="18" t="str">
        <f t="shared" ca="1" si="255"/>
        <v/>
      </c>
    </row>
    <row r="2320" spans="1:22" ht="15" customHeight="1" x14ac:dyDescent="0.25">
      <c r="A2320" s="11">
        <v>2319</v>
      </c>
      <c r="B2320" s="50"/>
      <c r="C2320" s="11" t="s">
        <v>2320</v>
      </c>
      <c r="D2320" s="11" t="s">
        <v>1040</v>
      </c>
      <c r="E2320" s="11" t="s">
        <v>79</v>
      </c>
      <c r="F2320" s="11" t="s">
        <v>1041</v>
      </c>
      <c r="G2320" s="11" t="s">
        <v>79</v>
      </c>
      <c r="H2320" s="11">
        <v>11</v>
      </c>
      <c r="I2320" s="11" t="s">
        <v>1041</v>
      </c>
      <c r="L2320" s="11" t="s">
        <v>366</v>
      </c>
      <c r="M2320" s="14" t="s">
        <v>366</v>
      </c>
      <c r="S2320" s="23" t="s">
        <v>78</v>
      </c>
      <c r="T2320" s="19" t="str">
        <f>S2320</f>
        <v>F</v>
      </c>
      <c r="U2320" s="17" t="str">
        <f t="array" aca="1" ref="U2320" ca="1">IFERROR(
IF(NOT(OR($G2320="OBX",$G2320="OBR")),INDEX(INDIRECT(U$2&amp;"!$A$1:$BJ$500"),MATCH("*"&amp;$G2320&amp;"*",INDIRECT(U$2&amp;"!$B$1:$B$500"),0),MATCH($H2320,INDIRECT(U$2&amp;"!$1:$1"),0)),
IF(OR($G2320="OBX",$G2320="OBR"),INDEX(INDIRECT(U$2&amp;"!$A$1:$BJ$500"),MATCH((("*"&amp;$G2320&amp;"*")&amp;("*"&amp;$I2320&amp;"*")&amp;("*"&amp;$J2320&amp;"*")&amp;("*"&amp;$K2320&amp;"*")),INDIRECT(U$2&amp;"!$B$1:$B$500")&amp;INDIRECT(U$2&amp;"!$E$1:$E$500")&amp;INDIRECT(U$2&amp;"!$G$1:$G$500")&amp;INDIRECT(U$2&amp;"!$F$1:$F$500"),0),MATCH($H2320,INDIRECT(U$2&amp;"!$1:$1"),0)))),
"Not found")</f>
        <v>Not found</v>
      </c>
      <c r="V2320" s="18" t="str">
        <f t="shared" ca="1" si="255"/>
        <v/>
      </c>
    </row>
    <row r="2321" spans="1:22" ht="15" customHeight="1" x14ac:dyDescent="0.25">
      <c r="A2321" s="11">
        <v>2320</v>
      </c>
      <c r="B2321" s="50"/>
      <c r="C2321" s="11" t="s">
        <v>2320</v>
      </c>
      <c r="D2321" s="11" t="s">
        <v>1040</v>
      </c>
      <c r="E2321" s="11" t="s">
        <v>79</v>
      </c>
      <c r="F2321" s="11" t="s">
        <v>1041</v>
      </c>
      <c r="G2321" s="11" t="s">
        <v>79</v>
      </c>
      <c r="H2321" s="11">
        <v>19</v>
      </c>
      <c r="I2321" s="11" t="s">
        <v>1041</v>
      </c>
      <c r="L2321" s="11" t="s">
        <v>1329</v>
      </c>
      <c r="M2321" s="14" t="s">
        <v>860</v>
      </c>
      <c r="S2321" s="23"/>
      <c r="T2321" s="16">
        <f>S2321</f>
        <v>0</v>
      </c>
      <c r="U2321" s="17" t="str">
        <f t="array" aca="1" ref="U2321" ca="1">IFERROR(
IF(NOT(OR($G2321="OBX",$G2321="OBR")),INDEX(INDIRECT(U$2&amp;"!$A$1:$BJ$500"),MATCH("*"&amp;$G2321&amp;"*",INDIRECT(U$2&amp;"!$B$1:$B$500"),0),MATCH($H2321,INDIRECT(U$2&amp;"!$1:$1"),0)),
IF(OR($G2321="OBX",$G2321="OBR"),INDEX(INDIRECT(U$2&amp;"!$A$1:$BJ$500"),MATCH((("*"&amp;$G2321&amp;"*")&amp;("*"&amp;$I2321&amp;"*")&amp;("*"&amp;$J2321&amp;"*")&amp;("*"&amp;$K2321&amp;"*")),INDIRECT(U$2&amp;"!$B$1:$B$500")&amp;INDIRECT(U$2&amp;"!$E$1:$E$500")&amp;INDIRECT(U$2&amp;"!$G$1:$G$500")&amp;INDIRECT(U$2&amp;"!$F$1:$F$500"),0),MATCH($H2321,INDIRECT(U$2&amp;"!$1:$1"),0)))),
"Not found")</f>
        <v>Not found</v>
      </c>
      <c r="V2321" s="18" t="str">
        <f t="shared" ca="1" si="255"/>
        <v/>
      </c>
    </row>
    <row r="2322" spans="1:22" ht="15" customHeight="1" x14ac:dyDescent="0.25">
      <c r="A2322" s="11">
        <v>2321</v>
      </c>
      <c r="B2322" s="50"/>
      <c r="C2322" s="11" t="s">
        <v>2320</v>
      </c>
      <c r="D2322" s="11" t="s">
        <v>1040</v>
      </c>
      <c r="E2322" s="11" t="s">
        <v>79</v>
      </c>
      <c r="F2322" s="11" t="s">
        <v>1041</v>
      </c>
      <c r="G2322" s="11" t="s">
        <v>79</v>
      </c>
      <c r="H2322" s="11">
        <v>29</v>
      </c>
      <c r="I2322" s="11" t="s">
        <v>1041</v>
      </c>
      <c r="L2322" s="2" t="s">
        <v>515</v>
      </c>
      <c r="M2322" s="11" t="s">
        <v>515</v>
      </c>
      <c r="S2322" s="23" t="s">
        <v>520</v>
      </c>
      <c r="T2322" s="19" t="str">
        <f>S2322</f>
        <v>RSLT</v>
      </c>
      <c r="U2322" s="17" t="str">
        <f t="array" aca="1" ref="U2322" ca="1">IFERROR(
IF(NOT(OR($G2322="OBX",$G2322="OBR")),INDEX(INDIRECT(U$2&amp;"!$A$1:$BJ$500"),MATCH("*"&amp;$G2322&amp;"*",INDIRECT(U$2&amp;"!$B$1:$B$500"),0),MATCH($H2322,INDIRECT(U$2&amp;"!$1:$1"),0)),
IF(OR($G2322="OBX",$G2322="OBR"),INDEX(INDIRECT(U$2&amp;"!$A$1:$BJ$500"),MATCH((("*"&amp;$G2322&amp;"*")&amp;("*"&amp;$I2322&amp;"*")&amp;("*"&amp;$J2322&amp;"*")&amp;("*"&amp;$K2322&amp;"*")),INDIRECT(U$2&amp;"!$B$1:$B$500")&amp;INDIRECT(U$2&amp;"!$E$1:$E$500")&amp;INDIRECT(U$2&amp;"!$G$1:$G$500")&amp;INDIRECT(U$2&amp;"!$F$1:$F$500"),0),MATCH($H2322,INDIRECT(U$2&amp;"!$1:$1"),0)))),
"Not found")</f>
        <v>Not found</v>
      </c>
      <c r="V2322" s="18" t="str">
        <f t="shared" ca="1" si="255"/>
        <v/>
      </c>
    </row>
    <row r="2323" spans="1:22" ht="15" customHeight="1" x14ac:dyDescent="0.25">
      <c r="A2323" s="11">
        <v>2322</v>
      </c>
      <c r="B2323" s="50"/>
      <c r="C2323" s="26" t="s">
        <v>2320</v>
      </c>
      <c r="D2323" s="26"/>
      <c r="E2323" s="26" t="s">
        <v>79</v>
      </c>
      <c r="F2323" s="26"/>
      <c r="G2323" s="26"/>
      <c r="H2323" s="26"/>
      <c r="I2323" s="26"/>
      <c r="J2323" s="26"/>
      <c r="K2323" s="26"/>
      <c r="L2323" s="26"/>
      <c r="M2323" s="26" t="s">
        <v>1330</v>
      </c>
      <c r="N2323" s="26"/>
      <c r="O2323" s="26"/>
      <c r="P2323" s="26"/>
      <c r="Q2323" s="26"/>
      <c r="R2323" s="26"/>
      <c r="S2323" s="26"/>
      <c r="T2323" s="27"/>
      <c r="U2323" s="27"/>
      <c r="V2323" s="26"/>
    </row>
    <row r="2324" spans="1:22" ht="15" customHeight="1" x14ac:dyDescent="0.25">
      <c r="A2324" s="11">
        <v>2323</v>
      </c>
      <c r="B2324" s="50"/>
      <c r="C2324" s="11" t="s">
        <v>2320</v>
      </c>
      <c r="D2324" s="11" t="s">
        <v>1040</v>
      </c>
      <c r="E2324" s="11" t="s">
        <v>79</v>
      </c>
      <c r="F2324" s="11" t="s">
        <v>1042</v>
      </c>
      <c r="G2324" s="11" t="s">
        <v>79</v>
      </c>
      <c r="H2324" s="11">
        <v>3</v>
      </c>
      <c r="I2324" s="11" t="s">
        <v>1042</v>
      </c>
      <c r="L2324" s="11" t="s">
        <v>1330</v>
      </c>
      <c r="M2324" s="14" t="s">
        <v>534</v>
      </c>
      <c r="N2324" s="11" t="s">
        <v>279</v>
      </c>
      <c r="O2324" s="11" t="s">
        <v>2356</v>
      </c>
      <c r="P2324" s="11" t="s">
        <v>336</v>
      </c>
      <c r="R2324" s="11" t="s">
        <v>2471</v>
      </c>
      <c r="S2324" s="23"/>
      <c r="T2324" s="19" t="s">
        <v>2924</v>
      </c>
      <c r="U2324" s="17" t="str">
        <f t="array" aca="1" ref="U2324" ca="1">IFERROR(
IF(NOT(OR($G2324="OBX",$G2324="OBR")),INDEX(INDIRECT(U$2&amp;"!$A$1:$BJ$500"),MATCH("*"&amp;$G2324&amp;"*",INDIRECT(U$2&amp;"!$B$1:$B$500"),0),MATCH($H2324,INDIRECT(U$2&amp;"!$1:$1"),0)),
IF(OR($G2324="OBX",$G2324="OBR"),INDEX(INDIRECT(U$2&amp;"!$A$1:$BJ$500"),MATCH((("*"&amp;$G2324&amp;"*")&amp;("*"&amp;$I2324&amp;"*")&amp;("*"&amp;$J2324&amp;"*")&amp;("*"&amp;$K2324&amp;"*")),INDIRECT(U$2&amp;"!$B$1:$B$500")&amp;INDIRECT(U$2&amp;"!$E$1:$E$500")&amp;INDIRECT(U$2&amp;"!$G$1:$G$500")&amp;INDIRECT(U$2&amp;"!$F$1:$F$500"),0),MATCH($H2324,INDIRECT(U$2&amp;"!$1:$1"),0)))),
"Not found")</f>
        <v>Not found</v>
      </c>
      <c r="V2324" s="18" t="str">
        <f t="shared" ref="V2324:V2330" ca="1" si="256">IF(T2324=U2324,"Match","")</f>
        <v/>
      </c>
    </row>
    <row r="2325" spans="1:22" ht="15" customHeight="1" x14ac:dyDescent="0.25">
      <c r="A2325" s="11">
        <v>2324</v>
      </c>
      <c r="B2325" s="50"/>
      <c r="C2325" s="11" t="s">
        <v>2320</v>
      </c>
      <c r="D2325" s="11" t="s">
        <v>1040</v>
      </c>
      <c r="E2325" s="11" t="s">
        <v>79</v>
      </c>
      <c r="F2325" s="11" t="s">
        <v>1042</v>
      </c>
      <c r="G2325" s="11" t="s">
        <v>79</v>
      </c>
      <c r="H2325" s="10">
        <v>5</v>
      </c>
      <c r="I2325" s="11" t="s">
        <v>1042</v>
      </c>
      <c r="J2325" s="19">
        <f t="array" ref="J2325">IFERROR(INDEX(Mappings!I:I,MATCH(S2325&amp;L2325,Mappings!J:J&amp;Mappings!D:D,0)),"")</f>
        <v>0</v>
      </c>
      <c r="L2325" s="11" t="s">
        <v>1330</v>
      </c>
      <c r="M2325" s="11" t="s">
        <v>390</v>
      </c>
      <c r="S2325" s="23"/>
      <c r="T2325" s="19">
        <f>S2325</f>
        <v>0</v>
      </c>
      <c r="U2325" s="17" t="str">
        <f t="array" aca="1" ref="U2325" ca="1">IFERROR(
IF(NOT(OR($G2325="OBX",$G2325="OBR")),INDEX(INDIRECT(U$2&amp;"!$A$1:$BJ$500"),MATCH("*"&amp;$G2325&amp;"*",INDIRECT(U$2&amp;"!$B$1:$B$500"),0),MATCH($H2325,INDIRECT(U$2&amp;"!$1:$1"),0)),
IF(OR($G2325="OBX",$G2325="OBR"),INDEX(INDIRECT(U$2&amp;"!$A$1:$BJ$500"),MATCH((("*"&amp;$G2325&amp;"*")&amp;("*"&amp;$I2325&amp;"*")&amp;("*"&amp;$J2325&amp;"*")&amp;("*"&amp;$K2325&amp;"*")),INDIRECT(U$2&amp;"!$B$1:$B$500")&amp;INDIRECT(U$2&amp;"!$E$1:$E$500")&amp;INDIRECT(U$2&amp;"!$G$1:$G$500")&amp;INDIRECT(U$2&amp;"!$F$1:$F$500"),0),MATCH($H2325,INDIRECT(U$2&amp;"!$1:$1"),0)))),
"Not found")</f>
        <v>Not found</v>
      </c>
      <c r="V2325" s="18" t="str">
        <f t="shared" ca="1" si="256"/>
        <v/>
      </c>
    </row>
    <row r="2326" spans="1:22" ht="15" customHeight="1" x14ac:dyDescent="0.25">
      <c r="A2326" s="11">
        <v>2325</v>
      </c>
      <c r="B2326" s="50"/>
      <c r="C2326" s="11" t="s">
        <v>2320</v>
      </c>
      <c r="D2326" s="11" t="s">
        <v>1040</v>
      </c>
      <c r="E2326" s="11" t="s">
        <v>79</v>
      </c>
      <c r="F2326" s="11" t="s">
        <v>1042</v>
      </c>
      <c r="G2326" s="11" t="s">
        <v>79</v>
      </c>
      <c r="H2326" s="11">
        <v>2</v>
      </c>
      <c r="I2326" s="11" t="s">
        <v>1042</v>
      </c>
      <c r="L2326" s="14" t="s">
        <v>397</v>
      </c>
      <c r="M2326" s="14" t="s">
        <v>397</v>
      </c>
      <c r="S2326" s="23"/>
      <c r="T2326" s="19" t="s">
        <v>422</v>
      </c>
      <c r="U2326" s="17" t="str">
        <f t="array" aca="1" ref="U2326" ca="1">IFERROR(
IF(NOT(OR($G2326="OBX",$G2326="OBR")),INDEX(INDIRECT(U$2&amp;"!$A$1:$BJ$500"),MATCH("*"&amp;$G2326&amp;"*",INDIRECT(U$2&amp;"!$B$1:$B$500"),0),MATCH($H2326,INDIRECT(U$2&amp;"!$1:$1"),0)),
IF(OR($G2326="OBX",$G2326="OBR"),INDEX(INDIRECT(U$2&amp;"!$A$1:$BJ$500"),MATCH((("*"&amp;$G2326&amp;"*")&amp;("*"&amp;$I2326&amp;"*")&amp;("*"&amp;$J2326&amp;"*")&amp;("*"&amp;$K2326&amp;"*")),INDIRECT(U$2&amp;"!$B$1:$B$500")&amp;INDIRECT(U$2&amp;"!$E$1:$E$500")&amp;INDIRECT(U$2&amp;"!$G$1:$G$500")&amp;INDIRECT(U$2&amp;"!$F$1:$F$500"),0),MATCH($H2326,INDIRECT(U$2&amp;"!$1:$1"),0)))),
"Not found")</f>
        <v>Not found</v>
      </c>
      <c r="V2326" s="18" t="str">
        <f t="shared" ca="1" si="256"/>
        <v/>
      </c>
    </row>
    <row r="2327" spans="1:22" ht="15" customHeight="1" x14ac:dyDescent="0.25">
      <c r="A2327" s="11">
        <v>2326</v>
      </c>
      <c r="B2327" s="50"/>
      <c r="C2327" s="11" t="s">
        <v>2320</v>
      </c>
      <c r="D2327" s="11" t="s">
        <v>1040</v>
      </c>
      <c r="E2327" s="11" t="s">
        <v>79</v>
      </c>
      <c r="F2327" s="11" t="s">
        <v>1042</v>
      </c>
      <c r="G2327" s="11" t="s">
        <v>79</v>
      </c>
      <c r="H2327" s="11">
        <v>4</v>
      </c>
      <c r="I2327" s="11" t="s">
        <v>1042</v>
      </c>
      <c r="L2327" s="11" t="s">
        <v>1330</v>
      </c>
      <c r="M2327" s="14" t="s">
        <v>848</v>
      </c>
      <c r="S2327" s="23"/>
      <c r="T2327" s="16">
        <f>S2327</f>
        <v>0</v>
      </c>
      <c r="U2327" s="17" t="str">
        <f t="array" aca="1" ref="U2327" ca="1">IFERROR(
IF(NOT(OR($G2327="OBX",$G2327="OBR")),INDEX(INDIRECT(U$2&amp;"!$A$1:$BJ$500"),MATCH("*"&amp;$G2327&amp;"*",INDIRECT(U$2&amp;"!$B$1:$B$500"),0),MATCH($H2327,INDIRECT(U$2&amp;"!$1:$1"),0)),
IF(OR($G2327="OBX",$G2327="OBR"),INDEX(INDIRECT(U$2&amp;"!$A$1:$BJ$500"),MATCH((("*"&amp;$G2327&amp;"*")&amp;("*"&amp;$I2327&amp;"*")&amp;("*"&amp;$J2327&amp;"*")&amp;("*"&amp;$K2327&amp;"*")),INDIRECT(U$2&amp;"!$B$1:$B$500")&amp;INDIRECT(U$2&amp;"!$E$1:$E$500")&amp;INDIRECT(U$2&amp;"!$G$1:$G$500")&amp;INDIRECT(U$2&amp;"!$F$1:$F$500"),0),MATCH($H2327,INDIRECT(U$2&amp;"!$1:$1"),0)))),
"Not found")</f>
        <v>Not found</v>
      </c>
      <c r="V2327" s="18" t="str">
        <f t="shared" ca="1" si="256"/>
        <v/>
      </c>
    </row>
    <row r="2328" spans="1:22" ht="15" customHeight="1" x14ac:dyDescent="0.25">
      <c r="A2328" s="11">
        <v>2327</v>
      </c>
      <c r="B2328" s="50"/>
      <c r="C2328" s="11" t="s">
        <v>2320</v>
      </c>
      <c r="D2328" s="11" t="s">
        <v>1040</v>
      </c>
      <c r="E2328" s="11" t="s">
        <v>79</v>
      </c>
      <c r="F2328" s="11" t="s">
        <v>1042</v>
      </c>
      <c r="G2328" s="11" t="s">
        <v>79</v>
      </c>
      <c r="H2328" s="11">
        <v>11</v>
      </c>
      <c r="I2328" s="11" t="s">
        <v>1042</v>
      </c>
      <c r="L2328" s="11" t="s">
        <v>366</v>
      </c>
      <c r="M2328" s="14" t="s">
        <v>366</v>
      </c>
      <c r="S2328" s="23" t="s">
        <v>78</v>
      </c>
      <c r="T2328" s="19" t="str">
        <f>S2328</f>
        <v>F</v>
      </c>
      <c r="U2328" s="17" t="str">
        <f t="array" aca="1" ref="U2328" ca="1">IFERROR(
IF(NOT(OR($G2328="OBX",$G2328="OBR")),INDEX(INDIRECT(U$2&amp;"!$A$1:$BJ$500"),MATCH("*"&amp;$G2328&amp;"*",INDIRECT(U$2&amp;"!$B$1:$B$500"),0),MATCH($H2328,INDIRECT(U$2&amp;"!$1:$1"),0)),
IF(OR($G2328="OBX",$G2328="OBR"),INDEX(INDIRECT(U$2&amp;"!$A$1:$BJ$500"),MATCH((("*"&amp;$G2328&amp;"*")&amp;("*"&amp;$I2328&amp;"*")&amp;("*"&amp;$J2328&amp;"*")&amp;("*"&amp;$K2328&amp;"*")),INDIRECT(U$2&amp;"!$B$1:$B$500")&amp;INDIRECT(U$2&amp;"!$E$1:$E$500")&amp;INDIRECT(U$2&amp;"!$G$1:$G$500")&amp;INDIRECT(U$2&amp;"!$F$1:$F$500"),0),MATCH($H2328,INDIRECT(U$2&amp;"!$1:$1"),0)))),
"Not found")</f>
        <v>Not found</v>
      </c>
      <c r="V2328" s="18" t="str">
        <f t="shared" ca="1" si="256"/>
        <v/>
      </c>
    </row>
    <row r="2329" spans="1:22" ht="15" customHeight="1" x14ac:dyDescent="0.25">
      <c r="A2329" s="11">
        <v>2328</v>
      </c>
      <c r="B2329" s="50"/>
      <c r="C2329" s="11" t="s">
        <v>2320</v>
      </c>
      <c r="D2329" s="11" t="s">
        <v>1040</v>
      </c>
      <c r="E2329" s="11" t="s">
        <v>79</v>
      </c>
      <c r="F2329" s="11" t="s">
        <v>1042</v>
      </c>
      <c r="G2329" s="11" t="s">
        <v>79</v>
      </c>
      <c r="H2329" s="11">
        <v>19</v>
      </c>
      <c r="I2329" s="11" t="s">
        <v>1042</v>
      </c>
      <c r="L2329" s="11" t="s">
        <v>1330</v>
      </c>
      <c r="M2329" s="14" t="s">
        <v>860</v>
      </c>
      <c r="S2329" s="23"/>
      <c r="T2329" s="16">
        <f>S2329</f>
        <v>0</v>
      </c>
      <c r="U2329" s="17" t="str">
        <f t="array" aca="1" ref="U2329" ca="1">IFERROR(
IF(NOT(OR($G2329="OBX",$G2329="OBR")),INDEX(INDIRECT(U$2&amp;"!$A$1:$BJ$500"),MATCH("*"&amp;$G2329&amp;"*",INDIRECT(U$2&amp;"!$B$1:$B$500"),0),MATCH($H2329,INDIRECT(U$2&amp;"!$1:$1"),0)),
IF(OR($G2329="OBX",$G2329="OBR"),INDEX(INDIRECT(U$2&amp;"!$A$1:$BJ$500"),MATCH((("*"&amp;$G2329&amp;"*")&amp;("*"&amp;$I2329&amp;"*")&amp;("*"&amp;$J2329&amp;"*")&amp;("*"&amp;$K2329&amp;"*")),INDIRECT(U$2&amp;"!$B$1:$B$500")&amp;INDIRECT(U$2&amp;"!$E$1:$E$500")&amp;INDIRECT(U$2&amp;"!$G$1:$G$500")&amp;INDIRECT(U$2&amp;"!$F$1:$F$500"),0),MATCH($H2329,INDIRECT(U$2&amp;"!$1:$1"),0)))),
"Not found")</f>
        <v>Not found</v>
      </c>
      <c r="V2329" s="18" t="str">
        <f t="shared" ca="1" si="256"/>
        <v/>
      </c>
    </row>
    <row r="2330" spans="1:22" ht="15" customHeight="1" x14ac:dyDescent="0.25">
      <c r="A2330" s="11">
        <v>2329</v>
      </c>
      <c r="B2330" s="50"/>
      <c r="C2330" s="11" t="s">
        <v>2320</v>
      </c>
      <c r="D2330" s="11" t="s">
        <v>1040</v>
      </c>
      <c r="E2330" s="11" t="s">
        <v>79</v>
      </c>
      <c r="F2330" s="11" t="s">
        <v>1042</v>
      </c>
      <c r="G2330" s="11" t="s">
        <v>79</v>
      </c>
      <c r="H2330" s="11">
        <v>29</v>
      </c>
      <c r="I2330" s="11" t="s">
        <v>1042</v>
      </c>
      <c r="L2330" s="2" t="s">
        <v>515</v>
      </c>
      <c r="M2330" s="11" t="s">
        <v>515</v>
      </c>
      <c r="S2330" s="23" t="s">
        <v>520</v>
      </c>
      <c r="T2330" s="19" t="str">
        <f>S2330</f>
        <v>RSLT</v>
      </c>
      <c r="U2330" s="17" t="str">
        <f t="array" aca="1" ref="U2330" ca="1">IFERROR(
IF(NOT(OR($G2330="OBX",$G2330="OBR")),INDEX(INDIRECT(U$2&amp;"!$A$1:$BJ$500"),MATCH("*"&amp;$G2330&amp;"*",INDIRECT(U$2&amp;"!$B$1:$B$500"),0),MATCH($H2330,INDIRECT(U$2&amp;"!$1:$1"),0)),
IF(OR($G2330="OBX",$G2330="OBR"),INDEX(INDIRECT(U$2&amp;"!$A$1:$BJ$500"),MATCH((("*"&amp;$G2330&amp;"*")&amp;("*"&amp;$I2330&amp;"*")&amp;("*"&amp;$J2330&amp;"*")&amp;("*"&amp;$K2330&amp;"*")),INDIRECT(U$2&amp;"!$B$1:$B$500")&amp;INDIRECT(U$2&amp;"!$E$1:$E$500")&amp;INDIRECT(U$2&amp;"!$G$1:$G$500")&amp;INDIRECT(U$2&amp;"!$F$1:$F$500"),0),MATCH($H2330,INDIRECT(U$2&amp;"!$1:$1"),0)))),
"Not found")</f>
        <v>Not found</v>
      </c>
      <c r="V2330" s="18" t="str">
        <f t="shared" ca="1" si="256"/>
        <v/>
      </c>
    </row>
    <row r="2331" spans="1:22" ht="15" customHeight="1" x14ac:dyDescent="0.25">
      <c r="A2331" s="11">
        <v>2330</v>
      </c>
      <c r="B2331" s="50"/>
      <c r="C2331" s="26" t="s">
        <v>2320</v>
      </c>
      <c r="D2331" s="26"/>
      <c r="E2331" s="26" t="s">
        <v>79</v>
      </c>
      <c r="F2331" s="26"/>
      <c r="G2331" s="26"/>
      <c r="H2331" s="26"/>
      <c r="I2331" s="26"/>
      <c r="J2331" s="26"/>
      <c r="K2331" s="26"/>
      <c r="L2331" s="26"/>
      <c r="M2331" s="26" t="s">
        <v>1324</v>
      </c>
      <c r="N2331" s="26"/>
      <c r="O2331" s="26"/>
      <c r="P2331" s="26"/>
      <c r="Q2331" s="26"/>
      <c r="R2331" s="26"/>
      <c r="S2331" s="26"/>
      <c r="T2331" s="27"/>
      <c r="U2331" s="27"/>
      <c r="V2331" s="26"/>
    </row>
    <row r="2332" spans="1:22" ht="15" customHeight="1" x14ac:dyDescent="0.25">
      <c r="A2332" s="11">
        <v>2331</v>
      </c>
      <c r="B2332" s="50"/>
      <c r="C2332" s="11" t="s">
        <v>2320</v>
      </c>
      <c r="D2332" s="11" t="s">
        <v>1040</v>
      </c>
      <c r="E2332" s="11" t="s">
        <v>79</v>
      </c>
      <c r="F2332" s="11" t="s">
        <v>1036</v>
      </c>
      <c r="G2332" s="11" t="s">
        <v>79</v>
      </c>
      <c r="H2332" s="11">
        <v>3</v>
      </c>
      <c r="I2332" s="11" t="s">
        <v>1036</v>
      </c>
      <c r="L2332" s="11" t="s">
        <v>1324</v>
      </c>
      <c r="M2332" s="14" t="s">
        <v>534</v>
      </c>
      <c r="N2332" s="11" t="s">
        <v>273</v>
      </c>
      <c r="O2332" s="11" t="s">
        <v>2357</v>
      </c>
      <c r="P2332" s="11" t="s">
        <v>320</v>
      </c>
      <c r="R2332" s="11"/>
      <c r="S2332" s="23"/>
      <c r="T2332" s="19" t="s">
        <v>2902</v>
      </c>
      <c r="U2332" s="17" t="str">
        <f t="array" aca="1" ref="U2332" ca="1">IFERROR(
IF(NOT(OR($G2332="OBX",$G2332="OBR")),INDEX(INDIRECT(U$2&amp;"!$A$1:$BJ$500"),MATCH("*"&amp;$G2332&amp;"*",INDIRECT(U$2&amp;"!$B$1:$B$500"),0),MATCH($H2332,INDIRECT(U$2&amp;"!$1:$1"),0)),
IF(OR($G2332="OBX",$G2332="OBR"),INDEX(INDIRECT(U$2&amp;"!$A$1:$BJ$500"),MATCH((("*"&amp;$G2332&amp;"*")&amp;("*"&amp;$I2332&amp;"*")&amp;("*"&amp;$J2332&amp;"*")&amp;("*"&amp;$K2332&amp;"*")),INDIRECT(U$2&amp;"!$B$1:$B$500")&amp;INDIRECT(U$2&amp;"!$E$1:$E$500")&amp;INDIRECT(U$2&amp;"!$G$1:$G$500")&amp;INDIRECT(U$2&amp;"!$F$1:$F$500"),0),MATCH($H2332,INDIRECT(U$2&amp;"!$1:$1"),0)))),
"Not found")</f>
        <v>Not found</v>
      </c>
      <c r="V2332" s="18" t="str">
        <f t="shared" ref="V2332:V2339" ca="1" si="257">IF(T2332=U2332,"Match","")</f>
        <v/>
      </c>
    </row>
    <row r="2333" spans="1:22" ht="15" customHeight="1" x14ac:dyDescent="0.25">
      <c r="A2333" s="11">
        <v>2332</v>
      </c>
      <c r="B2333" s="50"/>
      <c r="C2333" s="11" t="s">
        <v>2320</v>
      </c>
      <c r="D2333" s="11" t="s">
        <v>1040</v>
      </c>
      <c r="E2333" s="11" t="s">
        <v>79</v>
      </c>
      <c r="F2333" s="11" t="s">
        <v>1036</v>
      </c>
      <c r="G2333" s="11" t="s">
        <v>79</v>
      </c>
      <c r="H2333" s="10">
        <v>5</v>
      </c>
      <c r="I2333" s="11" t="s">
        <v>1036</v>
      </c>
      <c r="L2333" s="11" t="s">
        <v>1324</v>
      </c>
      <c r="M2333" s="11" t="s">
        <v>390</v>
      </c>
      <c r="S2333" s="23"/>
      <c r="T2333" s="16">
        <f>S2333</f>
        <v>0</v>
      </c>
      <c r="U2333" s="17" t="str">
        <f t="array" aca="1" ref="U2333" ca="1">IFERROR(
IF(NOT(OR($G2333="OBX",$G2333="OBR")),INDEX(INDIRECT(U$2&amp;"!$A$1:$BJ$500"),MATCH("*"&amp;$G2333&amp;"*",INDIRECT(U$2&amp;"!$B$1:$B$500"),0),MATCH($H2333,INDIRECT(U$2&amp;"!$1:$1"),0)),
IF(OR($G2333="OBX",$G2333="OBR"),INDEX(INDIRECT(U$2&amp;"!$A$1:$BJ$500"),MATCH((("*"&amp;$G2333&amp;"*")&amp;("*"&amp;$I2333&amp;"*")&amp;("*"&amp;$J2333&amp;"*")&amp;("*"&amp;$K2333&amp;"*")),INDIRECT(U$2&amp;"!$B$1:$B$500")&amp;INDIRECT(U$2&amp;"!$E$1:$E$500")&amp;INDIRECT(U$2&amp;"!$G$1:$G$500")&amp;INDIRECT(U$2&amp;"!$F$1:$F$500"),0),MATCH($H2333,INDIRECT(U$2&amp;"!$1:$1"),0)))),
"Not found")</f>
        <v>Not found</v>
      </c>
      <c r="V2333" s="18" t="str">
        <f t="shared" ca="1" si="257"/>
        <v/>
      </c>
    </row>
    <row r="2334" spans="1:22" ht="15" customHeight="1" x14ac:dyDescent="0.25">
      <c r="A2334" s="11">
        <v>2333</v>
      </c>
      <c r="B2334" s="50"/>
      <c r="C2334" s="11" t="s">
        <v>2320</v>
      </c>
      <c r="D2334" s="11" t="s">
        <v>1040</v>
      </c>
      <c r="E2334" s="11" t="s">
        <v>79</v>
      </c>
      <c r="F2334" s="11" t="s">
        <v>1036</v>
      </c>
      <c r="G2334" s="11" t="s">
        <v>79</v>
      </c>
      <c r="H2334" s="10">
        <v>6</v>
      </c>
      <c r="I2334" s="11" t="s">
        <v>1036</v>
      </c>
      <c r="L2334" s="11" t="s">
        <v>1324</v>
      </c>
      <c r="M2334" s="11" t="s">
        <v>543</v>
      </c>
      <c r="S2334" s="23"/>
      <c r="T2334" s="16">
        <f>S2334</f>
        <v>0</v>
      </c>
      <c r="U2334" s="17" t="str">
        <f t="array" aca="1" ref="U2334" ca="1">IFERROR(
IF(NOT(OR($G2334="OBX",$G2334="OBR")),INDEX(INDIRECT(U$2&amp;"!$A$1:$BJ$500"),MATCH("*"&amp;$G2334&amp;"*",INDIRECT(U$2&amp;"!$B$1:$B$500"),0),MATCH($H2334,INDIRECT(U$2&amp;"!$1:$1"),0)),
IF(OR($G2334="OBX",$G2334="OBR"),INDEX(INDIRECT(U$2&amp;"!$A$1:$BJ$500"),MATCH((("*"&amp;$G2334&amp;"*")&amp;("*"&amp;$I2334&amp;"*")&amp;("*"&amp;$J2334&amp;"*")&amp;("*"&amp;$K2334&amp;"*")),INDIRECT(U$2&amp;"!$B$1:$B$500")&amp;INDIRECT(U$2&amp;"!$E$1:$E$500")&amp;INDIRECT(U$2&amp;"!$G$1:$G$500")&amp;INDIRECT(U$2&amp;"!$F$1:$F$500"),0),MATCH($H2334,INDIRECT(U$2&amp;"!$1:$1"),0)))),
"Not found")</f>
        <v>Not found</v>
      </c>
      <c r="V2334" s="18" t="str">
        <f t="shared" ca="1" si="257"/>
        <v/>
      </c>
    </row>
    <row r="2335" spans="1:22" ht="15" customHeight="1" x14ac:dyDescent="0.25">
      <c r="A2335" s="11">
        <v>2334</v>
      </c>
      <c r="B2335" s="50"/>
      <c r="C2335" s="11" t="s">
        <v>2320</v>
      </c>
      <c r="D2335" s="11" t="s">
        <v>1040</v>
      </c>
      <c r="E2335" s="11" t="s">
        <v>79</v>
      </c>
      <c r="F2335" s="11" t="s">
        <v>1036</v>
      </c>
      <c r="G2335" s="11" t="s">
        <v>79</v>
      </c>
      <c r="H2335" s="11">
        <v>2</v>
      </c>
      <c r="I2335" s="11" t="s">
        <v>1036</v>
      </c>
      <c r="L2335" s="14" t="s">
        <v>397</v>
      </c>
      <c r="M2335" s="14" t="s">
        <v>397</v>
      </c>
      <c r="S2335" s="23"/>
      <c r="T2335" s="19" t="s">
        <v>415</v>
      </c>
      <c r="U2335" s="17" t="str">
        <f t="array" aca="1" ref="U2335" ca="1">IFERROR(
IF(NOT(OR($G2335="OBX",$G2335="OBR")),INDEX(INDIRECT(U$2&amp;"!$A$1:$BJ$500"),MATCH("*"&amp;$G2335&amp;"*",INDIRECT(U$2&amp;"!$B$1:$B$500"),0),MATCH($H2335,INDIRECT(U$2&amp;"!$1:$1"),0)),
IF(OR($G2335="OBX",$G2335="OBR"),INDEX(INDIRECT(U$2&amp;"!$A$1:$BJ$500"),MATCH((("*"&amp;$G2335&amp;"*")&amp;("*"&amp;$I2335&amp;"*")&amp;("*"&amp;$J2335&amp;"*")&amp;("*"&amp;$K2335&amp;"*")),INDIRECT(U$2&amp;"!$B$1:$B$500")&amp;INDIRECT(U$2&amp;"!$E$1:$E$500")&amp;INDIRECT(U$2&amp;"!$G$1:$G$500")&amp;INDIRECT(U$2&amp;"!$F$1:$F$500"),0),MATCH($H2335,INDIRECT(U$2&amp;"!$1:$1"),0)))),
"Not found")</f>
        <v>Not found</v>
      </c>
      <c r="V2335" s="18" t="str">
        <f t="shared" ca="1" si="257"/>
        <v/>
      </c>
    </row>
    <row r="2336" spans="1:22" ht="15" customHeight="1" x14ac:dyDescent="0.25">
      <c r="A2336" s="11">
        <v>2335</v>
      </c>
      <c r="B2336" s="50"/>
      <c r="C2336" s="11" t="s">
        <v>2320</v>
      </c>
      <c r="D2336" s="11" t="s">
        <v>1040</v>
      </c>
      <c r="E2336" s="11" t="s">
        <v>79</v>
      </c>
      <c r="F2336" s="11" t="s">
        <v>1036</v>
      </c>
      <c r="G2336" s="11" t="s">
        <v>79</v>
      </c>
      <c r="H2336" s="11">
        <v>4</v>
      </c>
      <c r="I2336" s="11" t="s">
        <v>1036</v>
      </c>
      <c r="L2336" s="11" t="s">
        <v>1324</v>
      </c>
      <c r="M2336" s="14" t="s">
        <v>848</v>
      </c>
      <c r="S2336" s="23"/>
      <c r="T2336" s="16">
        <f>S2336</f>
        <v>0</v>
      </c>
      <c r="U2336" s="17" t="str">
        <f t="array" aca="1" ref="U2336" ca="1">IFERROR(
IF(NOT(OR($G2336="OBX",$G2336="OBR")),INDEX(INDIRECT(U$2&amp;"!$A$1:$BJ$500"),MATCH("*"&amp;$G2336&amp;"*",INDIRECT(U$2&amp;"!$B$1:$B$500"),0),MATCH($H2336,INDIRECT(U$2&amp;"!$1:$1"),0)),
IF(OR($G2336="OBX",$G2336="OBR"),INDEX(INDIRECT(U$2&amp;"!$A$1:$BJ$500"),MATCH((("*"&amp;$G2336&amp;"*")&amp;("*"&amp;$I2336&amp;"*")&amp;("*"&amp;$J2336&amp;"*")&amp;("*"&amp;$K2336&amp;"*")),INDIRECT(U$2&amp;"!$B$1:$B$500")&amp;INDIRECT(U$2&amp;"!$E$1:$E$500")&amp;INDIRECT(U$2&amp;"!$G$1:$G$500")&amp;INDIRECT(U$2&amp;"!$F$1:$F$500"),0),MATCH($H2336,INDIRECT(U$2&amp;"!$1:$1"),0)))),
"Not found")</f>
        <v>Not found</v>
      </c>
      <c r="V2336" s="18" t="str">
        <f t="shared" ca="1" si="257"/>
        <v/>
      </c>
    </row>
    <row r="2337" spans="1:22" ht="15" customHeight="1" x14ac:dyDescent="0.25">
      <c r="A2337" s="11">
        <v>2336</v>
      </c>
      <c r="B2337" s="50"/>
      <c r="C2337" s="11" t="s">
        <v>2320</v>
      </c>
      <c r="D2337" s="11" t="s">
        <v>1040</v>
      </c>
      <c r="E2337" s="11" t="s">
        <v>79</v>
      </c>
      <c r="F2337" s="11" t="s">
        <v>1036</v>
      </c>
      <c r="G2337" s="11" t="s">
        <v>79</v>
      </c>
      <c r="H2337" s="11">
        <v>11</v>
      </c>
      <c r="I2337" s="11" t="s">
        <v>1036</v>
      </c>
      <c r="L2337" s="11" t="s">
        <v>366</v>
      </c>
      <c r="M2337" s="14" t="s">
        <v>366</v>
      </c>
      <c r="S2337" s="23" t="s">
        <v>78</v>
      </c>
      <c r="T2337" s="19" t="str">
        <f>S2337</f>
        <v>F</v>
      </c>
      <c r="U2337" s="17" t="str">
        <f t="array" aca="1" ref="U2337" ca="1">IFERROR(
IF(NOT(OR($G2337="OBX",$G2337="OBR")),INDEX(INDIRECT(U$2&amp;"!$A$1:$BJ$500"),MATCH("*"&amp;$G2337&amp;"*",INDIRECT(U$2&amp;"!$B$1:$B$500"),0),MATCH($H2337,INDIRECT(U$2&amp;"!$1:$1"),0)),
IF(OR($G2337="OBX",$G2337="OBR"),INDEX(INDIRECT(U$2&amp;"!$A$1:$BJ$500"),MATCH((("*"&amp;$G2337&amp;"*")&amp;("*"&amp;$I2337&amp;"*")&amp;("*"&amp;$J2337&amp;"*")&amp;("*"&amp;$K2337&amp;"*")),INDIRECT(U$2&amp;"!$B$1:$B$500")&amp;INDIRECT(U$2&amp;"!$E$1:$E$500")&amp;INDIRECT(U$2&amp;"!$G$1:$G$500")&amp;INDIRECT(U$2&amp;"!$F$1:$F$500"),0),MATCH($H2337,INDIRECT(U$2&amp;"!$1:$1"),0)))),
"Not found")</f>
        <v>Not found</v>
      </c>
      <c r="V2337" s="18" t="str">
        <f t="shared" ca="1" si="257"/>
        <v/>
      </c>
    </row>
    <row r="2338" spans="1:22" ht="15" customHeight="1" x14ac:dyDescent="0.25">
      <c r="A2338" s="11">
        <v>2337</v>
      </c>
      <c r="B2338" s="50"/>
      <c r="C2338" s="11" t="s">
        <v>2320</v>
      </c>
      <c r="D2338" s="11" t="s">
        <v>1040</v>
      </c>
      <c r="E2338" s="11" t="s">
        <v>79</v>
      </c>
      <c r="F2338" s="11" t="s">
        <v>1036</v>
      </c>
      <c r="G2338" s="11" t="s">
        <v>79</v>
      </c>
      <c r="H2338" s="11">
        <v>19</v>
      </c>
      <c r="I2338" s="11" t="s">
        <v>1036</v>
      </c>
      <c r="L2338" s="11" t="s">
        <v>1324</v>
      </c>
      <c r="M2338" s="14" t="s">
        <v>860</v>
      </c>
      <c r="S2338" s="23"/>
      <c r="T2338" s="16">
        <f>S2338</f>
        <v>0</v>
      </c>
      <c r="U2338" s="17" t="str">
        <f t="array" aca="1" ref="U2338" ca="1">IFERROR(
IF(NOT(OR($G2338="OBX",$G2338="OBR")),INDEX(INDIRECT(U$2&amp;"!$A$1:$BJ$500"),MATCH("*"&amp;$G2338&amp;"*",INDIRECT(U$2&amp;"!$B$1:$B$500"),0),MATCH($H2338,INDIRECT(U$2&amp;"!$1:$1"),0)),
IF(OR($G2338="OBX",$G2338="OBR"),INDEX(INDIRECT(U$2&amp;"!$A$1:$BJ$500"),MATCH((("*"&amp;$G2338&amp;"*")&amp;("*"&amp;$I2338&amp;"*")&amp;("*"&amp;$J2338&amp;"*")&amp;("*"&amp;$K2338&amp;"*")),INDIRECT(U$2&amp;"!$B$1:$B$500")&amp;INDIRECT(U$2&amp;"!$E$1:$E$500")&amp;INDIRECT(U$2&amp;"!$G$1:$G$500")&amp;INDIRECT(U$2&amp;"!$F$1:$F$500"),0),MATCH($H2338,INDIRECT(U$2&amp;"!$1:$1"),0)))),
"Not found")</f>
        <v>Not found</v>
      </c>
      <c r="V2338" s="18" t="str">
        <f t="shared" ca="1" si="257"/>
        <v/>
      </c>
    </row>
    <row r="2339" spans="1:22" ht="15" customHeight="1" x14ac:dyDescent="0.25">
      <c r="A2339" s="11">
        <v>2338</v>
      </c>
      <c r="B2339" s="50"/>
      <c r="C2339" s="11" t="s">
        <v>2320</v>
      </c>
      <c r="D2339" s="11" t="s">
        <v>1040</v>
      </c>
      <c r="E2339" s="11" t="s">
        <v>79</v>
      </c>
      <c r="F2339" s="11" t="s">
        <v>1036</v>
      </c>
      <c r="G2339" s="11" t="s">
        <v>79</v>
      </c>
      <c r="H2339" s="11">
        <v>29</v>
      </c>
      <c r="I2339" s="11" t="s">
        <v>1036</v>
      </c>
      <c r="L2339" s="2" t="s">
        <v>515</v>
      </c>
      <c r="M2339" s="11" t="s">
        <v>515</v>
      </c>
      <c r="S2339" s="23"/>
      <c r="T2339" s="19">
        <f>S2339</f>
        <v>0</v>
      </c>
      <c r="U2339" s="17" t="str">
        <f t="array" aca="1" ref="U2339" ca="1">IFERROR(
IF(NOT(OR($G2339="OBX",$G2339="OBR")),INDEX(INDIRECT(U$2&amp;"!$A$1:$BJ$500"),MATCH("*"&amp;$G2339&amp;"*",INDIRECT(U$2&amp;"!$B$1:$B$500"),0),MATCH($H2339,INDIRECT(U$2&amp;"!$1:$1"),0)),
IF(OR($G2339="OBX",$G2339="OBR"),INDEX(INDIRECT(U$2&amp;"!$A$1:$BJ$500"),MATCH((("*"&amp;$G2339&amp;"*")&amp;("*"&amp;$I2339&amp;"*")&amp;("*"&amp;$J2339&amp;"*")&amp;("*"&amp;$K2339&amp;"*")),INDIRECT(U$2&amp;"!$B$1:$B$500")&amp;INDIRECT(U$2&amp;"!$E$1:$E$500")&amp;INDIRECT(U$2&amp;"!$G$1:$G$500")&amp;INDIRECT(U$2&amp;"!$F$1:$F$500"),0),MATCH($H2339,INDIRECT(U$2&amp;"!$1:$1"),0)))),
"Not found")</f>
        <v>Not found</v>
      </c>
      <c r="V2339" s="18" t="str">
        <f t="shared" ca="1" si="257"/>
        <v/>
      </c>
    </row>
    <row r="2340" spans="1:22" ht="15" customHeight="1" x14ac:dyDescent="0.25">
      <c r="A2340" s="11">
        <v>2339</v>
      </c>
      <c r="B2340" s="50"/>
      <c r="C2340" s="26" t="s">
        <v>2320</v>
      </c>
      <c r="D2340" s="26"/>
      <c r="E2340" s="26" t="s">
        <v>79</v>
      </c>
      <c r="F2340" s="26"/>
      <c r="G2340" s="26"/>
      <c r="H2340" s="26"/>
      <c r="I2340" s="26"/>
      <c r="J2340" s="26"/>
      <c r="K2340" s="26"/>
      <c r="L2340" s="26"/>
      <c r="M2340" s="26" t="s">
        <v>1327</v>
      </c>
      <c r="N2340" s="26"/>
      <c r="O2340" s="26"/>
      <c r="P2340" s="26"/>
      <c r="Q2340" s="26"/>
      <c r="R2340" s="26"/>
      <c r="S2340" s="26"/>
      <c r="T2340" s="27"/>
      <c r="U2340" s="27"/>
      <c r="V2340" s="26"/>
    </row>
    <row r="2341" spans="1:22" ht="15" customHeight="1" x14ac:dyDescent="0.25">
      <c r="A2341" s="11">
        <v>2340</v>
      </c>
      <c r="B2341" s="50"/>
      <c r="C2341" s="11" t="s">
        <v>2320</v>
      </c>
      <c r="D2341" s="11" t="s">
        <v>1040</v>
      </c>
      <c r="E2341" s="11" t="s">
        <v>79</v>
      </c>
      <c r="F2341" s="11" t="s">
        <v>1039</v>
      </c>
      <c r="G2341" s="11" t="s">
        <v>79</v>
      </c>
      <c r="H2341" s="11">
        <v>3</v>
      </c>
      <c r="I2341" s="11" t="s">
        <v>1039</v>
      </c>
      <c r="L2341" s="11" t="s">
        <v>1327</v>
      </c>
      <c r="M2341" s="14" t="s">
        <v>534</v>
      </c>
      <c r="N2341" s="11" t="s">
        <v>1499</v>
      </c>
      <c r="O2341" s="11" t="s">
        <v>2357</v>
      </c>
      <c r="P2341" s="11" t="s">
        <v>320</v>
      </c>
      <c r="R2341" s="11"/>
      <c r="S2341" s="23"/>
      <c r="T2341" s="19" t="s">
        <v>2760</v>
      </c>
      <c r="U2341" s="17" t="str">
        <f t="array" aca="1" ref="U2341" ca="1">IFERROR(
IF(NOT(OR($G2341="OBX",$G2341="OBR")),INDEX(INDIRECT(U$2&amp;"!$A$1:$BJ$500"),MATCH("*"&amp;$G2341&amp;"*",INDIRECT(U$2&amp;"!$B$1:$B$500"),0),MATCH($H2341,INDIRECT(U$2&amp;"!$1:$1"),0)),
IF(OR($G2341="OBX",$G2341="OBR"),INDEX(INDIRECT(U$2&amp;"!$A$1:$BJ$500"),MATCH((("*"&amp;$G2341&amp;"*")&amp;("*"&amp;$I2341&amp;"*")&amp;("*"&amp;$J2341&amp;"*")&amp;("*"&amp;$K2341&amp;"*")),INDIRECT(U$2&amp;"!$B$1:$B$500")&amp;INDIRECT(U$2&amp;"!$E$1:$E$500")&amp;INDIRECT(U$2&amp;"!$G$1:$G$500")&amp;INDIRECT(U$2&amp;"!$F$1:$F$500"),0),MATCH($H2341,INDIRECT(U$2&amp;"!$1:$1"),0)))),
"Not found")</f>
        <v>Not found</v>
      </c>
      <c r="V2341" s="18" t="str">
        <f t="shared" ref="V2341:V2347" ca="1" si="258">IF(T2341=U2341,"Match","")</f>
        <v/>
      </c>
    </row>
    <row r="2342" spans="1:22" ht="15" customHeight="1" x14ac:dyDescent="0.25">
      <c r="A2342" s="11">
        <v>2341</v>
      </c>
      <c r="B2342" s="50"/>
      <c r="C2342" s="11" t="s">
        <v>2320</v>
      </c>
      <c r="D2342" s="11" t="s">
        <v>1040</v>
      </c>
      <c r="E2342" s="11" t="s">
        <v>79</v>
      </c>
      <c r="F2342" s="11" t="s">
        <v>1039</v>
      </c>
      <c r="G2342" s="11" t="s">
        <v>79</v>
      </c>
      <c r="H2342" s="10">
        <v>5</v>
      </c>
      <c r="I2342" s="11" t="s">
        <v>1039</v>
      </c>
      <c r="J2342" s="19">
        <f t="array" ref="J2342">IFERROR(INDEX(Mappings!I:I,MATCH(S2342&amp;L2342,Mappings!J:J&amp;Mappings!D:D,0)),"")</f>
        <v>0</v>
      </c>
      <c r="L2342" s="29" t="s">
        <v>1327</v>
      </c>
      <c r="M2342" s="11" t="s">
        <v>390</v>
      </c>
      <c r="S2342" s="20"/>
      <c r="T2342" s="19">
        <f t="array" ref="T2342">IFERROR(INDEX(Mappings!$L:$L,MATCH(S2342&amp;$L2342,Mappings!$J:$J&amp;Mappings!$D:$D,0)),"")</f>
        <v>0</v>
      </c>
      <c r="U2342" s="17" t="str">
        <f t="array" aca="1" ref="U2342" ca="1">IFERROR(
IF(NOT(OR($G2342="OBX",$G2342="OBR")),INDEX(INDIRECT(U$2&amp;"!$A$1:$BJ$500"),MATCH("*"&amp;$G2342&amp;"*",INDIRECT(U$2&amp;"!$B$1:$B$500"),0),MATCH($H2342,INDIRECT(U$2&amp;"!$1:$1"),0)),
IF(OR($G2342="OBX",$G2342="OBR"),INDEX(INDIRECT(U$2&amp;"!$A$1:$BJ$500"),MATCH((("*"&amp;$G2342&amp;"*")&amp;("*"&amp;$I2342&amp;"*")&amp;("*"&amp;$J2342&amp;"*")&amp;("*"&amp;$K2342&amp;"*")),INDIRECT(U$2&amp;"!$B$1:$B$500")&amp;INDIRECT(U$2&amp;"!$E$1:$E$500")&amp;INDIRECT(U$2&amp;"!$G$1:$G$500")&amp;INDIRECT(U$2&amp;"!$F$1:$F$500"),0),MATCH($H2342,INDIRECT(U$2&amp;"!$1:$1"),0)))),
"Not found")</f>
        <v>Not found</v>
      </c>
      <c r="V2342" s="18" t="str">
        <f t="shared" ca="1" si="258"/>
        <v/>
      </c>
    </row>
    <row r="2343" spans="1:22" ht="15" customHeight="1" x14ac:dyDescent="0.25">
      <c r="A2343" s="11">
        <v>2342</v>
      </c>
      <c r="B2343" s="50"/>
      <c r="C2343" s="11" t="s">
        <v>2320</v>
      </c>
      <c r="D2343" s="11" t="s">
        <v>1040</v>
      </c>
      <c r="E2343" s="11" t="s">
        <v>79</v>
      </c>
      <c r="F2343" s="11" t="s">
        <v>1039</v>
      </c>
      <c r="G2343" s="11" t="s">
        <v>79</v>
      </c>
      <c r="H2343" s="11">
        <v>2</v>
      </c>
      <c r="I2343" s="11" t="s">
        <v>1039</v>
      </c>
      <c r="L2343" s="14" t="s">
        <v>397</v>
      </c>
      <c r="M2343" s="14" t="s">
        <v>397</v>
      </c>
      <c r="S2343" s="23"/>
      <c r="T2343" s="19" t="s">
        <v>81</v>
      </c>
      <c r="U2343" s="17" t="str">
        <f t="array" aca="1" ref="U2343" ca="1">IFERROR(
IF(NOT(OR($G2343="OBX",$G2343="OBR")),INDEX(INDIRECT(U$2&amp;"!$A$1:$BJ$500"),MATCH("*"&amp;$G2343&amp;"*",INDIRECT(U$2&amp;"!$B$1:$B$500"),0),MATCH($H2343,INDIRECT(U$2&amp;"!$1:$1"),0)),
IF(OR($G2343="OBX",$G2343="OBR"),INDEX(INDIRECT(U$2&amp;"!$A$1:$BJ$500"),MATCH((("*"&amp;$G2343&amp;"*")&amp;("*"&amp;$I2343&amp;"*")&amp;("*"&amp;$J2343&amp;"*")&amp;("*"&amp;$K2343&amp;"*")),INDIRECT(U$2&amp;"!$B$1:$B$500")&amp;INDIRECT(U$2&amp;"!$E$1:$E$500")&amp;INDIRECT(U$2&amp;"!$G$1:$G$500")&amp;INDIRECT(U$2&amp;"!$F$1:$F$500"),0),MATCH($H2343,INDIRECT(U$2&amp;"!$1:$1"),0)))),
"Not found")</f>
        <v>Not found</v>
      </c>
      <c r="V2343" s="18" t="str">
        <f t="shared" ca="1" si="258"/>
        <v/>
      </c>
    </row>
    <row r="2344" spans="1:22" ht="15" customHeight="1" x14ac:dyDescent="0.25">
      <c r="A2344" s="11">
        <v>2343</v>
      </c>
      <c r="B2344" s="50"/>
      <c r="C2344" s="11" t="s">
        <v>2320</v>
      </c>
      <c r="D2344" s="11" t="s">
        <v>1040</v>
      </c>
      <c r="E2344" s="11" t="s">
        <v>79</v>
      </c>
      <c r="F2344" s="11" t="s">
        <v>1039</v>
      </c>
      <c r="G2344" s="11" t="s">
        <v>79</v>
      </c>
      <c r="H2344" s="11">
        <v>4</v>
      </c>
      <c r="I2344" s="11" t="s">
        <v>1039</v>
      </c>
      <c r="L2344" s="11" t="s">
        <v>1327</v>
      </c>
      <c r="M2344" s="14" t="s">
        <v>848</v>
      </c>
      <c r="S2344" s="23"/>
      <c r="T2344" s="16">
        <f>S2344</f>
        <v>0</v>
      </c>
      <c r="U2344" s="17" t="str">
        <f t="array" aca="1" ref="U2344" ca="1">IFERROR(
IF(NOT(OR($G2344="OBX",$G2344="OBR")),INDEX(INDIRECT(U$2&amp;"!$A$1:$BJ$500"),MATCH("*"&amp;$G2344&amp;"*",INDIRECT(U$2&amp;"!$B$1:$B$500"),0),MATCH($H2344,INDIRECT(U$2&amp;"!$1:$1"),0)),
IF(OR($G2344="OBX",$G2344="OBR"),INDEX(INDIRECT(U$2&amp;"!$A$1:$BJ$500"),MATCH((("*"&amp;$G2344&amp;"*")&amp;("*"&amp;$I2344&amp;"*")&amp;("*"&amp;$J2344&amp;"*")&amp;("*"&amp;$K2344&amp;"*")),INDIRECT(U$2&amp;"!$B$1:$B$500")&amp;INDIRECT(U$2&amp;"!$E$1:$E$500")&amp;INDIRECT(U$2&amp;"!$G$1:$G$500")&amp;INDIRECT(U$2&amp;"!$F$1:$F$500"),0),MATCH($H2344,INDIRECT(U$2&amp;"!$1:$1"),0)))),
"Not found")</f>
        <v>Not found</v>
      </c>
      <c r="V2344" s="18" t="str">
        <f t="shared" ca="1" si="258"/>
        <v/>
      </c>
    </row>
    <row r="2345" spans="1:22" ht="15" customHeight="1" x14ac:dyDescent="0.25">
      <c r="A2345" s="11">
        <v>2344</v>
      </c>
      <c r="B2345" s="50"/>
      <c r="C2345" s="11" t="s">
        <v>2320</v>
      </c>
      <c r="D2345" s="11" t="s">
        <v>1040</v>
      </c>
      <c r="E2345" s="11" t="s">
        <v>79</v>
      </c>
      <c r="F2345" s="11" t="s">
        <v>1039</v>
      </c>
      <c r="G2345" s="11" t="s">
        <v>79</v>
      </c>
      <c r="H2345" s="11">
        <v>11</v>
      </c>
      <c r="I2345" s="11" t="s">
        <v>1039</v>
      </c>
      <c r="L2345" s="11" t="s">
        <v>366</v>
      </c>
      <c r="M2345" s="14" t="s">
        <v>366</v>
      </c>
      <c r="S2345" s="23" t="s">
        <v>78</v>
      </c>
      <c r="T2345" s="19" t="str">
        <f>S2345</f>
        <v>F</v>
      </c>
      <c r="U2345" s="17" t="str">
        <f t="array" aca="1" ref="U2345" ca="1">IFERROR(
IF(NOT(OR($G2345="OBX",$G2345="OBR")),INDEX(INDIRECT(U$2&amp;"!$A$1:$BJ$500"),MATCH("*"&amp;$G2345&amp;"*",INDIRECT(U$2&amp;"!$B$1:$B$500"),0),MATCH($H2345,INDIRECT(U$2&amp;"!$1:$1"),0)),
IF(OR($G2345="OBX",$G2345="OBR"),INDEX(INDIRECT(U$2&amp;"!$A$1:$BJ$500"),MATCH((("*"&amp;$G2345&amp;"*")&amp;("*"&amp;$I2345&amp;"*")&amp;("*"&amp;$J2345&amp;"*")&amp;("*"&amp;$K2345&amp;"*")),INDIRECT(U$2&amp;"!$B$1:$B$500")&amp;INDIRECT(U$2&amp;"!$E$1:$E$500")&amp;INDIRECT(U$2&amp;"!$G$1:$G$500")&amp;INDIRECT(U$2&amp;"!$F$1:$F$500"),0),MATCH($H2345,INDIRECT(U$2&amp;"!$1:$1"),0)))),
"Not found")</f>
        <v>Not found</v>
      </c>
      <c r="V2345" s="18" t="str">
        <f t="shared" ca="1" si="258"/>
        <v/>
      </c>
    </row>
    <row r="2346" spans="1:22" ht="15" customHeight="1" x14ac:dyDescent="0.25">
      <c r="A2346" s="11">
        <v>2345</v>
      </c>
      <c r="B2346" s="50"/>
      <c r="C2346" s="11" t="s">
        <v>2320</v>
      </c>
      <c r="D2346" s="11" t="s">
        <v>1040</v>
      </c>
      <c r="E2346" s="11" t="s">
        <v>79</v>
      </c>
      <c r="F2346" s="11" t="s">
        <v>1039</v>
      </c>
      <c r="G2346" s="11" t="s">
        <v>79</v>
      </c>
      <c r="H2346" s="11">
        <v>19</v>
      </c>
      <c r="I2346" s="11" t="s">
        <v>1039</v>
      </c>
      <c r="L2346" s="11" t="s">
        <v>1327</v>
      </c>
      <c r="M2346" s="14" t="s">
        <v>860</v>
      </c>
      <c r="S2346" s="23"/>
      <c r="T2346" s="16">
        <f>S2346</f>
        <v>0</v>
      </c>
      <c r="U2346" s="17" t="str">
        <f t="array" aca="1" ref="U2346" ca="1">IFERROR(
IF(NOT(OR($G2346="OBX",$G2346="OBR")),INDEX(INDIRECT(U$2&amp;"!$A$1:$BJ$500"),MATCH("*"&amp;$G2346&amp;"*",INDIRECT(U$2&amp;"!$B$1:$B$500"),0),MATCH($H2346,INDIRECT(U$2&amp;"!$1:$1"),0)),
IF(OR($G2346="OBX",$G2346="OBR"),INDEX(INDIRECT(U$2&amp;"!$A$1:$BJ$500"),MATCH((("*"&amp;$G2346&amp;"*")&amp;("*"&amp;$I2346&amp;"*")&amp;("*"&amp;$J2346&amp;"*")&amp;("*"&amp;$K2346&amp;"*")),INDIRECT(U$2&amp;"!$B$1:$B$500")&amp;INDIRECT(U$2&amp;"!$E$1:$E$500")&amp;INDIRECT(U$2&amp;"!$G$1:$G$500")&amp;INDIRECT(U$2&amp;"!$F$1:$F$500"),0),MATCH($H2346,INDIRECT(U$2&amp;"!$1:$1"),0)))),
"Not found")</f>
        <v>Not found</v>
      </c>
      <c r="V2346" s="18" t="str">
        <f t="shared" ca="1" si="258"/>
        <v/>
      </c>
    </row>
    <row r="2347" spans="1:22" ht="15" customHeight="1" x14ac:dyDescent="0.25">
      <c r="A2347" s="11">
        <v>2346</v>
      </c>
      <c r="B2347" s="50"/>
      <c r="C2347" s="11" t="s">
        <v>2320</v>
      </c>
      <c r="D2347" s="11" t="s">
        <v>1040</v>
      </c>
      <c r="E2347" s="11" t="s">
        <v>79</v>
      </c>
      <c r="F2347" s="11" t="s">
        <v>1039</v>
      </c>
      <c r="G2347" s="11" t="s">
        <v>79</v>
      </c>
      <c r="H2347" s="11">
        <v>29</v>
      </c>
      <c r="I2347" s="11" t="s">
        <v>1039</v>
      </c>
      <c r="L2347" s="2" t="s">
        <v>515</v>
      </c>
      <c r="M2347" s="11" t="s">
        <v>515</v>
      </c>
      <c r="S2347" s="23"/>
      <c r="T2347" s="19">
        <f>S2347</f>
        <v>0</v>
      </c>
      <c r="U2347" s="17" t="str">
        <f t="array" aca="1" ref="U2347" ca="1">IFERROR(
IF(NOT(OR($G2347="OBX",$G2347="OBR")),INDEX(INDIRECT(U$2&amp;"!$A$1:$BJ$500"),MATCH("*"&amp;$G2347&amp;"*",INDIRECT(U$2&amp;"!$B$1:$B$500"),0),MATCH($H2347,INDIRECT(U$2&amp;"!$1:$1"),0)),
IF(OR($G2347="OBX",$G2347="OBR"),INDEX(INDIRECT(U$2&amp;"!$A$1:$BJ$500"),MATCH((("*"&amp;$G2347&amp;"*")&amp;("*"&amp;$I2347&amp;"*")&amp;("*"&amp;$J2347&amp;"*")&amp;("*"&amp;$K2347&amp;"*")),INDIRECT(U$2&amp;"!$B$1:$B$500")&amp;INDIRECT(U$2&amp;"!$E$1:$E$500")&amp;INDIRECT(U$2&amp;"!$G$1:$G$500")&amp;INDIRECT(U$2&amp;"!$F$1:$F$500"),0),MATCH($H2347,INDIRECT(U$2&amp;"!$1:$1"),0)))),
"Not found")</f>
        <v>Not found</v>
      </c>
      <c r="V2347" s="18" t="str">
        <f t="shared" ca="1" si="258"/>
        <v/>
      </c>
    </row>
    <row r="2348" spans="1:22" ht="15" customHeight="1" x14ac:dyDescent="0.25">
      <c r="A2348" s="11">
        <v>2347</v>
      </c>
      <c r="B2348" s="50"/>
      <c r="C2348" s="26" t="s">
        <v>2320</v>
      </c>
      <c r="D2348" s="26"/>
      <c r="E2348" s="26" t="s">
        <v>79</v>
      </c>
      <c r="F2348" s="26"/>
      <c r="G2348" s="26"/>
      <c r="H2348" s="26"/>
      <c r="I2348" s="26"/>
      <c r="J2348" s="26"/>
      <c r="K2348" s="26"/>
      <c r="L2348" s="26"/>
      <c r="M2348" s="26" t="s">
        <v>1326</v>
      </c>
      <c r="N2348" s="26"/>
      <c r="O2348" s="26"/>
      <c r="P2348" s="26"/>
      <c r="Q2348" s="26"/>
      <c r="R2348" s="26"/>
      <c r="S2348" s="26"/>
      <c r="T2348" s="27"/>
      <c r="U2348" s="27"/>
      <c r="V2348" s="26"/>
    </row>
    <row r="2349" spans="1:22" ht="15" customHeight="1" x14ac:dyDescent="0.25">
      <c r="A2349" s="11">
        <v>2348</v>
      </c>
      <c r="B2349" s="50"/>
      <c r="C2349" s="11" t="s">
        <v>2320</v>
      </c>
      <c r="D2349" s="11" t="s">
        <v>1040</v>
      </c>
      <c r="E2349" s="11" t="s">
        <v>79</v>
      </c>
      <c r="F2349" s="11" t="s">
        <v>1038</v>
      </c>
      <c r="G2349" s="11" t="s">
        <v>79</v>
      </c>
      <c r="H2349" s="11">
        <v>3</v>
      </c>
      <c r="I2349" s="11" t="s">
        <v>1038</v>
      </c>
      <c r="L2349" s="11" t="s">
        <v>1326</v>
      </c>
      <c r="M2349" s="14" t="s">
        <v>534</v>
      </c>
      <c r="N2349" s="11" t="s">
        <v>273</v>
      </c>
      <c r="O2349" s="11" t="s">
        <v>2357</v>
      </c>
      <c r="P2349" s="11" t="s">
        <v>320</v>
      </c>
      <c r="R2349" s="11"/>
      <c r="S2349" s="23"/>
      <c r="T2349" s="19" t="s">
        <v>2768</v>
      </c>
      <c r="U2349" s="17" t="str">
        <f t="array" aca="1" ref="U2349" ca="1">IFERROR(
IF(NOT(OR($G2349="OBX",$G2349="OBR")),INDEX(INDIRECT(U$2&amp;"!$A$1:$BJ$500"),MATCH("*"&amp;$G2349&amp;"*",INDIRECT(U$2&amp;"!$B$1:$B$500"),0),MATCH($H2349,INDIRECT(U$2&amp;"!$1:$1"),0)),
IF(OR($G2349="OBX",$G2349="OBR"),INDEX(INDIRECT(U$2&amp;"!$A$1:$BJ$500"),MATCH((("*"&amp;$G2349&amp;"*")&amp;("*"&amp;$I2349&amp;"*")&amp;("*"&amp;$J2349&amp;"*")&amp;("*"&amp;$K2349&amp;"*")),INDIRECT(U$2&amp;"!$B$1:$B$500")&amp;INDIRECT(U$2&amp;"!$E$1:$E$500")&amp;INDIRECT(U$2&amp;"!$G$1:$G$500")&amp;INDIRECT(U$2&amp;"!$F$1:$F$500"),0),MATCH($H2349,INDIRECT(U$2&amp;"!$1:$1"),0)))),
"Not found")</f>
        <v>Not found</v>
      </c>
      <c r="V2349" s="18" t="str">
        <f t="shared" ref="V2349:V2356" ca="1" si="259">IF(T2349=U2349,"Match","")</f>
        <v/>
      </c>
    </row>
    <row r="2350" spans="1:22" ht="15" customHeight="1" x14ac:dyDescent="0.25">
      <c r="A2350" s="11">
        <v>2349</v>
      </c>
      <c r="B2350" s="50"/>
      <c r="C2350" s="11" t="s">
        <v>2320</v>
      </c>
      <c r="D2350" s="11" t="s">
        <v>1040</v>
      </c>
      <c r="E2350" s="11" t="s">
        <v>79</v>
      </c>
      <c r="F2350" s="11" t="s">
        <v>1038</v>
      </c>
      <c r="G2350" s="11" t="s">
        <v>79</v>
      </c>
      <c r="H2350" s="10">
        <v>5</v>
      </c>
      <c r="I2350" s="11" t="s">
        <v>1038</v>
      </c>
      <c r="L2350" s="11" t="s">
        <v>1326</v>
      </c>
      <c r="M2350" s="11" t="s">
        <v>390</v>
      </c>
      <c r="S2350" s="23"/>
      <c r="T2350" s="16">
        <f>S2350</f>
        <v>0</v>
      </c>
      <c r="U2350" s="17" t="str">
        <f t="array" aca="1" ref="U2350" ca="1">IFERROR(
IF(NOT(OR($G2350="OBX",$G2350="OBR")),INDEX(INDIRECT(U$2&amp;"!$A$1:$BJ$500"),MATCH("*"&amp;$G2350&amp;"*",INDIRECT(U$2&amp;"!$B$1:$B$500"),0),MATCH($H2350,INDIRECT(U$2&amp;"!$1:$1"),0)),
IF(OR($G2350="OBX",$G2350="OBR"),INDEX(INDIRECT(U$2&amp;"!$A$1:$BJ$500"),MATCH((("*"&amp;$G2350&amp;"*")&amp;("*"&amp;$I2350&amp;"*")&amp;("*"&amp;$J2350&amp;"*")&amp;("*"&amp;$K2350&amp;"*")),INDIRECT(U$2&amp;"!$B$1:$B$500")&amp;INDIRECT(U$2&amp;"!$E$1:$E$500")&amp;INDIRECT(U$2&amp;"!$G$1:$G$500")&amp;INDIRECT(U$2&amp;"!$F$1:$F$500"),0),MATCH($H2350,INDIRECT(U$2&amp;"!$1:$1"),0)))),
"Not found")</f>
        <v>Not found</v>
      </c>
      <c r="V2350" s="18" t="str">
        <f t="shared" ca="1" si="259"/>
        <v/>
      </c>
    </row>
    <row r="2351" spans="1:22" ht="15" customHeight="1" x14ac:dyDescent="0.25">
      <c r="A2351" s="11">
        <v>2350</v>
      </c>
      <c r="B2351" s="50"/>
      <c r="C2351" s="11" t="s">
        <v>2320</v>
      </c>
      <c r="D2351" s="11" t="s">
        <v>1040</v>
      </c>
      <c r="E2351" s="11" t="s">
        <v>79</v>
      </c>
      <c r="F2351" s="11" t="s">
        <v>1038</v>
      </c>
      <c r="G2351" s="11" t="s">
        <v>79</v>
      </c>
      <c r="H2351" s="10">
        <v>6</v>
      </c>
      <c r="I2351" s="11" t="s">
        <v>1038</v>
      </c>
      <c r="L2351" s="11" t="s">
        <v>1326</v>
      </c>
      <c r="M2351" s="11" t="s">
        <v>543</v>
      </c>
      <c r="S2351" s="23"/>
      <c r="T2351" s="16">
        <f>S2351</f>
        <v>0</v>
      </c>
      <c r="U2351" s="17" t="str">
        <f t="array" aca="1" ref="U2351" ca="1">IFERROR(
IF(NOT(OR($G2351="OBX",$G2351="OBR")),INDEX(INDIRECT(U$2&amp;"!$A$1:$BJ$500"),MATCH("*"&amp;$G2351&amp;"*",INDIRECT(U$2&amp;"!$B$1:$B$500"),0),MATCH($H2351,INDIRECT(U$2&amp;"!$1:$1"),0)),
IF(OR($G2351="OBX",$G2351="OBR"),INDEX(INDIRECT(U$2&amp;"!$A$1:$BJ$500"),MATCH((("*"&amp;$G2351&amp;"*")&amp;("*"&amp;$I2351&amp;"*")&amp;("*"&amp;$J2351&amp;"*")&amp;("*"&amp;$K2351&amp;"*")),INDIRECT(U$2&amp;"!$B$1:$B$500")&amp;INDIRECT(U$2&amp;"!$E$1:$E$500")&amp;INDIRECT(U$2&amp;"!$G$1:$G$500")&amp;INDIRECT(U$2&amp;"!$F$1:$F$500"),0),MATCH($H2351,INDIRECT(U$2&amp;"!$1:$1"),0)))),
"Not found")</f>
        <v>Not found</v>
      </c>
      <c r="V2351" s="18" t="str">
        <f t="shared" ca="1" si="259"/>
        <v/>
      </c>
    </row>
    <row r="2352" spans="1:22" ht="15" customHeight="1" x14ac:dyDescent="0.25">
      <c r="A2352" s="11">
        <v>2351</v>
      </c>
      <c r="B2352" s="50"/>
      <c r="C2352" s="11" t="s">
        <v>2320</v>
      </c>
      <c r="D2352" s="11" t="s">
        <v>1040</v>
      </c>
      <c r="E2352" s="11" t="s">
        <v>79</v>
      </c>
      <c r="F2352" s="11" t="s">
        <v>1038</v>
      </c>
      <c r="G2352" s="11" t="s">
        <v>79</v>
      </c>
      <c r="H2352" s="11">
        <v>2</v>
      </c>
      <c r="I2352" s="11" t="s">
        <v>1038</v>
      </c>
      <c r="L2352" s="14" t="s">
        <v>397</v>
      </c>
      <c r="M2352" s="14" t="s">
        <v>397</v>
      </c>
      <c r="S2352" s="23"/>
      <c r="T2352" s="19" t="s">
        <v>415</v>
      </c>
      <c r="U2352" s="17" t="str">
        <f t="array" aca="1" ref="U2352" ca="1">IFERROR(
IF(NOT(OR($G2352="OBX",$G2352="OBR")),INDEX(INDIRECT(U$2&amp;"!$A$1:$BJ$500"),MATCH("*"&amp;$G2352&amp;"*",INDIRECT(U$2&amp;"!$B$1:$B$500"),0),MATCH($H2352,INDIRECT(U$2&amp;"!$1:$1"),0)),
IF(OR($G2352="OBX",$G2352="OBR"),INDEX(INDIRECT(U$2&amp;"!$A$1:$BJ$500"),MATCH((("*"&amp;$G2352&amp;"*")&amp;("*"&amp;$I2352&amp;"*")&amp;("*"&amp;$J2352&amp;"*")&amp;("*"&amp;$K2352&amp;"*")),INDIRECT(U$2&amp;"!$B$1:$B$500")&amp;INDIRECT(U$2&amp;"!$E$1:$E$500")&amp;INDIRECT(U$2&amp;"!$G$1:$G$500")&amp;INDIRECT(U$2&amp;"!$F$1:$F$500"),0),MATCH($H2352,INDIRECT(U$2&amp;"!$1:$1"),0)))),
"Not found")</f>
        <v>Not found</v>
      </c>
      <c r="V2352" s="18" t="str">
        <f t="shared" ca="1" si="259"/>
        <v/>
      </c>
    </row>
    <row r="2353" spans="1:22" ht="15" customHeight="1" x14ac:dyDescent="0.25">
      <c r="A2353" s="11">
        <v>2352</v>
      </c>
      <c r="B2353" s="50"/>
      <c r="C2353" s="11" t="s">
        <v>2320</v>
      </c>
      <c r="D2353" s="11" t="s">
        <v>1040</v>
      </c>
      <c r="E2353" s="11" t="s">
        <v>79</v>
      </c>
      <c r="F2353" s="11" t="s">
        <v>1038</v>
      </c>
      <c r="G2353" s="11" t="s">
        <v>79</v>
      </c>
      <c r="H2353" s="11">
        <v>4</v>
      </c>
      <c r="I2353" s="11" t="s">
        <v>1038</v>
      </c>
      <c r="L2353" s="11" t="s">
        <v>1326</v>
      </c>
      <c r="M2353" s="14" t="s">
        <v>848</v>
      </c>
      <c r="S2353" s="23"/>
      <c r="T2353" s="16">
        <f>S2353</f>
        <v>0</v>
      </c>
      <c r="U2353" s="17" t="str">
        <f t="array" aca="1" ref="U2353" ca="1">IFERROR(
IF(NOT(OR($G2353="OBX",$G2353="OBR")),INDEX(INDIRECT(U$2&amp;"!$A$1:$BJ$500"),MATCH("*"&amp;$G2353&amp;"*",INDIRECT(U$2&amp;"!$B$1:$B$500"),0),MATCH($H2353,INDIRECT(U$2&amp;"!$1:$1"),0)),
IF(OR($G2353="OBX",$G2353="OBR"),INDEX(INDIRECT(U$2&amp;"!$A$1:$BJ$500"),MATCH((("*"&amp;$G2353&amp;"*")&amp;("*"&amp;$I2353&amp;"*")&amp;("*"&amp;$J2353&amp;"*")&amp;("*"&amp;$K2353&amp;"*")),INDIRECT(U$2&amp;"!$B$1:$B$500")&amp;INDIRECT(U$2&amp;"!$E$1:$E$500")&amp;INDIRECT(U$2&amp;"!$G$1:$G$500")&amp;INDIRECT(U$2&amp;"!$F$1:$F$500"),0),MATCH($H2353,INDIRECT(U$2&amp;"!$1:$1"),0)))),
"Not found")</f>
        <v>Not found</v>
      </c>
      <c r="V2353" s="18" t="str">
        <f t="shared" ca="1" si="259"/>
        <v/>
      </c>
    </row>
    <row r="2354" spans="1:22" ht="15" customHeight="1" x14ac:dyDescent="0.25">
      <c r="A2354" s="11">
        <v>2353</v>
      </c>
      <c r="B2354" s="50"/>
      <c r="C2354" s="11" t="s">
        <v>2320</v>
      </c>
      <c r="D2354" s="11" t="s">
        <v>1040</v>
      </c>
      <c r="E2354" s="11" t="s">
        <v>79</v>
      </c>
      <c r="F2354" s="11" t="s">
        <v>1038</v>
      </c>
      <c r="G2354" s="11" t="s">
        <v>79</v>
      </c>
      <c r="H2354" s="11">
        <v>11</v>
      </c>
      <c r="I2354" s="11" t="s">
        <v>1038</v>
      </c>
      <c r="L2354" s="11" t="s">
        <v>366</v>
      </c>
      <c r="M2354" s="14" t="s">
        <v>366</v>
      </c>
      <c r="S2354" s="23" t="s">
        <v>78</v>
      </c>
      <c r="T2354" s="19" t="str">
        <f>S2354</f>
        <v>F</v>
      </c>
      <c r="U2354" s="17" t="str">
        <f t="array" aca="1" ref="U2354" ca="1">IFERROR(
IF(NOT(OR($G2354="OBX",$G2354="OBR")),INDEX(INDIRECT(U$2&amp;"!$A$1:$BJ$500"),MATCH("*"&amp;$G2354&amp;"*",INDIRECT(U$2&amp;"!$B$1:$B$500"),0),MATCH($H2354,INDIRECT(U$2&amp;"!$1:$1"),0)),
IF(OR($G2354="OBX",$G2354="OBR"),INDEX(INDIRECT(U$2&amp;"!$A$1:$BJ$500"),MATCH((("*"&amp;$G2354&amp;"*")&amp;("*"&amp;$I2354&amp;"*")&amp;("*"&amp;$J2354&amp;"*")&amp;("*"&amp;$K2354&amp;"*")),INDIRECT(U$2&amp;"!$B$1:$B$500")&amp;INDIRECT(U$2&amp;"!$E$1:$E$500")&amp;INDIRECT(U$2&amp;"!$G$1:$G$500")&amp;INDIRECT(U$2&amp;"!$F$1:$F$500"),0),MATCH($H2354,INDIRECT(U$2&amp;"!$1:$1"),0)))),
"Not found")</f>
        <v>Not found</v>
      </c>
      <c r="V2354" s="18" t="str">
        <f t="shared" ca="1" si="259"/>
        <v/>
      </c>
    </row>
    <row r="2355" spans="1:22" ht="15" customHeight="1" x14ac:dyDescent="0.25">
      <c r="A2355" s="11">
        <v>2354</v>
      </c>
      <c r="B2355" s="50"/>
      <c r="C2355" s="11" t="s">
        <v>2320</v>
      </c>
      <c r="D2355" s="11" t="s">
        <v>1040</v>
      </c>
      <c r="E2355" s="11" t="s">
        <v>79</v>
      </c>
      <c r="F2355" s="11" t="s">
        <v>1038</v>
      </c>
      <c r="G2355" s="11" t="s">
        <v>79</v>
      </c>
      <c r="H2355" s="11">
        <v>19</v>
      </c>
      <c r="I2355" s="11" t="s">
        <v>1038</v>
      </c>
      <c r="L2355" s="11" t="s">
        <v>1326</v>
      </c>
      <c r="M2355" s="14" t="s">
        <v>860</v>
      </c>
      <c r="S2355" s="23"/>
      <c r="T2355" s="16">
        <f>S2355</f>
        <v>0</v>
      </c>
      <c r="U2355" s="17" t="str">
        <f t="array" aca="1" ref="U2355" ca="1">IFERROR(
IF(NOT(OR($G2355="OBX",$G2355="OBR")),INDEX(INDIRECT(U$2&amp;"!$A$1:$BJ$500"),MATCH("*"&amp;$G2355&amp;"*",INDIRECT(U$2&amp;"!$B$1:$B$500"),0),MATCH($H2355,INDIRECT(U$2&amp;"!$1:$1"),0)),
IF(OR($G2355="OBX",$G2355="OBR"),INDEX(INDIRECT(U$2&amp;"!$A$1:$BJ$500"),MATCH((("*"&amp;$G2355&amp;"*")&amp;("*"&amp;$I2355&amp;"*")&amp;("*"&amp;$J2355&amp;"*")&amp;("*"&amp;$K2355&amp;"*")),INDIRECT(U$2&amp;"!$B$1:$B$500")&amp;INDIRECT(U$2&amp;"!$E$1:$E$500")&amp;INDIRECT(U$2&amp;"!$G$1:$G$500")&amp;INDIRECT(U$2&amp;"!$F$1:$F$500"),0),MATCH($H2355,INDIRECT(U$2&amp;"!$1:$1"),0)))),
"Not found")</f>
        <v>Not found</v>
      </c>
      <c r="V2355" s="18" t="str">
        <f t="shared" ca="1" si="259"/>
        <v/>
      </c>
    </row>
    <row r="2356" spans="1:22" ht="15" customHeight="1" x14ac:dyDescent="0.25">
      <c r="A2356" s="11">
        <v>2355</v>
      </c>
      <c r="B2356" s="50"/>
      <c r="C2356" s="11" t="s">
        <v>2320</v>
      </c>
      <c r="D2356" s="11" t="s">
        <v>1040</v>
      </c>
      <c r="E2356" s="11" t="s">
        <v>79</v>
      </c>
      <c r="F2356" s="11" t="s">
        <v>1038</v>
      </c>
      <c r="G2356" s="11" t="s">
        <v>79</v>
      </c>
      <c r="H2356" s="11">
        <v>29</v>
      </c>
      <c r="I2356" s="11" t="s">
        <v>1038</v>
      </c>
      <c r="L2356" s="2" t="s">
        <v>515</v>
      </c>
      <c r="M2356" s="11" t="s">
        <v>515</v>
      </c>
      <c r="S2356" s="23" t="s">
        <v>520</v>
      </c>
      <c r="T2356" s="19" t="str">
        <f>S2356</f>
        <v>RSLT</v>
      </c>
      <c r="U2356" s="17" t="str">
        <f t="array" aca="1" ref="U2356" ca="1">IFERROR(
IF(NOT(OR($G2356="OBX",$G2356="OBR")),INDEX(INDIRECT(U$2&amp;"!$A$1:$BJ$500"),MATCH("*"&amp;$G2356&amp;"*",INDIRECT(U$2&amp;"!$B$1:$B$500"),0),MATCH($H2356,INDIRECT(U$2&amp;"!$1:$1"),0)),
IF(OR($G2356="OBX",$G2356="OBR"),INDEX(INDIRECT(U$2&amp;"!$A$1:$BJ$500"),MATCH((("*"&amp;$G2356&amp;"*")&amp;("*"&amp;$I2356&amp;"*")&amp;("*"&amp;$J2356&amp;"*")&amp;("*"&amp;$K2356&amp;"*")),INDIRECT(U$2&amp;"!$B$1:$B$500")&amp;INDIRECT(U$2&amp;"!$E$1:$E$500")&amp;INDIRECT(U$2&amp;"!$G$1:$G$500")&amp;INDIRECT(U$2&amp;"!$F$1:$F$500"),0),MATCH($H2356,INDIRECT(U$2&amp;"!$1:$1"),0)))),
"Not found")</f>
        <v>Not found</v>
      </c>
      <c r="V2356" s="18" t="str">
        <f t="shared" ca="1" si="259"/>
        <v/>
      </c>
    </row>
    <row r="2357" spans="1:22" ht="15" customHeight="1" x14ac:dyDescent="0.25">
      <c r="A2357" s="11">
        <v>2356</v>
      </c>
      <c r="B2357" s="50"/>
      <c r="C2357" s="26" t="s">
        <v>2320</v>
      </c>
      <c r="D2357" s="26"/>
      <c r="E2357" s="26" t="s">
        <v>79</v>
      </c>
      <c r="F2357" s="26"/>
      <c r="G2357" s="26"/>
      <c r="H2357" s="26"/>
      <c r="I2357" s="26"/>
      <c r="J2357" s="26"/>
      <c r="K2357" s="26"/>
      <c r="L2357" s="26"/>
      <c r="M2357" s="26" t="s">
        <v>1325</v>
      </c>
      <c r="N2357" s="26"/>
      <c r="O2357" s="26"/>
      <c r="P2357" s="26"/>
      <c r="Q2357" s="26"/>
      <c r="R2357" s="26"/>
      <c r="S2357" s="26"/>
      <c r="T2357" s="27"/>
      <c r="U2357" s="27"/>
      <c r="V2357" s="26"/>
    </row>
    <row r="2358" spans="1:22" ht="15" customHeight="1" x14ac:dyDescent="0.25">
      <c r="A2358" s="11">
        <v>2357</v>
      </c>
      <c r="B2358" s="50"/>
      <c r="C2358" s="11" t="s">
        <v>2320</v>
      </c>
      <c r="D2358" s="11" t="s">
        <v>1040</v>
      </c>
      <c r="E2358" s="11" t="s">
        <v>79</v>
      </c>
      <c r="F2358" s="11" t="s">
        <v>1037</v>
      </c>
      <c r="G2358" s="11" t="s">
        <v>79</v>
      </c>
      <c r="H2358" s="11">
        <v>3</v>
      </c>
      <c r="I2358" s="11" t="s">
        <v>1037</v>
      </c>
      <c r="L2358" s="11" t="s">
        <v>1325</v>
      </c>
      <c r="M2358" s="14" t="s">
        <v>534</v>
      </c>
      <c r="N2358" s="11" t="s">
        <v>273</v>
      </c>
      <c r="O2358" s="11" t="s">
        <v>2357</v>
      </c>
      <c r="P2358" s="11" t="s">
        <v>320</v>
      </c>
      <c r="R2358" s="11"/>
      <c r="S2358" s="23"/>
      <c r="T2358" s="19" t="s">
        <v>2766</v>
      </c>
      <c r="U2358" s="17" t="str">
        <f t="array" aca="1" ref="U2358" ca="1">IFERROR(
IF(NOT(OR($G2358="OBX",$G2358="OBR")),INDEX(INDIRECT(U$2&amp;"!$A$1:$BJ$500"),MATCH("*"&amp;$G2358&amp;"*",INDIRECT(U$2&amp;"!$B$1:$B$500"),0),MATCH($H2358,INDIRECT(U$2&amp;"!$1:$1"),0)),
IF(OR($G2358="OBX",$G2358="OBR"),INDEX(INDIRECT(U$2&amp;"!$A$1:$BJ$500"),MATCH((("*"&amp;$G2358&amp;"*")&amp;("*"&amp;$I2358&amp;"*")&amp;("*"&amp;$J2358&amp;"*")&amp;("*"&amp;$K2358&amp;"*")),INDIRECT(U$2&amp;"!$B$1:$B$500")&amp;INDIRECT(U$2&amp;"!$E$1:$E$500")&amp;INDIRECT(U$2&amp;"!$G$1:$G$500")&amp;INDIRECT(U$2&amp;"!$F$1:$F$500"),0),MATCH($H2358,INDIRECT(U$2&amp;"!$1:$1"),0)))),
"Not found")</f>
        <v>Not found</v>
      </c>
      <c r="V2358" s="18" t="str">
        <f t="shared" ref="V2358:V2365" ca="1" si="260">IF(T2358=U2358,"Match","")</f>
        <v/>
      </c>
    </row>
    <row r="2359" spans="1:22" ht="15" customHeight="1" x14ac:dyDescent="0.25">
      <c r="A2359" s="11">
        <v>2358</v>
      </c>
      <c r="B2359" s="50"/>
      <c r="C2359" s="11" t="s">
        <v>2320</v>
      </c>
      <c r="D2359" s="11" t="s">
        <v>1040</v>
      </c>
      <c r="E2359" s="11" t="s">
        <v>79</v>
      </c>
      <c r="F2359" s="11" t="s">
        <v>1037</v>
      </c>
      <c r="G2359" s="11" t="s">
        <v>79</v>
      </c>
      <c r="H2359" s="10">
        <v>5</v>
      </c>
      <c r="I2359" s="11" t="s">
        <v>1037</v>
      </c>
      <c r="L2359" s="11" t="s">
        <v>1325</v>
      </c>
      <c r="M2359" s="11" t="s">
        <v>390</v>
      </c>
      <c r="S2359" s="23"/>
      <c r="T2359" s="16">
        <f>S2359</f>
        <v>0</v>
      </c>
      <c r="U2359" s="17" t="str">
        <f t="array" aca="1" ref="U2359" ca="1">IFERROR(
IF(NOT(OR($G2359="OBX",$G2359="OBR")),INDEX(INDIRECT(U$2&amp;"!$A$1:$BJ$500"),MATCH("*"&amp;$G2359&amp;"*",INDIRECT(U$2&amp;"!$B$1:$B$500"),0),MATCH($H2359,INDIRECT(U$2&amp;"!$1:$1"),0)),
IF(OR($G2359="OBX",$G2359="OBR"),INDEX(INDIRECT(U$2&amp;"!$A$1:$BJ$500"),MATCH((("*"&amp;$G2359&amp;"*")&amp;("*"&amp;$I2359&amp;"*")&amp;("*"&amp;$J2359&amp;"*")&amp;("*"&amp;$K2359&amp;"*")),INDIRECT(U$2&amp;"!$B$1:$B$500")&amp;INDIRECT(U$2&amp;"!$E$1:$E$500")&amp;INDIRECT(U$2&amp;"!$G$1:$G$500")&amp;INDIRECT(U$2&amp;"!$F$1:$F$500"),0),MATCH($H2359,INDIRECT(U$2&amp;"!$1:$1"),0)))),
"Not found")</f>
        <v>Not found</v>
      </c>
      <c r="V2359" s="18" t="str">
        <f t="shared" ca="1" si="260"/>
        <v/>
      </c>
    </row>
    <row r="2360" spans="1:22" ht="15" customHeight="1" x14ac:dyDescent="0.25">
      <c r="A2360" s="11">
        <v>2359</v>
      </c>
      <c r="B2360" s="50"/>
      <c r="C2360" s="11" t="s">
        <v>2320</v>
      </c>
      <c r="D2360" s="11" t="s">
        <v>1040</v>
      </c>
      <c r="E2360" s="11" t="s">
        <v>79</v>
      </c>
      <c r="F2360" s="11" t="s">
        <v>1037</v>
      </c>
      <c r="G2360" s="11" t="s">
        <v>79</v>
      </c>
      <c r="H2360" s="10">
        <v>6</v>
      </c>
      <c r="I2360" s="11" t="s">
        <v>1037</v>
      </c>
      <c r="L2360" s="11" t="s">
        <v>1325</v>
      </c>
      <c r="M2360" s="11" t="s">
        <v>543</v>
      </c>
      <c r="S2360" s="23"/>
      <c r="T2360" s="16">
        <f>S2360</f>
        <v>0</v>
      </c>
      <c r="U2360" s="17" t="str">
        <f t="array" aca="1" ref="U2360" ca="1">IFERROR(
IF(NOT(OR($G2360="OBX",$G2360="OBR")),INDEX(INDIRECT(U$2&amp;"!$A$1:$BJ$500"),MATCH("*"&amp;$G2360&amp;"*",INDIRECT(U$2&amp;"!$B$1:$B$500"),0),MATCH($H2360,INDIRECT(U$2&amp;"!$1:$1"),0)),
IF(OR($G2360="OBX",$G2360="OBR"),INDEX(INDIRECT(U$2&amp;"!$A$1:$BJ$500"),MATCH((("*"&amp;$G2360&amp;"*")&amp;("*"&amp;$I2360&amp;"*")&amp;("*"&amp;$J2360&amp;"*")&amp;("*"&amp;$K2360&amp;"*")),INDIRECT(U$2&amp;"!$B$1:$B$500")&amp;INDIRECT(U$2&amp;"!$E$1:$E$500")&amp;INDIRECT(U$2&amp;"!$G$1:$G$500")&amp;INDIRECT(U$2&amp;"!$F$1:$F$500"),0),MATCH($H2360,INDIRECT(U$2&amp;"!$1:$1"),0)))),
"Not found")</f>
        <v>Not found</v>
      </c>
      <c r="V2360" s="18" t="str">
        <f t="shared" ca="1" si="260"/>
        <v/>
      </c>
    </row>
    <row r="2361" spans="1:22" ht="15" customHeight="1" x14ac:dyDescent="0.25">
      <c r="A2361" s="11">
        <v>2360</v>
      </c>
      <c r="B2361" s="50"/>
      <c r="C2361" s="11" t="s">
        <v>2320</v>
      </c>
      <c r="D2361" s="11" t="s">
        <v>1040</v>
      </c>
      <c r="E2361" s="11" t="s">
        <v>79</v>
      </c>
      <c r="F2361" s="11" t="s">
        <v>1037</v>
      </c>
      <c r="G2361" s="11" t="s">
        <v>79</v>
      </c>
      <c r="H2361" s="11">
        <v>2</v>
      </c>
      <c r="I2361" s="11" t="s">
        <v>1037</v>
      </c>
      <c r="L2361" s="14" t="s">
        <v>397</v>
      </c>
      <c r="M2361" s="14" t="s">
        <v>397</v>
      </c>
      <c r="S2361" s="23"/>
      <c r="T2361" s="19" t="s">
        <v>415</v>
      </c>
      <c r="U2361" s="17" t="str">
        <f t="array" aca="1" ref="U2361" ca="1">IFERROR(
IF(NOT(OR($G2361="OBX",$G2361="OBR")),INDEX(INDIRECT(U$2&amp;"!$A$1:$BJ$500"),MATCH("*"&amp;$G2361&amp;"*",INDIRECT(U$2&amp;"!$B$1:$B$500"),0),MATCH($H2361,INDIRECT(U$2&amp;"!$1:$1"),0)),
IF(OR($G2361="OBX",$G2361="OBR"),INDEX(INDIRECT(U$2&amp;"!$A$1:$BJ$500"),MATCH((("*"&amp;$G2361&amp;"*")&amp;("*"&amp;$I2361&amp;"*")&amp;("*"&amp;$J2361&amp;"*")&amp;("*"&amp;$K2361&amp;"*")),INDIRECT(U$2&amp;"!$B$1:$B$500")&amp;INDIRECT(U$2&amp;"!$E$1:$E$500")&amp;INDIRECT(U$2&amp;"!$G$1:$G$500")&amp;INDIRECT(U$2&amp;"!$F$1:$F$500"),0),MATCH($H2361,INDIRECT(U$2&amp;"!$1:$1"),0)))),
"Not found")</f>
        <v>Not found</v>
      </c>
      <c r="V2361" s="18" t="str">
        <f t="shared" ca="1" si="260"/>
        <v/>
      </c>
    </row>
    <row r="2362" spans="1:22" ht="15" customHeight="1" x14ac:dyDescent="0.25">
      <c r="A2362" s="11">
        <v>2361</v>
      </c>
      <c r="B2362" s="50"/>
      <c r="C2362" s="11" t="s">
        <v>2320</v>
      </c>
      <c r="D2362" s="11" t="s">
        <v>1040</v>
      </c>
      <c r="E2362" s="11" t="s">
        <v>79</v>
      </c>
      <c r="F2362" s="11" t="s">
        <v>1037</v>
      </c>
      <c r="G2362" s="11" t="s">
        <v>79</v>
      </c>
      <c r="H2362" s="11">
        <v>4</v>
      </c>
      <c r="I2362" s="11" t="s">
        <v>1037</v>
      </c>
      <c r="L2362" s="11" t="s">
        <v>1325</v>
      </c>
      <c r="M2362" s="14" t="s">
        <v>848</v>
      </c>
      <c r="S2362" s="23"/>
      <c r="T2362" s="16">
        <f>S2362</f>
        <v>0</v>
      </c>
      <c r="U2362" s="17" t="str">
        <f t="array" aca="1" ref="U2362" ca="1">IFERROR(
IF(NOT(OR($G2362="OBX",$G2362="OBR")),INDEX(INDIRECT(U$2&amp;"!$A$1:$BJ$500"),MATCH("*"&amp;$G2362&amp;"*",INDIRECT(U$2&amp;"!$B$1:$B$500"),0),MATCH($H2362,INDIRECT(U$2&amp;"!$1:$1"),0)),
IF(OR($G2362="OBX",$G2362="OBR"),INDEX(INDIRECT(U$2&amp;"!$A$1:$BJ$500"),MATCH((("*"&amp;$G2362&amp;"*")&amp;("*"&amp;$I2362&amp;"*")&amp;("*"&amp;$J2362&amp;"*")&amp;("*"&amp;$K2362&amp;"*")),INDIRECT(U$2&amp;"!$B$1:$B$500")&amp;INDIRECT(U$2&amp;"!$E$1:$E$500")&amp;INDIRECT(U$2&amp;"!$G$1:$G$500")&amp;INDIRECT(U$2&amp;"!$F$1:$F$500"),0),MATCH($H2362,INDIRECT(U$2&amp;"!$1:$1"),0)))),
"Not found")</f>
        <v>Not found</v>
      </c>
      <c r="V2362" s="18" t="str">
        <f t="shared" ca="1" si="260"/>
        <v/>
      </c>
    </row>
    <row r="2363" spans="1:22" ht="15" customHeight="1" x14ac:dyDescent="0.25">
      <c r="A2363" s="11">
        <v>2362</v>
      </c>
      <c r="B2363" s="50"/>
      <c r="C2363" s="11" t="s">
        <v>2320</v>
      </c>
      <c r="D2363" s="11" t="s">
        <v>1040</v>
      </c>
      <c r="E2363" s="11" t="s">
        <v>79</v>
      </c>
      <c r="F2363" s="11" t="s">
        <v>1037</v>
      </c>
      <c r="G2363" s="11" t="s">
        <v>79</v>
      </c>
      <c r="H2363" s="11">
        <v>11</v>
      </c>
      <c r="I2363" s="11" t="s">
        <v>1037</v>
      </c>
      <c r="L2363" s="11" t="s">
        <v>366</v>
      </c>
      <c r="M2363" s="14" t="s">
        <v>366</v>
      </c>
      <c r="S2363" s="23" t="s">
        <v>78</v>
      </c>
      <c r="T2363" s="19" t="str">
        <f>S2363</f>
        <v>F</v>
      </c>
      <c r="U2363" s="17" t="str">
        <f t="array" aca="1" ref="U2363" ca="1">IFERROR(
IF(NOT(OR($G2363="OBX",$G2363="OBR")),INDEX(INDIRECT(U$2&amp;"!$A$1:$BJ$500"),MATCH("*"&amp;$G2363&amp;"*",INDIRECT(U$2&amp;"!$B$1:$B$500"),0),MATCH($H2363,INDIRECT(U$2&amp;"!$1:$1"),0)),
IF(OR($G2363="OBX",$G2363="OBR"),INDEX(INDIRECT(U$2&amp;"!$A$1:$BJ$500"),MATCH((("*"&amp;$G2363&amp;"*")&amp;("*"&amp;$I2363&amp;"*")&amp;("*"&amp;$J2363&amp;"*")&amp;("*"&amp;$K2363&amp;"*")),INDIRECT(U$2&amp;"!$B$1:$B$500")&amp;INDIRECT(U$2&amp;"!$E$1:$E$500")&amp;INDIRECT(U$2&amp;"!$G$1:$G$500")&amp;INDIRECT(U$2&amp;"!$F$1:$F$500"),0),MATCH($H2363,INDIRECT(U$2&amp;"!$1:$1"),0)))),
"Not found")</f>
        <v>Not found</v>
      </c>
      <c r="V2363" s="18" t="str">
        <f t="shared" ca="1" si="260"/>
        <v/>
      </c>
    </row>
    <row r="2364" spans="1:22" ht="15" customHeight="1" x14ac:dyDescent="0.25">
      <c r="A2364" s="11">
        <v>2363</v>
      </c>
      <c r="B2364" s="50"/>
      <c r="C2364" s="11" t="s">
        <v>2320</v>
      </c>
      <c r="D2364" s="11" t="s">
        <v>1040</v>
      </c>
      <c r="E2364" s="11" t="s">
        <v>79</v>
      </c>
      <c r="F2364" s="11" t="s">
        <v>1037</v>
      </c>
      <c r="G2364" s="11" t="s">
        <v>79</v>
      </c>
      <c r="H2364" s="11">
        <v>19</v>
      </c>
      <c r="I2364" s="11" t="s">
        <v>1037</v>
      </c>
      <c r="L2364" s="11" t="s">
        <v>1325</v>
      </c>
      <c r="M2364" s="14" t="s">
        <v>860</v>
      </c>
      <c r="S2364" s="23"/>
      <c r="T2364" s="16">
        <f>S2364</f>
        <v>0</v>
      </c>
      <c r="U2364" s="17" t="str">
        <f t="array" aca="1" ref="U2364" ca="1">IFERROR(
IF(NOT(OR($G2364="OBX",$G2364="OBR")),INDEX(INDIRECT(U$2&amp;"!$A$1:$BJ$500"),MATCH("*"&amp;$G2364&amp;"*",INDIRECT(U$2&amp;"!$B$1:$B$500"),0),MATCH($H2364,INDIRECT(U$2&amp;"!$1:$1"),0)),
IF(OR($G2364="OBX",$G2364="OBR"),INDEX(INDIRECT(U$2&amp;"!$A$1:$BJ$500"),MATCH((("*"&amp;$G2364&amp;"*")&amp;("*"&amp;$I2364&amp;"*")&amp;("*"&amp;$J2364&amp;"*")&amp;("*"&amp;$K2364&amp;"*")),INDIRECT(U$2&amp;"!$B$1:$B$500")&amp;INDIRECT(U$2&amp;"!$E$1:$E$500")&amp;INDIRECT(U$2&amp;"!$G$1:$G$500")&amp;INDIRECT(U$2&amp;"!$F$1:$F$500"),0),MATCH($H2364,INDIRECT(U$2&amp;"!$1:$1"),0)))),
"Not found")</f>
        <v>Not found</v>
      </c>
      <c r="V2364" s="18" t="str">
        <f t="shared" ca="1" si="260"/>
        <v/>
      </c>
    </row>
    <row r="2365" spans="1:22" ht="15" customHeight="1" x14ac:dyDescent="0.25">
      <c r="A2365" s="11">
        <v>2364</v>
      </c>
      <c r="B2365" s="50"/>
      <c r="C2365" s="11" t="s">
        <v>2320</v>
      </c>
      <c r="D2365" s="11" t="s">
        <v>1040</v>
      </c>
      <c r="E2365" s="11" t="s">
        <v>79</v>
      </c>
      <c r="F2365" s="11" t="s">
        <v>1037</v>
      </c>
      <c r="G2365" s="11" t="s">
        <v>79</v>
      </c>
      <c r="H2365" s="11">
        <v>29</v>
      </c>
      <c r="I2365" s="11" t="s">
        <v>1037</v>
      </c>
      <c r="L2365" s="2" t="s">
        <v>515</v>
      </c>
      <c r="M2365" s="11" t="s">
        <v>515</v>
      </c>
      <c r="S2365" s="23"/>
      <c r="T2365" s="19">
        <f>S2365</f>
        <v>0</v>
      </c>
      <c r="U2365" s="17" t="str">
        <f t="array" aca="1" ref="U2365" ca="1">IFERROR(
IF(NOT(OR($G2365="OBX",$G2365="OBR")),INDEX(INDIRECT(U$2&amp;"!$A$1:$BJ$500"),MATCH("*"&amp;$G2365&amp;"*",INDIRECT(U$2&amp;"!$B$1:$B$500"),0),MATCH($H2365,INDIRECT(U$2&amp;"!$1:$1"),0)),
IF(OR($G2365="OBX",$G2365="OBR"),INDEX(INDIRECT(U$2&amp;"!$A$1:$BJ$500"),MATCH((("*"&amp;$G2365&amp;"*")&amp;("*"&amp;$I2365&amp;"*")&amp;("*"&amp;$J2365&amp;"*")&amp;("*"&amp;$K2365&amp;"*")),INDIRECT(U$2&amp;"!$B$1:$B$500")&amp;INDIRECT(U$2&amp;"!$E$1:$E$500")&amp;INDIRECT(U$2&amp;"!$G$1:$G$500")&amp;INDIRECT(U$2&amp;"!$F$1:$F$500"),0),MATCH($H2365,INDIRECT(U$2&amp;"!$1:$1"),0)))),
"Not found")</f>
        <v>Not found</v>
      </c>
      <c r="V2365" s="18" t="str">
        <f t="shared" ca="1" si="260"/>
        <v/>
      </c>
    </row>
    <row r="2366" spans="1:22" ht="15" customHeight="1" x14ac:dyDescent="0.25">
      <c r="A2366" s="11">
        <v>2365</v>
      </c>
      <c r="B2366" s="50"/>
      <c r="C2366" s="1" t="s">
        <v>2199</v>
      </c>
      <c r="D2366" s="1"/>
      <c r="E2366" s="1"/>
      <c r="F2366" s="1"/>
      <c r="G2366" s="1"/>
      <c r="H2366" s="1"/>
      <c r="I2366" s="1"/>
      <c r="J2366" s="1"/>
      <c r="K2366" s="1"/>
      <c r="L2366" s="1"/>
      <c r="M2366" s="1" t="s">
        <v>1364</v>
      </c>
      <c r="N2366" s="1"/>
      <c r="O2366" s="1"/>
      <c r="P2366" s="1"/>
      <c r="Q2366" s="1"/>
      <c r="R2366" s="1"/>
      <c r="S2366" s="1"/>
      <c r="T2366" s="24"/>
      <c r="U2366" s="24"/>
      <c r="V2366" s="1"/>
    </row>
    <row r="2367" spans="1:22" ht="15" customHeight="1" x14ac:dyDescent="0.25">
      <c r="A2367" s="11">
        <v>2366</v>
      </c>
      <c r="B2367" s="50"/>
      <c r="C2367" s="11" t="s">
        <v>2199</v>
      </c>
      <c r="D2367" s="11" t="s">
        <v>256</v>
      </c>
      <c r="E2367" s="11" t="s">
        <v>77</v>
      </c>
      <c r="F2367" s="11" t="s">
        <v>1076</v>
      </c>
      <c r="G2367" s="11" t="s">
        <v>77</v>
      </c>
      <c r="H2367" s="11">
        <v>4</v>
      </c>
      <c r="K2367" s="11" t="s">
        <v>1076</v>
      </c>
      <c r="L2367" s="11" t="s">
        <v>1364</v>
      </c>
      <c r="M2367" s="11" t="s">
        <v>1364</v>
      </c>
      <c r="N2367" s="11" t="s">
        <v>258</v>
      </c>
      <c r="O2367" s="11" t="s">
        <v>2357</v>
      </c>
      <c r="P2367" s="11" t="s">
        <v>336</v>
      </c>
      <c r="R2367" s="11" t="s">
        <v>2456</v>
      </c>
      <c r="S2367" s="23"/>
      <c r="T2367" s="16" t="s">
        <v>3052</v>
      </c>
      <c r="U2367" s="17" t="str">
        <f t="array" aca="1" ref="U2367" ca="1">IFERROR(
IF(NOT(OR($G2367="OBX",$G2367="OBR")),INDEX(INDIRECT(U$2&amp;"!$A$1:$BJ$500"),MATCH("*"&amp;$G2367&amp;"*",INDIRECT(U$2&amp;"!$B$1:$B$500"),0),MATCH($H2367,INDIRECT(U$2&amp;"!$1:$1"),0)),
IF(OR($G2367="OBX",$G2367="OBR"),INDEX(INDIRECT(U$2&amp;"!$A$1:$BJ$500"),MATCH((("*"&amp;$G2367&amp;"*")&amp;("*"&amp;$I2367&amp;"*")&amp;("*"&amp;$J2367&amp;"*")&amp;("*"&amp;$K2367&amp;"*")),INDIRECT(U$2&amp;"!$B$1:$B$500")&amp;INDIRECT(U$2&amp;"!$E$1:$E$500")&amp;INDIRECT(U$2&amp;"!$G$1:$G$500")&amp;INDIRECT(U$2&amp;"!$F$1:$F$500"),0),MATCH($H2367,INDIRECT(U$2&amp;"!$1:$1"),0)))),
"Not found")</f>
        <v>Not found</v>
      </c>
      <c r="V2367" s="18" t="str">
        <f ca="1">IF(T2367=U2367,"Match","")</f>
        <v/>
      </c>
    </row>
    <row r="2368" spans="1:22" ht="15" customHeight="1" x14ac:dyDescent="0.25">
      <c r="A2368" s="11">
        <v>2367</v>
      </c>
      <c r="B2368" s="50"/>
      <c r="C2368" s="26" t="s">
        <v>2199</v>
      </c>
      <c r="D2368" s="26"/>
      <c r="E2368" s="26" t="s">
        <v>79</v>
      </c>
      <c r="F2368" s="26"/>
      <c r="G2368" s="26"/>
      <c r="H2368" s="26"/>
      <c r="I2368" s="26"/>
      <c r="J2368" s="26"/>
      <c r="K2368" s="26"/>
      <c r="L2368" s="26"/>
      <c r="M2368" s="26" t="s">
        <v>1356</v>
      </c>
      <c r="N2368" s="26"/>
      <c r="O2368" s="26"/>
      <c r="P2368" s="26"/>
      <c r="Q2368" s="26"/>
      <c r="R2368" s="26"/>
      <c r="S2368" s="26"/>
      <c r="T2368" s="27"/>
      <c r="U2368" s="27"/>
      <c r="V2368" s="26"/>
    </row>
    <row r="2369" spans="1:22" ht="15" customHeight="1" x14ac:dyDescent="0.25">
      <c r="A2369" s="11">
        <v>2368</v>
      </c>
      <c r="B2369" s="50"/>
      <c r="C2369" s="11" t="s">
        <v>2199</v>
      </c>
      <c r="D2369" s="11" t="s">
        <v>1076</v>
      </c>
      <c r="E2369" s="11" t="s">
        <v>79</v>
      </c>
      <c r="F2369" s="11" t="s">
        <v>1068</v>
      </c>
      <c r="G2369" s="11" t="s">
        <v>79</v>
      </c>
      <c r="H2369" s="11">
        <v>3</v>
      </c>
      <c r="I2369" s="11" t="s">
        <v>1068</v>
      </c>
      <c r="L2369" s="11" t="s">
        <v>1356</v>
      </c>
      <c r="M2369" s="14" t="s">
        <v>534</v>
      </c>
      <c r="N2369" s="11" t="s">
        <v>900</v>
      </c>
      <c r="O2369" s="11" t="s">
        <v>2356</v>
      </c>
      <c r="P2369" s="11" t="s">
        <v>336</v>
      </c>
      <c r="R2369" s="11" t="s">
        <v>2742</v>
      </c>
      <c r="S2369" s="23"/>
      <c r="T2369" s="19" t="s">
        <v>2781</v>
      </c>
      <c r="U2369" s="17" t="str">
        <f t="array" aca="1" ref="U2369" ca="1">IFERROR(
IF(NOT(OR($G2369="OBX",$G2369="OBR")),INDEX(INDIRECT(U$2&amp;"!$A$1:$BJ$500"),MATCH("*"&amp;$G2369&amp;"*",INDIRECT(U$2&amp;"!$B$1:$B$500"),0),MATCH($H2369,INDIRECT(U$2&amp;"!$1:$1"),0)),
IF(OR($G2369="OBX",$G2369="OBR"),INDEX(INDIRECT(U$2&amp;"!$A$1:$BJ$500"),MATCH((("*"&amp;$G2369&amp;"*")&amp;("*"&amp;$I2369&amp;"*")&amp;("*"&amp;$J2369&amp;"*")&amp;("*"&amp;$K2369&amp;"*")),INDIRECT(U$2&amp;"!$B$1:$B$500")&amp;INDIRECT(U$2&amp;"!$E$1:$E$500")&amp;INDIRECT(U$2&amp;"!$G$1:$G$500")&amp;INDIRECT(U$2&amp;"!$F$1:$F$500"),0),MATCH($H2369,INDIRECT(U$2&amp;"!$1:$1"),0)))),
"Not found")</f>
        <v>Not found</v>
      </c>
      <c r="V2369" s="18" t="str">
        <f t="shared" ref="V2369:V2375" ca="1" si="261">IF(T2369=U2369,"Match","")</f>
        <v/>
      </c>
    </row>
    <row r="2370" spans="1:22" ht="15" customHeight="1" x14ac:dyDescent="0.25">
      <c r="A2370" s="11">
        <v>2369</v>
      </c>
      <c r="B2370" s="50"/>
      <c r="C2370" s="11" t="s">
        <v>2199</v>
      </c>
      <c r="D2370" s="11" t="s">
        <v>1076</v>
      </c>
      <c r="E2370" s="11" t="s">
        <v>79</v>
      </c>
      <c r="F2370" s="11" t="s">
        <v>1068</v>
      </c>
      <c r="G2370" s="11" t="s">
        <v>79</v>
      </c>
      <c r="H2370" s="10">
        <v>5</v>
      </c>
      <c r="I2370" s="11" t="s">
        <v>1068</v>
      </c>
      <c r="J2370" s="19" t="str">
        <f t="array" ref="J2370">IFERROR(INDEX(Mappings!I:I,MATCH(S2370&amp;L2370,Mappings!J:J&amp;Mappings!D:D,0)),"")</f>
        <v/>
      </c>
      <c r="L2370" s="11" t="s">
        <v>1356</v>
      </c>
      <c r="M2370" s="11" t="s">
        <v>390</v>
      </c>
      <c r="S2370" s="20"/>
      <c r="T2370" s="19" t="str">
        <f t="array" ref="T2370">IFERROR(INDEX(Mappings!$L:$L,MATCH(S2370&amp;$L2370,Mappings!$J:$J&amp;Mappings!$D:$D,0)),"")</f>
        <v/>
      </c>
      <c r="U2370" s="17" t="str">
        <f t="array" aca="1" ref="U2370" ca="1">IFERROR(
IF(NOT(OR($G2370="OBX",$G2370="OBR")),INDEX(INDIRECT(U$2&amp;"!$A$1:$BJ$500"),MATCH("*"&amp;$G2370&amp;"*",INDIRECT(U$2&amp;"!$B$1:$B$500"),0),MATCH($H2370,INDIRECT(U$2&amp;"!$1:$1"),0)),
IF(OR($G2370="OBX",$G2370="OBR"),INDEX(INDIRECT(U$2&amp;"!$A$1:$BJ$500"),MATCH((("*"&amp;$G2370&amp;"*")&amp;("*"&amp;$I2370&amp;"*")&amp;("*"&amp;$J2370&amp;"*")&amp;("*"&amp;$K2370&amp;"*")),INDIRECT(U$2&amp;"!$B$1:$B$500")&amp;INDIRECT(U$2&amp;"!$E$1:$E$500")&amp;INDIRECT(U$2&amp;"!$G$1:$G$500")&amp;INDIRECT(U$2&amp;"!$F$1:$F$500"),0),MATCH($H2370,INDIRECT(U$2&amp;"!$1:$1"),0)))),
"Not found")</f>
        <v>Not found</v>
      </c>
      <c r="V2370" s="18" t="str">
        <f t="shared" ca="1" si="261"/>
        <v/>
      </c>
    </row>
    <row r="2371" spans="1:22" ht="15" customHeight="1" x14ac:dyDescent="0.25">
      <c r="A2371" s="11">
        <v>2370</v>
      </c>
      <c r="B2371" s="50"/>
      <c r="C2371" s="11" t="s">
        <v>2199</v>
      </c>
      <c r="D2371" s="11" t="s">
        <v>1076</v>
      </c>
      <c r="E2371" s="11" t="s">
        <v>79</v>
      </c>
      <c r="F2371" s="11" t="s">
        <v>1068</v>
      </c>
      <c r="G2371" s="11" t="s">
        <v>79</v>
      </c>
      <c r="H2371" s="11">
        <v>2</v>
      </c>
      <c r="I2371" s="11" t="s">
        <v>1068</v>
      </c>
      <c r="L2371" s="14" t="s">
        <v>397</v>
      </c>
      <c r="M2371" s="14" t="s">
        <v>397</v>
      </c>
      <c r="S2371" s="23"/>
      <c r="T2371" s="19" t="s">
        <v>81</v>
      </c>
      <c r="U2371" s="17" t="str">
        <f t="array" aca="1" ref="U2371" ca="1">IFERROR(
IF(NOT(OR($G2371="OBX",$G2371="OBR")),INDEX(INDIRECT(U$2&amp;"!$A$1:$BJ$500"),MATCH("*"&amp;$G2371&amp;"*",INDIRECT(U$2&amp;"!$B$1:$B$500"),0),MATCH($H2371,INDIRECT(U$2&amp;"!$1:$1"),0)),
IF(OR($G2371="OBX",$G2371="OBR"),INDEX(INDIRECT(U$2&amp;"!$A$1:$BJ$500"),MATCH((("*"&amp;$G2371&amp;"*")&amp;("*"&amp;$I2371&amp;"*")&amp;("*"&amp;$J2371&amp;"*")&amp;("*"&amp;$K2371&amp;"*")),INDIRECT(U$2&amp;"!$B$1:$B$500")&amp;INDIRECT(U$2&amp;"!$E$1:$E$500")&amp;INDIRECT(U$2&amp;"!$G$1:$G$500")&amp;INDIRECT(U$2&amp;"!$F$1:$F$500"),0),MATCH($H2371,INDIRECT(U$2&amp;"!$1:$1"),0)))),
"Not found")</f>
        <v>Not found</v>
      </c>
      <c r="V2371" s="18" t="str">
        <f t="shared" ca="1" si="261"/>
        <v/>
      </c>
    </row>
    <row r="2372" spans="1:22" ht="15" customHeight="1" x14ac:dyDescent="0.25">
      <c r="A2372" s="11">
        <v>2371</v>
      </c>
      <c r="B2372" s="50"/>
      <c r="C2372" s="11" t="s">
        <v>2199</v>
      </c>
      <c r="D2372" s="11" t="s">
        <v>1076</v>
      </c>
      <c r="E2372" s="11" t="s">
        <v>79</v>
      </c>
      <c r="F2372" s="11" t="s">
        <v>1068</v>
      </c>
      <c r="G2372" s="11" t="s">
        <v>79</v>
      </c>
      <c r="H2372" s="11">
        <v>4</v>
      </c>
      <c r="I2372" s="11" t="s">
        <v>1068</v>
      </c>
      <c r="L2372" s="11" t="s">
        <v>1356</v>
      </c>
      <c r="M2372" s="14" t="s">
        <v>848</v>
      </c>
      <c r="S2372" s="23"/>
      <c r="T2372" s="16">
        <f>S2372</f>
        <v>0</v>
      </c>
      <c r="U2372" s="17" t="str">
        <f t="array" aca="1" ref="U2372" ca="1">IFERROR(
IF(NOT(OR($G2372="OBX",$G2372="OBR")),INDEX(INDIRECT(U$2&amp;"!$A$1:$BJ$500"),MATCH("*"&amp;$G2372&amp;"*",INDIRECT(U$2&amp;"!$B$1:$B$500"),0),MATCH($H2372,INDIRECT(U$2&amp;"!$1:$1"),0)),
IF(OR($G2372="OBX",$G2372="OBR"),INDEX(INDIRECT(U$2&amp;"!$A$1:$BJ$500"),MATCH((("*"&amp;$G2372&amp;"*")&amp;("*"&amp;$I2372&amp;"*")&amp;("*"&amp;$J2372&amp;"*")&amp;("*"&amp;$K2372&amp;"*")),INDIRECT(U$2&amp;"!$B$1:$B$500")&amp;INDIRECT(U$2&amp;"!$E$1:$E$500")&amp;INDIRECT(U$2&amp;"!$G$1:$G$500")&amp;INDIRECT(U$2&amp;"!$F$1:$F$500"),0),MATCH($H2372,INDIRECT(U$2&amp;"!$1:$1"),0)))),
"Not found")</f>
        <v>Not found</v>
      </c>
      <c r="V2372" s="18" t="str">
        <f t="shared" ca="1" si="261"/>
        <v/>
      </c>
    </row>
    <row r="2373" spans="1:22" ht="15" customHeight="1" x14ac:dyDescent="0.25">
      <c r="A2373" s="11">
        <v>2372</v>
      </c>
      <c r="B2373" s="50"/>
      <c r="C2373" s="11" t="s">
        <v>2199</v>
      </c>
      <c r="D2373" s="11" t="s">
        <v>1076</v>
      </c>
      <c r="E2373" s="11" t="s">
        <v>79</v>
      </c>
      <c r="F2373" s="11" t="s">
        <v>1068</v>
      </c>
      <c r="G2373" s="11" t="s">
        <v>79</v>
      </c>
      <c r="H2373" s="11">
        <v>11</v>
      </c>
      <c r="I2373" s="11" t="s">
        <v>1068</v>
      </c>
      <c r="L2373" s="11" t="s">
        <v>366</v>
      </c>
      <c r="M2373" s="14" t="s">
        <v>366</v>
      </c>
      <c r="S2373" s="23" t="s">
        <v>78</v>
      </c>
      <c r="T2373" s="19" t="str">
        <f>S2373</f>
        <v>F</v>
      </c>
      <c r="U2373" s="17" t="str">
        <f t="array" aca="1" ref="U2373" ca="1">IFERROR(
IF(NOT(OR($G2373="OBX",$G2373="OBR")),INDEX(INDIRECT(U$2&amp;"!$A$1:$BJ$500"),MATCH("*"&amp;$G2373&amp;"*",INDIRECT(U$2&amp;"!$B$1:$B$500"),0),MATCH($H2373,INDIRECT(U$2&amp;"!$1:$1"),0)),
IF(OR($G2373="OBX",$G2373="OBR"),INDEX(INDIRECT(U$2&amp;"!$A$1:$BJ$500"),MATCH((("*"&amp;$G2373&amp;"*")&amp;("*"&amp;$I2373&amp;"*")&amp;("*"&amp;$J2373&amp;"*")&amp;("*"&amp;$K2373&amp;"*")),INDIRECT(U$2&amp;"!$B$1:$B$500")&amp;INDIRECT(U$2&amp;"!$E$1:$E$500")&amp;INDIRECT(U$2&amp;"!$G$1:$G$500")&amp;INDIRECT(U$2&amp;"!$F$1:$F$500"),0),MATCH($H2373,INDIRECT(U$2&amp;"!$1:$1"),0)))),
"Not found")</f>
        <v>Not found</v>
      </c>
      <c r="V2373" s="18" t="str">
        <f t="shared" ca="1" si="261"/>
        <v/>
      </c>
    </row>
    <row r="2374" spans="1:22" ht="15" customHeight="1" x14ac:dyDescent="0.25">
      <c r="A2374" s="11">
        <v>2373</v>
      </c>
      <c r="B2374" s="50"/>
      <c r="C2374" s="11" t="s">
        <v>2199</v>
      </c>
      <c r="D2374" s="11" t="s">
        <v>1076</v>
      </c>
      <c r="E2374" s="11" t="s">
        <v>79</v>
      </c>
      <c r="F2374" s="11" t="s">
        <v>1068</v>
      </c>
      <c r="G2374" s="11" t="s">
        <v>79</v>
      </c>
      <c r="H2374" s="11">
        <v>19</v>
      </c>
      <c r="I2374" s="11" t="s">
        <v>1068</v>
      </c>
      <c r="L2374" s="11" t="s">
        <v>1356</v>
      </c>
      <c r="M2374" s="14" t="s">
        <v>860</v>
      </c>
      <c r="S2374" s="23"/>
      <c r="T2374" s="16">
        <f>S2374</f>
        <v>0</v>
      </c>
      <c r="U2374" s="17" t="str">
        <f t="array" aca="1" ref="U2374" ca="1">IFERROR(
IF(NOT(OR($G2374="OBX",$G2374="OBR")),INDEX(INDIRECT(U$2&amp;"!$A$1:$BJ$500"),MATCH("*"&amp;$G2374&amp;"*",INDIRECT(U$2&amp;"!$B$1:$B$500"),0),MATCH($H2374,INDIRECT(U$2&amp;"!$1:$1"),0)),
IF(OR($G2374="OBX",$G2374="OBR"),INDEX(INDIRECT(U$2&amp;"!$A$1:$BJ$500"),MATCH((("*"&amp;$G2374&amp;"*")&amp;("*"&amp;$I2374&amp;"*")&amp;("*"&amp;$J2374&amp;"*")&amp;("*"&amp;$K2374&amp;"*")),INDIRECT(U$2&amp;"!$B$1:$B$500")&amp;INDIRECT(U$2&amp;"!$E$1:$E$500")&amp;INDIRECT(U$2&amp;"!$G$1:$G$500")&amp;INDIRECT(U$2&amp;"!$F$1:$F$500"),0),MATCH($H2374,INDIRECT(U$2&amp;"!$1:$1"),0)))),
"Not found")</f>
        <v>Not found</v>
      </c>
      <c r="V2374" s="18" t="str">
        <f t="shared" ca="1" si="261"/>
        <v/>
      </c>
    </row>
    <row r="2375" spans="1:22" ht="15" customHeight="1" x14ac:dyDescent="0.25">
      <c r="A2375" s="11">
        <v>2374</v>
      </c>
      <c r="B2375" s="50"/>
      <c r="C2375" s="11" t="s">
        <v>2199</v>
      </c>
      <c r="D2375" s="11" t="s">
        <v>1076</v>
      </c>
      <c r="E2375" s="11" t="s">
        <v>79</v>
      </c>
      <c r="F2375" s="11" t="s">
        <v>1068</v>
      </c>
      <c r="G2375" s="11" t="s">
        <v>79</v>
      </c>
      <c r="H2375" s="11">
        <v>29</v>
      </c>
      <c r="I2375" s="11" t="s">
        <v>1068</v>
      </c>
      <c r="L2375" s="2" t="s">
        <v>515</v>
      </c>
      <c r="M2375" s="11" t="s">
        <v>515</v>
      </c>
      <c r="S2375" s="23" t="s">
        <v>520</v>
      </c>
      <c r="T2375" s="19" t="str">
        <f>S2375</f>
        <v>RSLT</v>
      </c>
      <c r="U2375" s="17" t="str">
        <f t="array" aca="1" ref="U2375" ca="1">IFERROR(
IF(NOT(OR($G2375="OBX",$G2375="OBR")),INDEX(INDIRECT(U$2&amp;"!$A$1:$BJ$500"),MATCH("*"&amp;$G2375&amp;"*",INDIRECT(U$2&amp;"!$B$1:$B$500"),0),MATCH($H2375,INDIRECT(U$2&amp;"!$1:$1"),0)),
IF(OR($G2375="OBX",$G2375="OBR"),INDEX(INDIRECT(U$2&amp;"!$A$1:$BJ$500"),MATCH((("*"&amp;$G2375&amp;"*")&amp;("*"&amp;$I2375&amp;"*")&amp;("*"&amp;$J2375&amp;"*")&amp;("*"&amp;$K2375&amp;"*")),INDIRECT(U$2&amp;"!$B$1:$B$500")&amp;INDIRECT(U$2&amp;"!$E$1:$E$500")&amp;INDIRECT(U$2&amp;"!$G$1:$G$500")&amp;INDIRECT(U$2&amp;"!$F$1:$F$500"),0),MATCH($H2375,INDIRECT(U$2&amp;"!$1:$1"),0)))),
"Not found")</f>
        <v>Not found</v>
      </c>
      <c r="V2375" s="18" t="str">
        <f t="shared" ca="1" si="261"/>
        <v/>
      </c>
    </row>
    <row r="2376" spans="1:22" ht="15" customHeight="1" x14ac:dyDescent="0.25">
      <c r="A2376" s="11">
        <v>2375</v>
      </c>
      <c r="B2376" s="50"/>
      <c r="C2376" s="26" t="s">
        <v>2199</v>
      </c>
      <c r="D2376" s="26"/>
      <c r="E2376" s="26" t="s">
        <v>79</v>
      </c>
      <c r="F2376" s="26"/>
      <c r="G2376" s="26"/>
      <c r="H2376" s="26"/>
      <c r="I2376" s="26"/>
      <c r="J2376" s="26"/>
      <c r="K2376" s="26"/>
      <c r="L2376" s="26"/>
      <c r="M2376" s="26" t="s">
        <v>1357</v>
      </c>
      <c r="N2376" s="26"/>
      <c r="O2376" s="26"/>
      <c r="P2376" s="26"/>
      <c r="Q2376" s="26"/>
      <c r="R2376" s="26"/>
      <c r="S2376" s="26"/>
      <c r="T2376" s="27"/>
      <c r="U2376" s="27"/>
      <c r="V2376" s="26"/>
    </row>
    <row r="2377" spans="1:22" ht="15" customHeight="1" x14ac:dyDescent="0.25">
      <c r="A2377" s="11">
        <v>2376</v>
      </c>
      <c r="B2377" s="50"/>
      <c r="C2377" s="11" t="s">
        <v>2199</v>
      </c>
      <c r="D2377" s="11" t="s">
        <v>1076</v>
      </c>
      <c r="E2377" s="11" t="s">
        <v>79</v>
      </c>
      <c r="F2377" s="11" t="s">
        <v>1069</v>
      </c>
      <c r="G2377" s="11" t="s">
        <v>79</v>
      </c>
      <c r="H2377" s="11">
        <v>3</v>
      </c>
      <c r="I2377" s="11" t="s">
        <v>1069</v>
      </c>
      <c r="L2377" s="11" t="s">
        <v>1357</v>
      </c>
      <c r="M2377" s="14" t="s">
        <v>534</v>
      </c>
      <c r="N2377" s="11" t="s">
        <v>279</v>
      </c>
      <c r="O2377" s="11" t="s">
        <v>2356</v>
      </c>
      <c r="P2377" s="11" t="s">
        <v>336</v>
      </c>
      <c r="R2377" s="11" t="s">
        <v>2472</v>
      </c>
      <c r="S2377" s="23"/>
      <c r="T2377" s="19" t="s">
        <v>2923</v>
      </c>
      <c r="U2377" s="17" t="str">
        <f t="array" aca="1" ref="U2377" ca="1">IFERROR(
IF(NOT(OR($G2377="OBX",$G2377="OBR")),INDEX(INDIRECT(U$2&amp;"!$A$1:$BJ$500"),MATCH("*"&amp;$G2377&amp;"*",INDIRECT(U$2&amp;"!$B$1:$B$500"),0),MATCH($H2377,INDIRECT(U$2&amp;"!$1:$1"),0)),
IF(OR($G2377="OBX",$G2377="OBR"),INDEX(INDIRECT(U$2&amp;"!$A$1:$BJ$500"),MATCH((("*"&amp;$G2377&amp;"*")&amp;("*"&amp;$I2377&amp;"*")&amp;("*"&amp;$J2377&amp;"*")&amp;("*"&amp;$K2377&amp;"*")),INDIRECT(U$2&amp;"!$B$1:$B$500")&amp;INDIRECT(U$2&amp;"!$E$1:$E$500")&amp;INDIRECT(U$2&amp;"!$G$1:$G$500")&amp;INDIRECT(U$2&amp;"!$F$1:$F$500"),0),MATCH($H2377,INDIRECT(U$2&amp;"!$1:$1"),0)))),
"Not found")</f>
        <v>Not found</v>
      </c>
      <c r="V2377" s="18" t="str">
        <f t="shared" ref="V2377:V2383" ca="1" si="262">IF(T2377=U2377,"Match","")</f>
        <v/>
      </c>
    </row>
    <row r="2378" spans="1:22" ht="15" customHeight="1" x14ac:dyDescent="0.25">
      <c r="A2378" s="11">
        <v>2377</v>
      </c>
      <c r="B2378" s="50"/>
      <c r="C2378" s="11" t="s">
        <v>2199</v>
      </c>
      <c r="D2378" s="11" t="s">
        <v>1076</v>
      </c>
      <c r="E2378" s="11" t="s">
        <v>79</v>
      </c>
      <c r="F2378" s="11" t="s">
        <v>1069</v>
      </c>
      <c r="G2378" s="11" t="s">
        <v>79</v>
      </c>
      <c r="H2378" s="10">
        <v>5</v>
      </c>
      <c r="I2378" s="11" t="s">
        <v>1069</v>
      </c>
      <c r="J2378" s="19">
        <f t="array" ref="J2378">IFERROR(INDEX(Mappings!I:I,MATCH(S2378&amp;L2378,Mappings!J:J&amp;Mappings!D:D,0)),"")</f>
        <v>0</v>
      </c>
      <c r="L2378" s="11" t="s">
        <v>1357</v>
      </c>
      <c r="M2378" s="11" t="s">
        <v>390</v>
      </c>
      <c r="S2378" s="23"/>
      <c r="T2378" s="19">
        <f>S2378</f>
        <v>0</v>
      </c>
      <c r="U2378" s="17" t="str">
        <f t="array" aca="1" ref="U2378" ca="1">IFERROR(
IF(NOT(OR($G2378="OBX",$G2378="OBR")),INDEX(INDIRECT(U$2&amp;"!$A$1:$BJ$500"),MATCH("*"&amp;$G2378&amp;"*",INDIRECT(U$2&amp;"!$B$1:$B$500"),0),MATCH($H2378,INDIRECT(U$2&amp;"!$1:$1"),0)),
IF(OR($G2378="OBX",$G2378="OBR"),INDEX(INDIRECT(U$2&amp;"!$A$1:$BJ$500"),MATCH((("*"&amp;$G2378&amp;"*")&amp;("*"&amp;$I2378&amp;"*")&amp;("*"&amp;$J2378&amp;"*")&amp;("*"&amp;$K2378&amp;"*")),INDIRECT(U$2&amp;"!$B$1:$B$500")&amp;INDIRECT(U$2&amp;"!$E$1:$E$500")&amp;INDIRECT(U$2&amp;"!$G$1:$G$500")&amp;INDIRECT(U$2&amp;"!$F$1:$F$500"),0),MATCH($H2378,INDIRECT(U$2&amp;"!$1:$1"),0)))),
"Not found")</f>
        <v>Not found</v>
      </c>
      <c r="V2378" s="18" t="str">
        <f t="shared" ca="1" si="262"/>
        <v/>
      </c>
    </row>
    <row r="2379" spans="1:22" ht="15" customHeight="1" x14ac:dyDescent="0.25">
      <c r="A2379" s="11">
        <v>2378</v>
      </c>
      <c r="B2379" s="50"/>
      <c r="C2379" s="11" t="s">
        <v>2199</v>
      </c>
      <c r="D2379" s="11" t="s">
        <v>1076</v>
      </c>
      <c r="E2379" s="11" t="s">
        <v>79</v>
      </c>
      <c r="F2379" s="11" t="s">
        <v>1069</v>
      </c>
      <c r="G2379" s="11" t="s">
        <v>79</v>
      </c>
      <c r="H2379" s="11">
        <v>2</v>
      </c>
      <c r="I2379" s="11" t="s">
        <v>1069</v>
      </c>
      <c r="L2379" s="14" t="s">
        <v>397</v>
      </c>
      <c r="M2379" s="14" t="s">
        <v>397</v>
      </c>
      <c r="S2379" s="23"/>
      <c r="T2379" s="19" t="s">
        <v>422</v>
      </c>
      <c r="U2379" s="17" t="str">
        <f t="array" aca="1" ref="U2379" ca="1">IFERROR(
IF(NOT(OR($G2379="OBX",$G2379="OBR")),INDEX(INDIRECT(U$2&amp;"!$A$1:$BJ$500"),MATCH("*"&amp;$G2379&amp;"*",INDIRECT(U$2&amp;"!$B$1:$B$500"),0),MATCH($H2379,INDIRECT(U$2&amp;"!$1:$1"),0)),
IF(OR($G2379="OBX",$G2379="OBR"),INDEX(INDIRECT(U$2&amp;"!$A$1:$BJ$500"),MATCH((("*"&amp;$G2379&amp;"*")&amp;("*"&amp;$I2379&amp;"*")&amp;("*"&amp;$J2379&amp;"*")&amp;("*"&amp;$K2379&amp;"*")),INDIRECT(U$2&amp;"!$B$1:$B$500")&amp;INDIRECT(U$2&amp;"!$E$1:$E$500")&amp;INDIRECT(U$2&amp;"!$G$1:$G$500")&amp;INDIRECT(U$2&amp;"!$F$1:$F$500"),0),MATCH($H2379,INDIRECT(U$2&amp;"!$1:$1"),0)))),
"Not found")</f>
        <v>Not found</v>
      </c>
      <c r="V2379" s="18" t="str">
        <f t="shared" ca="1" si="262"/>
        <v/>
      </c>
    </row>
    <row r="2380" spans="1:22" ht="15" customHeight="1" x14ac:dyDescent="0.25">
      <c r="A2380" s="11">
        <v>2379</v>
      </c>
      <c r="B2380" s="50"/>
      <c r="C2380" s="11" t="s">
        <v>2199</v>
      </c>
      <c r="D2380" s="11" t="s">
        <v>1076</v>
      </c>
      <c r="E2380" s="11" t="s">
        <v>79</v>
      </c>
      <c r="F2380" s="11" t="s">
        <v>1069</v>
      </c>
      <c r="G2380" s="11" t="s">
        <v>79</v>
      </c>
      <c r="H2380" s="11">
        <v>4</v>
      </c>
      <c r="I2380" s="11" t="s">
        <v>1069</v>
      </c>
      <c r="L2380" s="11" t="s">
        <v>1357</v>
      </c>
      <c r="M2380" s="14" t="s">
        <v>848</v>
      </c>
      <c r="S2380" s="23"/>
      <c r="T2380" s="16">
        <f>S2380</f>
        <v>0</v>
      </c>
      <c r="U2380" s="17" t="str">
        <f t="array" aca="1" ref="U2380" ca="1">IFERROR(
IF(NOT(OR($G2380="OBX",$G2380="OBR")),INDEX(INDIRECT(U$2&amp;"!$A$1:$BJ$500"),MATCH("*"&amp;$G2380&amp;"*",INDIRECT(U$2&amp;"!$B$1:$B$500"),0),MATCH($H2380,INDIRECT(U$2&amp;"!$1:$1"),0)),
IF(OR($G2380="OBX",$G2380="OBR"),INDEX(INDIRECT(U$2&amp;"!$A$1:$BJ$500"),MATCH((("*"&amp;$G2380&amp;"*")&amp;("*"&amp;$I2380&amp;"*")&amp;("*"&amp;$J2380&amp;"*")&amp;("*"&amp;$K2380&amp;"*")),INDIRECT(U$2&amp;"!$B$1:$B$500")&amp;INDIRECT(U$2&amp;"!$E$1:$E$500")&amp;INDIRECT(U$2&amp;"!$G$1:$G$500")&amp;INDIRECT(U$2&amp;"!$F$1:$F$500"),0),MATCH($H2380,INDIRECT(U$2&amp;"!$1:$1"),0)))),
"Not found")</f>
        <v>Not found</v>
      </c>
      <c r="V2380" s="18" t="str">
        <f t="shared" ca="1" si="262"/>
        <v/>
      </c>
    </row>
    <row r="2381" spans="1:22" ht="15" customHeight="1" x14ac:dyDescent="0.25">
      <c r="A2381" s="11">
        <v>2380</v>
      </c>
      <c r="B2381" s="50"/>
      <c r="C2381" s="11" t="s">
        <v>2199</v>
      </c>
      <c r="D2381" s="11" t="s">
        <v>1076</v>
      </c>
      <c r="E2381" s="11" t="s">
        <v>79</v>
      </c>
      <c r="F2381" s="11" t="s">
        <v>1069</v>
      </c>
      <c r="G2381" s="11" t="s">
        <v>79</v>
      </c>
      <c r="H2381" s="11">
        <v>11</v>
      </c>
      <c r="I2381" s="11" t="s">
        <v>1069</v>
      </c>
      <c r="L2381" s="11" t="s">
        <v>366</v>
      </c>
      <c r="M2381" s="14" t="s">
        <v>366</v>
      </c>
      <c r="S2381" s="23" t="s">
        <v>78</v>
      </c>
      <c r="T2381" s="19" t="str">
        <f>S2381</f>
        <v>F</v>
      </c>
      <c r="U2381" s="17" t="str">
        <f t="array" aca="1" ref="U2381" ca="1">IFERROR(
IF(NOT(OR($G2381="OBX",$G2381="OBR")),INDEX(INDIRECT(U$2&amp;"!$A$1:$BJ$500"),MATCH("*"&amp;$G2381&amp;"*",INDIRECT(U$2&amp;"!$B$1:$B$500"),0),MATCH($H2381,INDIRECT(U$2&amp;"!$1:$1"),0)),
IF(OR($G2381="OBX",$G2381="OBR"),INDEX(INDIRECT(U$2&amp;"!$A$1:$BJ$500"),MATCH((("*"&amp;$G2381&amp;"*")&amp;("*"&amp;$I2381&amp;"*")&amp;("*"&amp;$J2381&amp;"*")&amp;("*"&amp;$K2381&amp;"*")),INDIRECT(U$2&amp;"!$B$1:$B$500")&amp;INDIRECT(U$2&amp;"!$E$1:$E$500")&amp;INDIRECT(U$2&amp;"!$G$1:$G$500")&amp;INDIRECT(U$2&amp;"!$F$1:$F$500"),0),MATCH($H2381,INDIRECT(U$2&amp;"!$1:$1"),0)))),
"Not found")</f>
        <v>Not found</v>
      </c>
      <c r="V2381" s="18" t="str">
        <f t="shared" ca="1" si="262"/>
        <v/>
      </c>
    </row>
    <row r="2382" spans="1:22" ht="15" customHeight="1" x14ac:dyDescent="0.25">
      <c r="A2382" s="11">
        <v>2381</v>
      </c>
      <c r="B2382" s="50"/>
      <c r="C2382" s="11" t="s">
        <v>2199</v>
      </c>
      <c r="D2382" s="11" t="s">
        <v>1076</v>
      </c>
      <c r="E2382" s="11" t="s">
        <v>79</v>
      </c>
      <c r="F2382" s="11" t="s">
        <v>1069</v>
      </c>
      <c r="G2382" s="11" t="s">
        <v>79</v>
      </c>
      <c r="H2382" s="11">
        <v>19</v>
      </c>
      <c r="I2382" s="11" t="s">
        <v>1069</v>
      </c>
      <c r="L2382" s="11" t="s">
        <v>1357</v>
      </c>
      <c r="M2382" s="14" t="s">
        <v>860</v>
      </c>
      <c r="S2382" s="23"/>
      <c r="T2382" s="16">
        <f>S2382</f>
        <v>0</v>
      </c>
      <c r="U2382" s="17" t="str">
        <f t="array" aca="1" ref="U2382" ca="1">IFERROR(
IF(NOT(OR($G2382="OBX",$G2382="OBR")),INDEX(INDIRECT(U$2&amp;"!$A$1:$BJ$500"),MATCH("*"&amp;$G2382&amp;"*",INDIRECT(U$2&amp;"!$B$1:$B$500"),0),MATCH($H2382,INDIRECT(U$2&amp;"!$1:$1"),0)),
IF(OR($G2382="OBX",$G2382="OBR"),INDEX(INDIRECT(U$2&amp;"!$A$1:$BJ$500"),MATCH((("*"&amp;$G2382&amp;"*")&amp;("*"&amp;$I2382&amp;"*")&amp;("*"&amp;$J2382&amp;"*")&amp;("*"&amp;$K2382&amp;"*")),INDIRECT(U$2&amp;"!$B$1:$B$500")&amp;INDIRECT(U$2&amp;"!$E$1:$E$500")&amp;INDIRECT(U$2&amp;"!$G$1:$G$500")&amp;INDIRECT(U$2&amp;"!$F$1:$F$500"),0),MATCH($H2382,INDIRECT(U$2&amp;"!$1:$1"),0)))),
"Not found")</f>
        <v>Not found</v>
      </c>
      <c r="V2382" s="18" t="str">
        <f t="shared" ca="1" si="262"/>
        <v/>
      </c>
    </row>
    <row r="2383" spans="1:22" ht="15" customHeight="1" x14ac:dyDescent="0.25">
      <c r="A2383" s="11">
        <v>2382</v>
      </c>
      <c r="B2383" s="50"/>
      <c r="C2383" s="11" t="s">
        <v>2199</v>
      </c>
      <c r="D2383" s="11" t="s">
        <v>1076</v>
      </c>
      <c r="E2383" s="11" t="s">
        <v>79</v>
      </c>
      <c r="F2383" s="11" t="s">
        <v>1069</v>
      </c>
      <c r="G2383" s="11" t="s">
        <v>79</v>
      </c>
      <c r="H2383" s="11">
        <v>29</v>
      </c>
      <c r="I2383" s="11" t="s">
        <v>1069</v>
      </c>
      <c r="L2383" s="2" t="s">
        <v>515</v>
      </c>
      <c r="M2383" s="11" t="s">
        <v>515</v>
      </c>
      <c r="S2383" s="23"/>
      <c r="T2383" s="19">
        <f>S2383</f>
        <v>0</v>
      </c>
      <c r="U2383" s="17" t="str">
        <f t="array" aca="1" ref="U2383" ca="1">IFERROR(
IF(NOT(OR($G2383="OBX",$G2383="OBR")),INDEX(INDIRECT(U$2&amp;"!$A$1:$BJ$500"),MATCH("*"&amp;$G2383&amp;"*",INDIRECT(U$2&amp;"!$B$1:$B$500"),0),MATCH($H2383,INDIRECT(U$2&amp;"!$1:$1"),0)),
IF(OR($G2383="OBX",$G2383="OBR"),INDEX(INDIRECT(U$2&amp;"!$A$1:$BJ$500"),MATCH((("*"&amp;$G2383&amp;"*")&amp;("*"&amp;$I2383&amp;"*")&amp;("*"&amp;$J2383&amp;"*")&amp;("*"&amp;$K2383&amp;"*")),INDIRECT(U$2&amp;"!$B$1:$B$500")&amp;INDIRECT(U$2&amp;"!$E$1:$E$500")&amp;INDIRECT(U$2&amp;"!$G$1:$G$500")&amp;INDIRECT(U$2&amp;"!$F$1:$F$500"),0),MATCH($H2383,INDIRECT(U$2&amp;"!$1:$1"),0)))),
"Not found")</f>
        <v>Not found</v>
      </c>
      <c r="V2383" s="18" t="str">
        <f t="shared" ca="1" si="262"/>
        <v/>
      </c>
    </row>
    <row r="2384" spans="1:22" ht="15" customHeight="1" x14ac:dyDescent="0.25">
      <c r="A2384" s="11">
        <v>2383</v>
      </c>
      <c r="B2384" s="50"/>
      <c r="C2384" s="26" t="s">
        <v>2199</v>
      </c>
      <c r="D2384" s="26"/>
      <c r="E2384" s="26" t="s">
        <v>79</v>
      </c>
      <c r="F2384" s="26"/>
      <c r="G2384" s="26"/>
      <c r="H2384" s="26"/>
      <c r="I2384" s="26"/>
      <c r="J2384" s="26"/>
      <c r="K2384" s="26"/>
      <c r="L2384" s="26"/>
      <c r="M2384" s="26" t="s">
        <v>1363</v>
      </c>
      <c r="N2384" s="26"/>
      <c r="O2384" s="26"/>
      <c r="P2384" s="26"/>
      <c r="Q2384" s="26"/>
      <c r="R2384" s="26"/>
      <c r="S2384" s="26"/>
      <c r="T2384" s="27"/>
      <c r="U2384" s="27"/>
      <c r="V2384" s="26"/>
    </row>
    <row r="2385" spans="1:22" ht="15" customHeight="1" x14ac:dyDescent="0.25">
      <c r="A2385" s="11">
        <v>2384</v>
      </c>
      <c r="B2385" s="50"/>
      <c r="C2385" s="11" t="s">
        <v>2199</v>
      </c>
      <c r="D2385" s="11" t="s">
        <v>1076</v>
      </c>
      <c r="E2385" s="11" t="s">
        <v>79</v>
      </c>
      <c r="F2385" s="11" t="s">
        <v>1075</v>
      </c>
      <c r="G2385" s="11" t="s">
        <v>79</v>
      </c>
      <c r="H2385" s="11">
        <v>3</v>
      </c>
      <c r="I2385" s="11" t="s">
        <v>1075</v>
      </c>
      <c r="L2385" s="11" t="s">
        <v>1363</v>
      </c>
      <c r="M2385" s="14" t="s">
        <v>534</v>
      </c>
      <c r="N2385" s="11" t="s">
        <v>900</v>
      </c>
      <c r="O2385" s="11" t="s">
        <v>2356</v>
      </c>
      <c r="P2385" s="11" t="s">
        <v>336</v>
      </c>
      <c r="R2385" s="11" t="s">
        <v>2743</v>
      </c>
      <c r="S2385" s="23"/>
      <c r="T2385" s="19" t="s">
        <v>2995</v>
      </c>
      <c r="U2385" s="17" t="str">
        <f t="array" aca="1" ref="U2385" ca="1">IFERROR(
IF(NOT(OR($G2385="OBX",$G2385="OBR")),INDEX(INDIRECT(U$2&amp;"!$A$1:$BJ$500"),MATCH("*"&amp;$G2385&amp;"*",INDIRECT(U$2&amp;"!$B$1:$B$500"),0),MATCH($H2385,INDIRECT(U$2&amp;"!$1:$1"),0)),
IF(OR($G2385="OBX",$G2385="OBR"),INDEX(INDIRECT(U$2&amp;"!$A$1:$BJ$500"),MATCH((("*"&amp;$G2385&amp;"*")&amp;("*"&amp;$I2385&amp;"*")&amp;("*"&amp;$J2385&amp;"*")&amp;("*"&amp;$K2385&amp;"*")),INDIRECT(U$2&amp;"!$B$1:$B$500")&amp;INDIRECT(U$2&amp;"!$E$1:$E$500")&amp;INDIRECT(U$2&amp;"!$G$1:$G$500")&amp;INDIRECT(U$2&amp;"!$F$1:$F$500"),0),MATCH($H2385,INDIRECT(U$2&amp;"!$1:$1"),0)))),
"Not found")</f>
        <v>Not found</v>
      </c>
      <c r="V2385" s="18" t="str">
        <f t="shared" ref="V2385:V2391" ca="1" si="263">IF(T2385=U2385,"Match","")</f>
        <v/>
      </c>
    </row>
    <row r="2386" spans="1:22" ht="15" customHeight="1" x14ac:dyDescent="0.25">
      <c r="A2386" s="11">
        <v>2385</v>
      </c>
      <c r="B2386" s="50"/>
      <c r="C2386" s="11" t="s">
        <v>2199</v>
      </c>
      <c r="D2386" s="11" t="s">
        <v>1076</v>
      </c>
      <c r="E2386" s="11" t="s">
        <v>79</v>
      </c>
      <c r="F2386" s="11" t="s">
        <v>1075</v>
      </c>
      <c r="G2386" s="11" t="s">
        <v>79</v>
      </c>
      <c r="H2386" s="10">
        <v>5</v>
      </c>
      <c r="I2386" s="11" t="s">
        <v>1075</v>
      </c>
      <c r="J2386" s="19" t="str">
        <f t="array" ref="J2386">IFERROR(INDEX(Mappings!I:I,MATCH(S2386&amp;L2386,Mappings!J:J&amp;Mappings!D:D,0)),"")</f>
        <v/>
      </c>
      <c r="L2386" s="11" t="s">
        <v>1363</v>
      </c>
      <c r="M2386" s="11" t="s">
        <v>390</v>
      </c>
      <c r="S2386" s="20"/>
      <c r="T2386" s="19" t="str">
        <f t="array" ref="T2386">IFERROR(INDEX(Mappings!$L:$L,MATCH(S2386&amp;$L2386,Mappings!$J:$J&amp;Mappings!$D:$D,0)),"")</f>
        <v/>
      </c>
      <c r="U2386" s="17" t="str">
        <f t="array" aca="1" ref="U2386" ca="1">IFERROR(
IF(NOT(OR($G2386="OBX",$G2386="OBR")),INDEX(INDIRECT(U$2&amp;"!$A$1:$BJ$500"),MATCH("*"&amp;$G2386&amp;"*",INDIRECT(U$2&amp;"!$B$1:$B$500"),0),MATCH($H2386,INDIRECT(U$2&amp;"!$1:$1"),0)),
IF(OR($G2386="OBX",$G2386="OBR"),INDEX(INDIRECT(U$2&amp;"!$A$1:$BJ$500"),MATCH((("*"&amp;$G2386&amp;"*")&amp;("*"&amp;$I2386&amp;"*")&amp;("*"&amp;$J2386&amp;"*")&amp;("*"&amp;$K2386&amp;"*")),INDIRECT(U$2&amp;"!$B$1:$B$500")&amp;INDIRECT(U$2&amp;"!$E$1:$E$500")&amp;INDIRECT(U$2&amp;"!$G$1:$G$500")&amp;INDIRECT(U$2&amp;"!$F$1:$F$500"),0),MATCH($H2386,INDIRECT(U$2&amp;"!$1:$1"),0)))),
"Not found")</f>
        <v>Not found</v>
      </c>
      <c r="V2386" s="18" t="str">
        <f t="shared" ca="1" si="263"/>
        <v/>
      </c>
    </row>
    <row r="2387" spans="1:22" ht="15" customHeight="1" x14ac:dyDescent="0.25">
      <c r="A2387" s="11">
        <v>2386</v>
      </c>
      <c r="B2387" s="50"/>
      <c r="C2387" s="11" t="s">
        <v>2199</v>
      </c>
      <c r="D2387" s="11" t="s">
        <v>1076</v>
      </c>
      <c r="E2387" s="11" t="s">
        <v>79</v>
      </c>
      <c r="F2387" s="11" t="s">
        <v>1075</v>
      </c>
      <c r="G2387" s="11" t="s">
        <v>79</v>
      </c>
      <c r="H2387" s="11">
        <v>2</v>
      </c>
      <c r="I2387" s="11" t="s">
        <v>1075</v>
      </c>
      <c r="L2387" s="14" t="s">
        <v>397</v>
      </c>
      <c r="M2387" s="14" t="s">
        <v>397</v>
      </c>
      <c r="S2387" s="23"/>
      <c r="T2387" s="19" t="s">
        <v>81</v>
      </c>
      <c r="U2387" s="17" t="str">
        <f t="array" aca="1" ref="U2387" ca="1">IFERROR(
IF(NOT(OR($G2387="OBX",$G2387="OBR")),INDEX(INDIRECT(U$2&amp;"!$A$1:$BJ$500"),MATCH("*"&amp;$G2387&amp;"*",INDIRECT(U$2&amp;"!$B$1:$B$500"),0),MATCH($H2387,INDIRECT(U$2&amp;"!$1:$1"),0)),
IF(OR($G2387="OBX",$G2387="OBR"),INDEX(INDIRECT(U$2&amp;"!$A$1:$BJ$500"),MATCH((("*"&amp;$G2387&amp;"*")&amp;("*"&amp;$I2387&amp;"*")&amp;("*"&amp;$J2387&amp;"*")&amp;("*"&amp;$K2387&amp;"*")),INDIRECT(U$2&amp;"!$B$1:$B$500")&amp;INDIRECT(U$2&amp;"!$E$1:$E$500")&amp;INDIRECT(U$2&amp;"!$G$1:$G$500")&amp;INDIRECT(U$2&amp;"!$F$1:$F$500"),0),MATCH($H2387,INDIRECT(U$2&amp;"!$1:$1"),0)))),
"Not found")</f>
        <v>Not found</v>
      </c>
      <c r="V2387" s="18" t="str">
        <f t="shared" ca="1" si="263"/>
        <v/>
      </c>
    </row>
    <row r="2388" spans="1:22" ht="15" customHeight="1" x14ac:dyDescent="0.25">
      <c r="A2388" s="11">
        <v>2387</v>
      </c>
      <c r="B2388" s="50"/>
      <c r="C2388" s="11" t="s">
        <v>2199</v>
      </c>
      <c r="D2388" s="11" t="s">
        <v>1076</v>
      </c>
      <c r="E2388" s="11" t="s">
        <v>79</v>
      </c>
      <c r="F2388" s="11" t="s">
        <v>1075</v>
      </c>
      <c r="G2388" s="11" t="s">
        <v>79</v>
      </c>
      <c r="H2388" s="11">
        <v>4</v>
      </c>
      <c r="I2388" s="11" t="s">
        <v>1075</v>
      </c>
      <c r="L2388" s="11" t="s">
        <v>1363</v>
      </c>
      <c r="M2388" s="14" t="s">
        <v>848</v>
      </c>
      <c r="S2388" s="23"/>
      <c r="T2388" s="16">
        <f>S2388</f>
        <v>0</v>
      </c>
      <c r="U2388" s="17" t="str">
        <f t="array" aca="1" ref="U2388" ca="1">IFERROR(
IF(NOT(OR($G2388="OBX",$G2388="OBR")),INDEX(INDIRECT(U$2&amp;"!$A$1:$BJ$500"),MATCH("*"&amp;$G2388&amp;"*",INDIRECT(U$2&amp;"!$B$1:$B$500"),0),MATCH($H2388,INDIRECT(U$2&amp;"!$1:$1"),0)),
IF(OR($G2388="OBX",$G2388="OBR"),INDEX(INDIRECT(U$2&amp;"!$A$1:$BJ$500"),MATCH((("*"&amp;$G2388&amp;"*")&amp;("*"&amp;$I2388&amp;"*")&amp;("*"&amp;$J2388&amp;"*")&amp;("*"&amp;$K2388&amp;"*")),INDIRECT(U$2&amp;"!$B$1:$B$500")&amp;INDIRECT(U$2&amp;"!$E$1:$E$500")&amp;INDIRECT(U$2&amp;"!$G$1:$G$500")&amp;INDIRECT(U$2&amp;"!$F$1:$F$500"),0),MATCH($H2388,INDIRECT(U$2&amp;"!$1:$1"),0)))),
"Not found")</f>
        <v>Not found</v>
      </c>
      <c r="V2388" s="18" t="str">
        <f t="shared" ca="1" si="263"/>
        <v/>
      </c>
    </row>
    <row r="2389" spans="1:22" ht="15" customHeight="1" x14ac:dyDescent="0.25">
      <c r="A2389" s="11">
        <v>2388</v>
      </c>
      <c r="B2389" s="50"/>
      <c r="C2389" s="11" t="s">
        <v>2199</v>
      </c>
      <c r="D2389" s="11" t="s">
        <v>1076</v>
      </c>
      <c r="E2389" s="11" t="s">
        <v>79</v>
      </c>
      <c r="F2389" s="11" t="s">
        <v>1075</v>
      </c>
      <c r="G2389" s="11" t="s">
        <v>79</v>
      </c>
      <c r="H2389" s="11">
        <v>11</v>
      </c>
      <c r="I2389" s="11" t="s">
        <v>1075</v>
      </c>
      <c r="L2389" s="11" t="s">
        <v>366</v>
      </c>
      <c r="M2389" s="14" t="s">
        <v>366</v>
      </c>
      <c r="S2389" s="23" t="s">
        <v>78</v>
      </c>
      <c r="T2389" s="19" t="str">
        <f>S2389</f>
        <v>F</v>
      </c>
      <c r="U2389" s="17" t="str">
        <f t="array" aca="1" ref="U2389" ca="1">IFERROR(
IF(NOT(OR($G2389="OBX",$G2389="OBR")),INDEX(INDIRECT(U$2&amp;"!$A$1:$BJ$500"),MATCH("*"&amp;$G2389&amp;"*",INDIRECT(U$2&amp;"!$B$1:$B$500"),0),MATCH($H2389,INDIRECT(U$2&amp;"!$1:$1"),0)),
IF(OR($G2389="OBX",$G2389="OBR"),INDEX(INDIRECT(U$2&amp;"!$A$1:$BJ$500"),MATCH((("*"&amp;$G2389&amp;"*")&amp;("*"&amp;$I2389&amp;"*")&amp;("*"&amp;$J2389&amp;"*")&amp;("*"&amp;$K2389&amp;"*")),INDIRECT(U$2&amp;"!$B$1:$B$500")&amp;INDIRECT(U$2&amp;"!$E$1:$E$500")&amp;INDIRECT(U$2&amp;"!$G$1:$G$500")&amp;INDIRECT(U$2&amp;"!$F$1:$F$500"),0),MATCH($H2389,INDIRECT(U$2&amp;"!$1:$1"),0)))),
"Not found")</f>
        <v>Not found</v>
      </c>
      <c r="V2389" s="18" t="str">
        <f t="shared" ca="1" si="263"/>
        <v/>
      </c>
    </row>
    <row r="2390" spans="1:22" ht="15" customHeight="1" x14ac:dyDescent="0.25">
      <c r="A2390" s="11">
        <v>2389</v>
      </c>
      <c r="B2390" s="50"/>
      <c r="C2390" s="11" t="s">
        <v>2199</v>
      </c>
      <c r="D2390" s="11" t="s">
        <v>1076</v>
      </c>
      <c r="E2390" s="11" t="s">
        <v>79</v>
      </c>
      <c r="F2390" s="11" t="s">
        <v>1075</v>
      </c>
      <c r="G2390" s="11" t="s">
        <v>79</v>
      </c>
      <c r="H2390" s="11">
        <v>19</v>
      </c>
      <c r="I2390" s="11" t="s">
        <v>1075</v>
      </c>
      <c r="L2390" s="11" t="s">
        <v>1363</v>
      </c>
      <c r="M2390" s="14" t="s">
        <v>860</v>
      </c>
      <c r="S2390" s="23"/>
      <c r="T2390" s="16">
        <f>S2390</f>
        <v>0</v>
      </c>
      <c r="U2390" s="17" t="str">
        <f t="array" aca="1" ref="U2390" ca="1">IFERROR(
IF(NOT(OR($G2390="OBX",$G2390="OBR")),INDEX(INDIRECT(U$2&amp;"!$A$1:$BJ$500"),MATCH("*"&amp;$G2390&amp;"*",INDIRECT(U$2&amp;"!$B$1:$B$500"),0),MATCH($H2390,INDIRECT(U$2&amp;"!$1:$1"),0)),
IF(OR($G2390="OBX",$G2390="OBR"),INDEX(INDIRECT(U$2&amp;"!$A$1:$BJ$500"),MATCH((("*"&amp;$G2390&amp;"*")&amp;("*"&amp;$I2390&amp;"*")&amp;("*"&amp;$J2390&amp;"*")&amp;("*"&amp;$K2390&amp;"*")),INDIRECT(U$2&amp;"!$B$1:$B$500")&amp;INDIRECT(U$2&amp;"!$E$1:$E$500")&amp;INDIRECT(U$2&amp;"!$G$1:$G$500")&amp;INDIRECT(U$2&amp;"!$F$1:$F$500"),0),MATCH($H2390,INDIRECT(U$2&amp;"!$1:$1"),0)))),
"Not found")</f>
        <v>Not found</v>
      </c>
      <c r="V2390" s="18" t="str">
        <f t="shared" ca="1" si="263"/>
        <v/>
      </c>
    </row>
    <row r="2391" spans="1:22" ht="15" customHeight="1" x14ac:dyDescent="0.25">
      <c r="A2391" s="11">
        <v>2390</v>
      </c>
      <c r="B2391" s="50"/>
      <c r="C2391" s="11" t="s">
        <v>2199</v>
      </c>
      <c r="D2391" s="11" t="s">
        <v>1076</v>
      </c>
      <c r="E2391" s="11" t="s">
        <v>79</v>
      </c>
      <c r="F2391" s="11" t="s">
        <v>1075</v>
      </c>
      <c r="G2391" s="11" t="s">
        <v>79</v>
      </c>
      <c r="H2391" s="11">
        <v>29</v>
      </c>
      <c r="I2391" s="11" t="s">
        <v>1075</v>
      </c>
      <c r="L2391" s="2" t="s">
        <v>515</v>
      </c>
      <c r="M2391" s="11" t="s">
        <v>515</v>
      </c>
      <c r="S2391" s="23"/>
      <c r="T2391" s="19">
        <f>S2391</f>
        <v>0</v>
      </c>
      <c r="U2391" s="17" t="str">
        <f t="array" aca="1" ref="U2391" ca="1">IFERROR(
IF(NOT(OR($G2391="OBX",$G2391="OBR")),INDEX(INDIRECT(U$2&amp;"!$A$1:$BJ$500"),MATCH("*"&amp;$G2391&amp;"*",INDIRECT(U$2&amp;"!$B$1:$B$500"),0),MATCH($H2391,INDIRECT(U$2&amp;"!$1:$1"),0)),
IF(OR($G2391="OBX",$G2391="OBR"),INDEX(INDIRECT(U$2&amp;"!$A$1:$BJ$500"),MATCH((("*"&amp;$G2391&amp;"*")&amp;("*"&amp;$I2391&amp;"*")&amp;("*"&amp;$J2391&amp;"*")&amp;("*"&amp;$K2391&amp;"*")),INDIRECT(U$2&amp;"!$B$1:$B$500")&amp;INDIRECT(U$2&amp;"!$E$1:$E$500")&amp;INDIRECT(U$2&amp;"!$G$1:$G$500")&amp;INDIRECT(U$2&amp;"!$F$1:$F$500"),0),MATCH($H2391,INDIRECT(U$2&amp;"!$1:$1"),0)))),
"Not found")</f>
        <v>Not found</v>
      </c>
      <c r="V2391" s="18" t="str">
        <f t="shared" ca="1" si="263"/>
        <v/>
      </c>
    </row>
    <row r="2392" spans="1:22" ht="15" customHeight="1" x14ac:dyDescent="0.25">
      <c r="A2392" s="11">
        <v>2391</v>
      </c>
      <c r="B2392" s="50"/>
      <c r="C2392" s="1" t="s">
        <v>2199</v>
      </c>
      <c r="D2392" s="1"/>
      <c r="E2392" s="1"/>
      <c r="F2392" s="1"/>
      <c r="G2392" s="1"/>
      <c r="H2392" s="1"/>
      <c r="I2392" s="1"/>
      <c r="J2392" s="1"/>
      <c r="K2392" s="1"/>
      <c r="L2392" s="1"/>
      <c r="M2392" s="1" t="s">
        <v>1361</v>
      </c>
      <c r="N2392" s="1"/>
      <c r="O2392" s="1"/>
      <c r="P2392" s="1"/>
      <c r="Q2392" s="1"/>
      <c r="R2392" s="1"/>
      <c r="S2392" s="1"/>
      <c r="T2392" s="24"/>
      <c r="U2392" s="24"/>
      <c r="V2392" s="1"/>
    </row>
    <row r="2393" spans="1:22" ht="15" customHeight="1" x14ac:dyDescent="0.25">
      <c r="A2393" s="11">
        <v>2392</v>
      </c>
      <c r="B2393" s="50"/>
      <c r="C2393" s="11" t="s">
        <v>2199</v>
      </c>
      <c r="D2393" s="11" t="s">
        <v>1076</v>
      </c>
      <c r="E2393" s="11" t="s">
        <v>77</v>
      </c>
      <c r="F2393" s="11" t="s">
        <v>1073</v>
      </c>
      <c r="G2393" s="11" t="s">
        <v>77</v>
      </c>
      <c r="H2393" s="11">
        <v>4</v>
      </c>
      <c r="K2393" s="11" t="s">
        <v>1073</v>
      </c>
      <c r="L2393" s="11" t="s">
        <v>1361</v>
      </c>
      <c r="M2393" s="11" t="s">
        <v>1361</v>
      </c>
      <c r="N2393" s="11" t="s">
        <v>258</v>
      </c>
      <c r="O2393" s="11" t="s">
        <v>2357</v>
      </c>
      <c r="P2393" s="11" t="s">
        <v>320</v>
      </c>
      <c r="R2393" s="11"/>
      <c r="S2393" s="23"/>
      <c r="U2393" s="17" t="str">
        <f t="array" aca="1" ref="U2393" ca="1">IFERROR(
IF(NOT(OR($G2393="OBX",$G2393="OBR")),INDEX(INDIRECT(U$2&amp;"!$A$1:$BJ$500"),MATCH("*"&amp;$G2393&amp;"*",INDIRECT(U$2&amp;"!$B$1:$B$500"),0),MATCH($H2393,INDIRECT(U$2&amp;"!$1:$1"),0)),
IF(OR($G2393="OBX",$G2393="OBR"),INDEX(INDIRECT(U$2&amp;"!$A$1:$BJ$500"),MATCH((("*"&amp;$G2393&amp;"*")&amp;("*"&amp;$I2393&amp;"*")&amp;("*"&amp;$J2393&amp;"*")&amp;("*"&amp;$K2393&amp;"*")),INDIRECT(U$2&amp;"!$B$1:$B$500")&amp;INDIRECT(U$2&amp;"!$E$1:$E$500")&amp;INDIRECT(U$2&amp;"!$G$1:$G$500")&amp;INDIRECT(U$2&amp;"!$F$1:$F$500"),0),MATCH($H2393,INDIRECT(U$2&amp;"!$1:$1"),0)))),
"Not found")</f>
        <v>Not found</v>
      </c>
      <c r="V2393" s="18" t="str">
        <f ca="1">IF(T2393=U2393,"Match","")</f>
        <v/>
      </c>
    </row>
    <row r="2394" spans="1:22" ht="15" customHeight="1" x14ac:dyDescent="0.25">
      <c r="A2394" s="11">
        <v>2393</v>
      </c>
      <c r="B2394" s="50"/>
      <c r="C2394" s="26" t="s">
        <v>2199</v>
      </c>
      <c r="D2394" s="26"/>
      <c r="E2394" s="26" t="s">
        <v>79</v>
      </c>
      <c r="F2394" s="26"/>
      <c r="G2394" s="26"/>
      <c r="H2394" s="26"/>
      <c r="I2394" s="26"/>
      <c r="J2394" s="26"/>
      <c r="K2394" s="26"/>
      <c r="L2394" s="26"/>
      <c r="M2394" s="26" t="s">
        <v>1365</v>
      </c>
      <c r="N2394" s="26"/>
      <c r="O2394" s="26"/>
      <c r="P2394" s="26"/>
      <c r="Q2394" s="26"/>
      <c r="R2394" s="26"/>
      <c r="S2394" s="26"/>
      <c r="T2394" s="27"/>
      <c r="U2394" s="27"/>
      <c r="V2394" s="26"/>
    </row>
    <row r="2395" spans="1:22" ht="15" customHeight="1" x14ac:dyDescent="0.25">
      <c r="A2395" s="11">
        <v>2394</v>
      </c>
      <c r="B2395" s="50"/>
      <c r="C2395" s="11" t="s">
        <v>2199</v>
      </c>
      <c r="D2395" s="11" t="s">
        <v>1073</v>
      </c>
      <c r="E2395" s="11" t="s">
        <v>79</v>
      </c>
      <c r="F2395" s="11" t="s">
        <v>1077</v>
      </c>
      <c r="G2395" s="11" t="s">
        <v>79</v>
      </c>
      <c r="H2395" s="11">
        <v>3</v>
      </c>
      <c r="I2395" s="11" t="s">
        <v>1077</v>
      </c>
      <c r="L2395" s="11" t="s">
        <v>1365</v>
      </c>
      <c r="M2395" s="14" t="s">
        <v>534</v>
      </c>
      <c r="N2395" s="11" t="s">
        <v>900</v>
      </c>
      <c r="O2395" s="11" t="s">
        <v>2356</v>
      </c>
      <c r="P2395" s="11" t="s">
        <v>320</v>
      </c>
      <c r="R2395" s="11" t="s">
        <v>2744</v>
      </c>
      <c r="S2395" s="23"/>
      <c r="T2395" s="19" t="s">
        <v>2983</v>
      </c>
      <c r="U2395" s="17" t="str">
        <f t="array" aca="1" ref="U2395" ca="1">IFERROR(
IF(NOT(OR($G2395="OBX",$G2395="OBR")),INDEX(INDIRECT(U$2&amp;"!$A$1:$BJ$500"),MATCH("*"&amp;$G2395&amp;"*",INDIRECT(U$2&amp;"!$B$1:$B$500"),0),MATCH($H2395,INDIRECT(U$2&amp;"!$1:$1"),0)),
IF(OR($G2395="OBX",$G2395="OBR"),INDEX(INDIRECT(U$2&amp;"!$A$1:$BJ$500"),MATCH((("*"&amp;$G2395&amp;"*")&amp;("*"&amp;$I2395&amp;"*")&amp;("*"&amp;$J2395&amp;"*")&amp;("*"&amp;$K2395&amp;"*")),INDIRECT(U$2&amp;"!$B$1:$B$500")&amp;INDIRECT(U$2&amp;"!$E$1:$E$500")&amp;INDIRECT(U$2&amp;"!$G$1:$G$500")&amp;INDIRECT(U$2&amp;"!$F$1:$F$500"),0),MATCH($H2395,INDIRECT(U$2&amp;"!$1:$1"),0)))),
"Not found")</f>
        <v>Not found</v>
      </c>
      <c r="V2395" s="18" t="str">
        <f t="shared" ref="V2395:V2401" ca="1" si="264">IF(T2395=U2395,"Match","")</f>
        <v/>
      </c>
    </row>
    <row r="2396" spans="1:22" ht="15" customHeight="1" x14ac:dyDescent="0.25">
      <c r="A2396" s="11">
        <v>2395</v>
      </c>
      <c r="B2396" s="50"/>
      <c r="C2396" s="11" t="s">
        <v>2199</v>
      </c>
      <c r="D2396" s="11" t="s">
        <v>1073</v>
      </c>
      <c r="E2396" s="11" t="s">
        <v>79</v>
      </c>
      <c r="F2396" s="11" t="s">
        <v>1077</v>
      </c>
      <c r="G2396" s="11" t="s">
        <v>79</v>
      </c>
      <c r="H2396" s="10">
        <v>5</v>
      </c>
      <c r="I2396" s="11" t="s">
        <v>1077</v>
      </c>
      <c r="J2396" s="19" t="str">
        <f t="array" ref="J2396">IFERROR(INDEX(Mappings!I:I,MATCH(S2396&amp;L2396,Mappings!J:J&amp;Mappings!D:D,0)),"")</f>
        <v/>
      </c>
      <c r="L2396" s="11" t="s">
        <v>1365</v>
      </c>
      <c r="M2396" s="11" t="s">
        <v>390</v>
      </c>
      <c r="S2396" s="20"/>
      <c r="T2396" s="19" t="str">
        <f t="array" ref="T2396">IFERROR(INDEX(Mappings!$L:$L,MATCH(S2396&amp;$L2396,Mappings!$J:$J&amp;Mappings!$D:$D,0)),"")</f>
        <v/>
      </c>
      <c r="U2396" s="17" t="str">
        <f t="array" aca="1" ref="U2396" ca="1">IFERROR(
IF(NOT(OR($G2396="OBX",$G2396="OBR")),INDEX(INDIRECT(U$2&amp;"!$A$1:$BJ$500"),MATCH("*"&amp;$G2396&amp;"*",INDIRECT(U$2&amp;"!$B$1:$B$500"),0),MATCH($H2396,INDIRECT(U$2&amp;"!$1:$1"),0)),
IF(OR($G2396="OBX",$G2396="OBR"),INDEX(INDIRECT(U$2&amp;"!$A$1:$BJ$500"),MATCH((("*"&amp;$G2396&amp;"*")&amp;("*"&amp;$I2396&amp;"*")&amp;("*"&amp;$J2396&amp;"*")&amp;("*"&amp;$K2396&amp;"*")),INDIRECT(U$2&amp;"!$B$1:$B$500")&amp;INDIRECT(U$2&amp;"!$E$1:$E$500")&amp;INDIRECT(U$2&amp;"!$G$1:$G$500")&amp;INDIRECT(U$2&amp;"!$F$1:$F$500"),0),MATCH($H2396,INDIRECT(U$2&amp;"!$1:$1"),0)))),
"Not found")</f>
        <v>Not found</v>
      </c>
      <c r="V2396" s="18" t="str">
        <f t="shared" ca="1" si="264"/>
        <v/>
      </c>
    </row>
    <row r="2397" spans="1:22" ht="15" customHeight="1" x14ac:dyDescent="0.25">
      <c r="A2397" s="11">
        <v>2396</v>
      </c>
      <c r="B2397" s="50"/>
      <c r="C2397" s="11" t="s">
        <v>2199</v>
      </c>
      <c r="D2397" s="11" t="s">
        <v>1073</v>
      </c>
      <c r="E2397" s="11" t="s">
        <v>79</v>
      </c>
      <c r="F2397" s="11" t="s">
        <v>1077</v>
      </c>
      <c r="G2397" s="11" t="s">
        <v>79</v>
      </c>
      <c r="H2397" s="11">
        <v>2</v>
      </c>
      <c r="I2397" s="11" t="s">
        <v>1077</v>
      </c>
      <c r="L2397" s="14" t="s">
        <v>397</v>
      </c>
      <c r="M2397" s="14" t="s">
        <v>397</v>
      </c>
      <c r="S2397" s="23"/>
      <c r="T2397" s="19" t="s">
        <v>81</v>
      </c>
      <c r="U2397" s="17" t="str">
        <f t="array" aca="1" ref="U2397" ca="1">IFERROR(
IF(NOT(OR($G2397="OBX",$G2397="OBR")),INDEX(INDIRECT(U$2&amp;"!$A$1:$BJ$500"),MATCH("*"&amp;$G2397&amp;"*",INDIRECT(U$2&amp;"!$B$1:$B$500"),0),MATCH($H2397,INDIRECT(U$2&amp;"!$1:$1"),0)),
IF(OR($G2397="OBX",$G2397="OBR"),INDEX(INDIRECT(U$2&amp;"!$A$1:$BJ$500"),MATCH((("*"&amp;$G2397&amp;"*")&amp;("*"&amp;$I2397&amp;"*")&amp;("*"&amp;$J2397&amp;"*")&amp;("*"&amp;$K2397&amp;"*")),INDIRECT(U$2&amp;"!$B$1:$B$500")&amp;INDIRECT(U$2&amp;"!$E$1:$E$500")&amp;INDIRECT(U$2&amp;"!$G$1:$G$500")&amp;INDIRECT(U$2&amp;"!$F$1:$F$500"),0),MATCH($H2397,INDIRECT(U$2&amp;"!$1:$1"),0)))),
"Not found")</f>
        <v>Not found</v>
      </c>
      <c r="V2397" s="18" t="str">
        <f t="shared" ca="1" si="264"/>
        <v/>
      </c>
    </row>
    <row r="2398" spans="1:22" ht="15" customHeight="1" x14ac:dyDescent="0.25">
      <c r="A2398" s="11">
        <v>2397</v>
      </c>
      <c r="B2398" s="50"/>
      <c r="C2398" s="11" t="s">
        <v>2199</v>
      </c>
      <c r="D2398" s="11" t="s">
        <v>1073</v>
      </c>
      <c r="E2398" s="11" t="s">
        <v>79</v>
      </c>
      <c r="F2398" s="11" t="s">
        <v>1077</v>
      </c>
      <c r="G2398" s="11" t="s">
        <v>79</v>
      </c>
      <c r="H2398" s="11">
        <v>4</v>
      </c>
      <c r="I2398" s="11" t="s">
        <v>1077</v>
      </c>
      <c r="L2398" s="11" t="s">
        <v>1365</v>
      </c>
      <c r="M2398" s="14" t="s">
        <v>848</v>
      </c>
      <c r="S2398" s="23"/>
      <c r="T2398" s="16">
        <f>S2398</f>
        <v>0</v>
      </c>
      <c r="U2398" s="17" t="str">
        <f t="array" aca="1" ref="U2398" ca="1">IFERROR(
IF(NOT(OR($G2398="OBX",$G2398="OBR")),INDEX(INDIRECT(U$2&amp;"!$A$1:$BJ$500"),MATCH("*"&amp;$G2398&amp;"*",INDIRECT(U$2&amp;"!$B$1:$B$500"),0),MATCH($H2398,INDIRECT(U$2&amp;"!$1:$1"),0)),
IF(OR($G2398="OBX",$G2398="OBR"),INDEX(INDIRECT(U$2&amp;"!$A$1:$BJ$500"),MATCH((("*"&amp;$G2398&amp;"*")&amp;("*"&amp;$I2398&amp;"*")&amp;("*"&amp;$J2398&amp;"*")&amp;("*"&amp;$K2398&amp;"*")),INDIRECT(U$2&amp;"!$B$1:$B$500")&amp;INDIRECT(U$2&amp;"!$E$1:$E$500")&amp;INDIRECT(U$2&amp;"!$G$1:$G$500")&amp;INDIRECT(U$2&amp;"!$F$1:$F$500"),0),MATCH($H2398,INDIRECT(U$2&amp;"!$1:$1"),0)))),
"Not found")</f>
        <v>Not found</v>
      </c>
      <c r="V2398" s="18" t="str">
        <f t="shared" ca="1" si="264"/>
        <v/>
      </c>
    </row>
    <row r="2399" spans="1:22" ht="15" customHeight="1" x14ac:dyDescent="0.25">
      <c r="A2399" s="11">
        <v>2398</v>
      </c>
      <c r="B2399" s="50"/>
      <c r="C2399" s="11" t="s">
        <v>2199</v>
      </c>
      <c r="D2399" s="11" t="s">
        <v>1073</v>
      </c>
      <c r="E2399" s="11" t="s">
        <v>79</v>
      </c>
      <c r="F2399" s="11" t="s">
        <v>1077</v>
      </c>
      <c r="G2399" s="11" t="s">
        <v>79</v>
      </c>
      <c r="H2399" s="11">
        <v>11</v>
      </c>
      <c r="I2399" s="11" t="s">
        <v>1077</v>
      </c>
      <c r="L2399" s="11" t="s">
        <v>366</v>
      </c>
      <c r="M2399" s="14" t="s">
        <v>366</v>
      </c>
      <c r="S2399" s="23" t="s">
        <v>78</v>
      </c>
      <c r="T2399" s="19" t="str">
        <f>S2399</f>
        <v>F</v>
      </c>
      <c r="U2399" s="17" t="str">
        <f t="array" aca="1" ref="U2399" ca="1">IFERROR(
IF(NOT(OR($G2399="OBX",$G2399="OBR")),INDEX(INDIRECT(U$2&amp;"!$A$1:$BJ$500"),MATCH("*"&amp;$G2399&amp;"*",INDIRECT(U$2&amp;"!$B$1:$B$500"),0),MATCH($H2399,INDIRECT(U$2&amp;"!$1:$1"),0)),
IF(OR($G2399="OBX",$G2399="OBR"),INDEX(INDIRECT(U$2&amp;"!$A$1:$BJ$500"),MATCH((("*"&amp;$G2399&amp;"*")&amp;("*"&amp;$I2399&amp;"*")&amp;("*"&amp;$J2399&amp;"*")&amp;("*"&amp;$K2399&amp;"*")),INDIRECT(U$2&amp;"!$B$1:$B$500")&amp;INDIRECT(U$2&amp;"!$E$1:$E$500")&amp;INDIRECT(U$2&amp;"!$G$1:$G$500")&amp;INDIRECT(U$2&amp;"!$F$1:$F$500"),0),MATCH($H2399,INDIRECT(U$2&amp;"!$1:$1"),0)))),
"Not found")</f>
        <v>Not found</v>
      </c>
      <c r="V2399" s="18" t="str">
        <f t="shared" ca="1" si="264"/>
        <v/>
      </c>
    </row>
    <row r="2400" spans="1:22" ht="15" customHeight="1" x14ac:dyDescent="0.25">
      <c r="A2400" s="11">
        <v>2399</v>
      </c>
      <c r="B2400" s="50"/>
      <c r="C2400" s="11" t="s">
        <v>2199</v>
      </c>
      <c r="D2400" s="11" t="s">
        <v>1073</v>
      </c>
      <c r="E2400" s="11" t="s">
        <v>79</v>
      </c>
      <c r="F2400" s="11" t="s">
        <v>1077</v>
      </c>
      <c r="G2400" s="11" t="s">
        <v>79</v>
      </c>
      <c r="H2400" s="11">
        <v>19</v>
      </c>
      <c r="I2400" s="11" t="s">
        <v>1077</v>
      </c>
      <c r="L2400" s="11" t="s">
        <v>1365</v>
      </c>
      <c r="M2400" s="14" t="s">
        <v>860</v>
      </c>
      <c r="S2400" s="23"/>
      <c r="T2400" s="16">
        <f>S2400</f>
        <v>0</v>
      </c>
      <c r="U2400" s="17" t="str">
        <f t="array" aca="1" ref="U2400" ca="1">IFERROR(
IF(NOT(OR($G2400="OBX",$G2400="OBR")),INDEX(INDIRECT(U$2&amp;"!$A$1:$BJ$500"),MATCH("*"&amp;$G2400&amp;"*",INDIRECT(U$2&amp;"!$B$1:$B$500"),0),MATCH($H2400,INDIRECT(U$2&amp;"!$1:$1"),0)),
IF(OR($G2400="OBX",$G2400="OBR"),INDEX(INDIRECT(U$2&amp;"!$A$1:$BJ$500"),MATCH((("*"&amp;$G2400&amp;"*")&amp;("*"&amp;$I2400&amp;"*")&amp;("*"&amp;$J2400&amp;"*")&amp;("*"&amp;$K2400&amp;"*")),INDIRECT(U$2&amp;"!$B$1:$B$500")&amp;INDIRECT(U$2&amp;"!$E$1:$E$500")&amp;INDIRECT(U$2&amp;"!$G$1:$G$500")&amp;INDIRECT(U$2&amp;"!$F$1:$F$500"),0),MATCH($H2400,INDIRECT(U$2&amp;"!$1:$1"),0)))),
"Not found")</f>
        <v>Not found</v>
      </c>
      <c r="V2400" s="18" t="str">
        <f t="shared" ca="1" si="264"/>
        <v/>
      </c>
    </row>
    <row r="2401" spans="1:22" ht="15" customHeight="1" x14ac:dyDescent="0.25">
      <c r="A2401" s="11">
        <v>2400</v>
      </c>
      <c r="B2401" s="50"/>
      <c r="C2401" s="11" t="s">
        <v>2199</v>
      </c>
      <c r="D2401" s="11" t="s">
        <v>1073</v>
      </c>
      <c r="E2401" s="11" t="s">
        <v>79</v>
      </c>
      <c r="F2401" s="11" t="s">
        <v>1077</v>
      </c>
      <c r="G2401" s="11" t="s">
        <v>79</v>
      </c>
      <c r="H2401" s="11">
        <v>29</v>
      </c>
      <c r="I2401" s="11" t="s">
        <v>1077</v>
      </c>
      <c r="L2401" s="2" t="s">
        <v>515</v>
      </c>
      <c r="M2401" s="11" t="s">
        <v>515</v>
      </c>
      <c r="S2401" s="23"/>
      <c r="T2401" s="19">
        <f>S2401</f>
        <v>0</v>
      </c>
      <c r="U2401" s="17" t="str">
        <f t="array" aca="1" ref="U2401" ca="1">IFERROR(
IF(NOT(OR($G2401="OBX",$G2401="OBR")),INDEX(INDIRECT(U$2&amp;"!$A$1:$BJ$500"),MATCH("*"&amp;$G2401&amp;"*",INDIRECT(U$2&amp;"!$B$1:$B$500"),0),MATCH($H2401,INDIRECT(U$2&amp;"!$1:$1"),0)),
IF(OR($G2401="OBX",$G2401="OBR"),INDEX(INDIRECT(U$2&amp;"!$A$1:$BJ$500"),MATCH((("*"&amp;$G2401&amp;"*")&amp;("*"&amp;$I2401&amp;"*")&amp;("*"&amp;$J2401&amp;"*")&amp;("*"&amp;$K2401&amp;"*")),INDIRECT(U$2&amp;"!$B$1:$B$500")&amp;INDIRECT(U$2&amp;"!$E$1:$E$500")&amp;INDIRECT(U$2&amp;"!$G$1:$G$500")&amp;INDIRECT(U$2&amp;"!$F$1:$F$500"),0),MATCH($H2401,INDIRECT(U$2&amp;"!$1:$1"),0)))),
"Not found")</f>
        <v>Not found</v>
      </c>
      <c r="V2401" s="18" t="str">
        <f t="shared" ca="1" si="264"/>
        <v/>
      </c>
    </row>
    <row r="2402" spans="1:22" ht="15" customHeight="1" x14ac:dyDescent="0.25">
      <c r="A2402" s="11">
        <v>2401</v>
      </c>
      <c r="B2402" s="50"/>
      <c r="C2402" s="26" t="s">
        <v>2199</v>
      </c>
      <c r="D2402" s="26"/>
      <c r="E2402" s="26" t="s">
        <v>79</v>
      </c>
      <c r="F2402" s="26"/>
      <c r="G2402" s="26"/>
      <c r="H2402" s="26"/>
      <c r="I2402" s="26"/>
      <c r="J2402" s="26"/>
      <c r="K2402" s="26"/>
      <c r="L2402" s="26"/>
      <c r="M2402" s="26" t="s">
        <v>1401</v>
      </c>
      <c r="N2402" s="26"/>
      <c r="O2402" s="26"/>
      <c r="P2402" s="26"/>
      <c r="Q2402" s="26"/>
      <c r="R2402" s="26"/>
      <c r="S2402" s="26"/>
      <c r="T2402" s="27"/>
      <c r="U2402" s="27"/>
      <c r="V2402" s="26"/>
    </row>
    <row r="2403" spans="1:22" ht="15" customHeight="1" x14ac:dyDescent="0.25">
      <c r="A2403" s="11">
        <v>2402</v>
      </c>
      <c r="B2403" s="50"/>
      <c r="C2403" s="11" t="s">
        <v>2199</v>
      </c>
      <c r="D2403" s="11" t="s">
        <v>1073</v>
      </c>
      <c r="E2403" s="11" t="s">
        <v>79</v>
      </c>
      <c r="F2403" s="11" t="s">
        <v>1114</v>
      </c>
      <c r="G2403" s="11" t="s">
        <v>79</v>
      </c>
      <c r="H2403" s="11">
        <v>3</v>
      </c>
      <c r="I2403" s="11" t="s">
        <v>1114</v>
      </c>
      <c r="L2403" s="11" t="s">
        <v>1401</v>
      </c>
      <c r="M2403" s="14" t="s">
        <v>534</v>
      </c>
      <c r="N2403" s="11" t="s">
        <v>900</v>
      </c>
      <c r="O2403" s="11" t="s">
        <v>2357</v>
      </c>
      <c r="P2403" s="11" t="s">
        <v>320</v>
      </c>
      <c r="R2403" s="11" t="s">
        <v>2745</v>
      </c>
      <c r="S2403" s="23"/>
      <c r="T2403" s="19" t="s">
        <v>2978</v>
      </c>
      <c r="U2403" s="17" t="str">
        <f t="array" aca="1" ref="U2403" ca="1">IFERROR(
IF(NOT(OR($G2403="OBX",$G2403="OBR")),INDEX(INDIRECT(U$2&amp;"!$A$1:$BJ$500"),MATCH("*"&amp;$G2403&amp;"*",INDIRECT(U$2&amp;"!$B$1:$B$500"),0),MATCH($H2403,INDIRECT(U$2&amp;"!$1:$1"),0)),
IF(OR($G2403="OBX",$G2403="OBR"),INDEX(INDIRECT(U$2&amp;"!$A$1:$BJ$500"),MATCH((("*"&amp;$G2403&amp;"*")&amp;("*"&amp;$I2403&amp;"*")&amp;("*"&amp;$J2403&amp;"*")&amp;("*"&amp;$K2403&amp;"*")),INDIRECT(U$2&amp;"!$B$1:$B$500")&amp;INDIRECT(U$2&amp;"!$E$1:$E$500")&amp;INDIRECT(U$2&amp;"!$G$1:$G$500")&amp;INDIRECT(U$2&amp;"!$F$1:$F$500"),0),MATCH($H2403,INDIRECT(U$2&amp;"!$1:$1"),0)))),
"Not found")</f>
        <v>Not found</v>
      </c>
      <c r="V2403" s="18" t="str">
        <f t="shared" ref="V2403:V2409" ca="1" si="265">IF(T2403=U2403,"Match","")</f>
        <v/>
      </c>
    </row>
    <row r="2404" spans="1:22" ht="15" customHeight="1" x14ac:dyDescent="0.25">
      <c r="A2404" s="11">
        <v>2403</v>
      </c>
      <c r="B2404" s="50"/>
      <c r="C2404" s="11" t="s">
        <v>2199</v>
      </c>
      <c r="D2404" s="11" t="s">
        <v>1073</v>
      </c>
      <c r="E2404" s="11" t="s">
        <v>79</v>
      </c>
      <c r="F2404" s="11" t="s">
        <v>1114</v>
      </c>
      <c r="G2404" s="11" t="s">
        <v>79</v>
      </c>
      <c r="H2404" s="10">
        <v>5</v>
      </c>
      <c r="I2404" s="11" t="s">
        <v>1114</v>
      </c>
      <c r="J2404" s="19" t="str">
        <f t="array" ref="J2404">IFERROR(INDEX(Mappings!I:I,MATCH(S2404&amp;L2404,Mappings!J:J&amp;Mappings!D:D,0)),"")</f>
        <v/>
      </c>
      <c r="L2404" s="11" t="s">
        <v>1401</v>
      </c>
      <c r="M2404" s="11" t="s">
        <v>390</v>
      </c>
      <c r="S2404" s="20"/>
      <c r="T2404" s="19" t="str">
        <f t="array" ref="T2404">IFERROR(INDEX(Mappings!$L:$L,MATCH(S2404&amp;$L2404,Mappings!$J:$J&amp;Mappings!$D:$D,0)),"")</f>
        <v/>
      </c>
      <c r="U2404" s="17" t="str">
        <f t="array" aca="1" ref="U2404" ca="1">IFERROR(
IF(NOT(OR($G2404="OBX",$G2404="OBR")),INDEX(INDIRECT(U$2&amp;"!$A$1:$BJ$500"),MATCH("*"&amp;$G2404&amp;"*",INDIRECT(U$2&amp;"!$B$1:$B$500"),0),MATCH($H2404,INDIRECT(U$2&amp;"!$1:$1"),0)),
IF(OR($G2404="OBX",$G2404="OBR"),INDEX(INDIRECT(U$2&amp;"!$A$1:$BJ$500"),MATCH((("*"&amp;$G2404&amp;"*")&amp;("*"&amp;$I2404&amp;"*")&amp;("*"&amp;$J2404&amp;"*")&amp;("*"&amp;$K2404&amp;"*")),INDIRECT(U$2&amp;"!$B$1:$B$500")&amp;INDIRECT(U$2&amp;"!$E$1:$E$500")&amp;INDIRECT(U$2&amp;"!$G$1:$G$500")&amp;INDIRECT(U$2&amp;"!$F$1:$F$500"),0),MATCH($H2404,INDIRECT(U$2&amp;"!$1:$1"),0)))),
"Not found")</f>
        <v>Not found</v>
      </c>
      <c r="V2404" s="18" t="str">
        <f t="shared" ca="1" si="265"/>
        <v/>
      </c>
    </row>
    <row r="2405" spans="1:22" ht="15" customHeight="1" x14ac:dyDescent="0.25">
      <c r="A2405" s="11">
        <v>2404</v>
      </c>
      <c r="B2405" s="50"/>
      <c r="C2405" s="11" t="s">
        <v>2199</v>
      </c>
      <c r="D2405" s="11" t="s">
        <v>1073</v>
      </c>
      <c r="E2405" s="11" t="s">
        <v>79</v>
      </c>
      <c r="F2405" s="11" t="s">
        <v>1114</v>
      </c>
      <c r="G2405" s="11" t="s">
        <v>79</v>
      </c>
      <c r="H2405" s="11">
        <v>2</v>
      </c>
      <c r="I2405" s="11" t="s">
        <v>1114</v>
      </c>
      <c r="L2405" s="14" t="s">
        <v>397</v>
      </c>
      <c r="M2405" s="14" t="s">
        <v>397</v>
      </c>
      <c r="S2405" s="23"/>
      <c r="T2405" s="19" t="s">
        <v>81</v>
      </c>
      <c r="U2405" s="17" t="str">
        <f t="array" aca="1" ref="U2405" ca="1">IFERROR(
IF(NOT(OR($G2405="OBX",$G2405="OBR")),INDEX(INDIRECT(U$2&amp;"!$A$1:$BJ$500"),MATCH("*"&amp;$G2405&amp;"*",INDIRECT(U$2&amp;"!$B$1:$B$500"),0),MATCH($H2405,INDIRECT(U$2&amp;"!$1:$1"),0)),
IF(OR($G2405="OBX",$G2405="OBR"),INDEX(INDIRECT(U$2&amp;"!$A$1:$BJ$500"),MATCH((("*"&amp;$G2405&amp;"*")&amp;("*"&amp;$I2405&amp;"*")&amp;("*"&amp;$J2405&amp;"*")&amp;("*"&amp;$K2405&amp;"*")),INDIRECT(U$2&amp;"!$B$1:$B$500")&amp;INDIRECT(U$2&amp;"!$E$1:$E$500")&amp;INDIRECT(U$2&amp;"!$G$1:$G$500")&amp;INDIRECT(U$2&amp;"!$F$1:$F$500"),0),MATCH($H2405,INDIRECT(U$2&amp;"!$1:$1"),0)))),
"Not found")</f>
        <v>Not found</v>
      </c>
      <c r="V2405" s="18" t="str">
        <f t="shared" ca="1" si="265"/>
        <v/>
      </c>
    </row>
    <row r="2406" spans="1:22" ht="15" customHeight="1" x14ac:dyDescent="0.25">
      <c r="A2406" s="11">
        <v>2405</v>
      </c>
      <c r="B2406" s="50"/>
      <c r="C2406" s="11" t="s">
        <v>2199</v>
      </c>
      <c r="D2406" s="11" t="s">
        <v>1073</v>
      </c>
      <c r="E2406" s="11" t="s">
        <v>79</v>
      </c>
      <c r="F2406" s="11" t="s">
        <v>1114</v>
      </c>
      <c r="G2406" s="11" t="s">
        <v>79</v>
      </c>
      <c r="H2406" s="11">
        <v>4</v>
      </c>
      <c r="I2406" s="11" t="s">
        <v>1114</v>
      </c>
      <c r="L2406" s="11" t="s">
        <v>1401</v>
      </c>
      <c r="M2406" s="14" t="s">
        <v>848</v>
      </c>
      <c r="S2406" s="23"/>
      <c r="T2406" s="16">
        <f>S2406</f>
        <v>0</v>
      </c>
      <c r="U2406" s="17" t="str">
        <f t="array" aca="1" ref="U2406" ca="1">IFERROR(
IF(NOT(OR($G2406="OBX",$G2406="OBR")),INDEX(INDIRECT(U$2&amp;"!$A$1:$BJ$500"),MATCH("*"&amp;$G2406&amp;"*",INDIRECT(U$2&amp;"!$B$1:$B$500"),0),MATCH($H2406,INDIRECT(U$2&amp;"!$1:$1"),0)),
IF(OR($G2406="OBX",$G2406="OBR"),INDEX(INDIRECT(U$2&amp;"!$A$1:$BJ$500"),MATCH((("*"&amp;$G2406&amp;"*")&amp;("*"&amp;$I2406&amp;"*")&amp;("*"&amp;$J2406&amp;"*")&amp;("*"&amp;$K2406&amp;"*")),INDIRECT(U$2&amp;"!$B$1:$B$500")&amp;INDIRECT(U$2&amp;"!$E$1:$E$500")&amp;INDIRECT(U$2&amp;"!$G$1:$G$500")&amp;INDIRECT(U$2&amp;"!$F$1:$F$500"),0),MATCH($H2406,INDIRECT(U$2&amp;"!$1:$1"),0)))),
"Not found")</f>
        <v>Not found</v>
      </c>
      <c r="V2406" s="18" t="str">
        <f t="shared" ca="1" si="265"/>
        <v/>
      </c>
    </row>
    <row r="2407" spans="1:22" ht="15" customHeight="1" x14ac:dyDescent="0.25">
      <c r="A2407" s="11">
        <v>2406</v>
      </c>
      <c r="B2407" s="50"/>
      <c r="C2407" s="11" t="s">
        <v>2199</v>
      </c>
      <c r="D2407" s="11" t="s">
        <v>1073</v>
      </c>
      <c r="E2407" s="11" t="s">
        <v>79</v>
      </c>
      <c r="F2407" s="11" t="s">
        <v>1114</v>
      </c>
      <c r="G2407" s="11" t="s">
        <v>79</v>
      </c>
      <c r="H2407" s="11">
        <v>11</v>
      </c>
      <c r="I2407" s="11" t="s">
        <v>1114</v>
      </c>
      <c r="L2407" s="11" t="s">
        <v>366</v>
      </c>
      <c r="M2407" s="14" t="s">
        <v>366</v>
      </c>
      <c r="S2407" s="23" t="s">
        <v>78</v>
      </c>
      <c r="T2407" s="19" t="str">
        <f>S2407</f>
        <v>F</v>
      </c>
      <c r="U2407" s="17" t="str">
        <f t="array" aca="1" ref="U2407" ca="1">IFERROR(
IF(NOT(OR($G2407="OBX",$G2407="OBR")),INDEX(INDIRECT(U$2&amp;"!$A$1:$BJ$500"),MATCH("*"&amp;$G2407&amp;"*",INDIRECT(U$2&amp;"!$B$1:$B$500"),0),MATCH($H2407,INDIRECT(U$2&amp;"!$1:$1"),0)),
IF(OR($G2407="OBX",$G2407="OBR"),INDEX(INDIRECT(U$2&amp;"!$A$1:$BJ$500"),MATCH((("*"&amp;$G2407&amp;"*")&amp;("*"&amp;$I2407&amp;"*")&amp;("*"&amp;$J2407&amp;"*")&amp;("*"&amp;$K2407&amp;"*")),INDIRECT(U$2&amp;"!$B$1:$B$500")&amp;INDIRECT(U$2&amp;"!$E$1:$E$500")&amp;INDIRECT(U$2&amp;"!$G$1:$G$500")&amp;INDIRECT(U$2&amp;"!$F$1:$F$500"),0),MATCH($H2407,INDIRECT(U$2&amp;"!$1:$1"),0)))),
"Not found")</f>
        <v>Not found</v>
      </c>
      <c r="V2407" s="18" t="str">
        <f t="shared" ca="1" si="265"/>
        <v/>
      </c>
    </row>
    <row r="2408" spans="1:22" ht="15" customHeight="1" x14ac:dyDescent="0.25">
      <c r="A2408" s="11">
        <v>2407</v>
      </c>
      <c r="B2408" s="50"/>
      <c r="C2408" s="11" t="s">
        <v>2199</v>
      </c>
      <c r="D2408" s="11" t="s">
        <v>1073</v>
      </c>
      <c r="E2408" s="11" t="s">
        <v>79</v>
      </c>
      <c r="F2408" s="11" t="s">
        <v>1114</v>
      </c>
      <c r="G2408" s="11" t="s">
        <v>79</v>
      </c>
      <c r="H2408" s="11">
        <v>19</v>
      </c>
      <c r="I2408" s="11" t="s">
        <v>1114</v>
      </c>
      <c r="L2408" s="11" t="s">
        <v>1401</v>
      </c>
      <c r="M2408" s="14" t="s">
        <v>860</v>
      </c>
      <c r="S2408" s="23"/>
      <c r="T2408" s="16">
        <f>S2408</f>
        <v>0</v>
      </c>
      <c r="U2408" s="17" t="str">
        <f t="array" aca="1" ref="U2408" ca="1">IFERROR(
IF(NOT(OR($G2408="OBX",$G2408="OBR")),INDEX(INDIRECT(U$2&amp;"!$A$1:$BJ$500"),MATCH("*"&amp;$G2408&amp;"*",INDIRECT(U$2&amp;"!$B$1:$B$500"),0),MATCH($H2408,INDIRECT(U$2&amp;"!$1:$1"),0)),
IF(OR($G2408="OBX",$G2408="OBR"),INDEX(INDIRECT(U$2&amp;"!$A$1:$BJ$500"),MATCH((("*"&amp;$G2408&amp;"*")&amp;("*"&amp;$I2408&amp;"*")&amp;("*"&amp;$J2408&amp;"*")&amp;("*"&amp;$K2408&amp;"*")),INDIRECT(U$2&amp;"!$B$1:$B$500")&amp;INDIRECT(U$2&amp;"!$E$1:$E$500")&amp;INDIRECT(U$2&amp;"!$G$1:$G$500")&amp;INDIRECT(U$2&amp;"!$F$1:$F$500"),0),MATCH($H2408,INDIRECT(U$2&amp;"!$1:$1"),0)))),
"Not found")</f>
        <v>Not found</v>
      </c>
      <c r="V2408" s="18" t="str">
        <f t="shared" ca="1" si="265"/>
        <v/>
      </c>
    </row>
    <row r="2409" spans="1:22" ht="15" customHeight="1" x14ac:dyDescent="0.25">
      <c r="A2409" s="11">
        <v>2408</v>
      </c>
      <c r="B2409" s="50"/>
      <c r="C2409" s="11" t="s">
        <v>2199</v>
      </c>
      <c r="D2409" s="11" t="s">
        <v>1073</v>
      </c>
      <c r="E2409" s="11" t="s">
        <v>79</v>
      </c>
      <c r="F2409" s="11" t="s">
        <v>1114</v>
      </c>
      <c r="G2409" s="11" t="s">
        <v>79</v>
      </c>
      <c r="H2409" s="11">
        <v>29</v>
      </c>
      <c r="I2409" s="11" t="s">
        <v>1114</v>
      </c>
      <c r="L2409" s="2" t="s">
        <v>515</v>
      </c>
      <c r="M2409" s="11" t="s">
        <v>515</v>
      </c>
      <c r="S2409" s="23" t="s">
        <v>520</v>
      </c>
      <c r="T2409" s="19" t="str">
        <f>S2409</f>
        <v>RSLT</v>
      </c>
      <c r="U2409" s="17" t="str">
        <f t="array" aca="1" ref="U2409" ca="1">IFERROR(
IF(NOT(OR($G2409="OBX",$G2409="OBR")),INDEX(INDIRECT(U$2&amp;"!$A$1:$BJ$500"),MATCH("*"&amp;$G2409&amp;"*",INDIRECT(U$2&amp;"!$B$1:$B$500"),0),MATCH($H2409,INDIRECT(U$2&amp;"!$1:$1"),0)),
IF(OR($G2409="OBX",$G2409="OBR"),INDEX(INDIRECT(U$2&amp;"!$A$1:$BJ$500"),MATCH((("*"&amp;$G2409&amp;"*")&amp;("*"&amp;$I2409&amp;"*")&amp;("*"&amp;$J2409&amp;"*")&amp;("*"&amp;$K2409&amp;"*")),INDIRECT(U$2&amp;"!$B$1:$B$500")&amp;INDIRECT(U$2&amp;"!$E$1:$E$500")&amp;INDIRECT(U$2&amp;"!$G$1:$G$500")&amp;INDIRECT(U$2&amp;"!$F$1:$F$500"),0),MATCH($H2409,INDIRECT(U$2&amp;"!$1:$1"),0)))),
"Not found")</f>
        <v>Not found</v>
      </c>
      <c r="V2409" s="18" t="str">
        <f t="shared" ca="1" si="265"/>
        <v/>
      </c>
    </row>
    <row r="2410" spans="1:22" ht="15" customHeight="1" x14ac:dyDescent="0.25">
      <c r="A2410" s="11">
        <v>2409</v>
      </c>
      <c r="B2410" s="50"/>
      <c r="C2410" s="26" t="s">
        <v>2199</v>
      </c>
      <c r="D2410" s="26"/>
      <c r="E2410" s="26" t="s">
        <v>79</v>
      </c>
      <c r="F2410" s="26"/>
      <c r="G2410" s="26"/>
      <c r="H2410" s="26"/>
      <c r="I2410" s="26"/>
      <c r="J2410" s="26"/>
      <c r="K2410" s="26"/>
      <c r="L2410" s="26"/>
      <c r="M2410" s="26" t="s">
        <v>1461</v>
      </c>
      <c r="N2410" s="26"/>
      <c r="O2410" s="26"/>
      <c r="P2410" s="26"/>
      <c r="Q2410" s="26"/>
      <c r="R2410" s="26"/>
      <c r="S2410" s="26"/>
      <c r="T2410" s="27"/>
      <c r="U2410" s="27"/>
      <c r="V2410" s="26"/>
    </row>
    <row r="2411" spans="1:22" ht="15" customHeight="1" x14ac:dyDescent="0.25">
      <c r="A2411" s="11">
        <v>2410</v>
      </c>
      <c r="B2411" s="50"/>
      <c r="C2411" s="11" t="s">
        <v>2199</v>
      </c>
      <c r="D2411" s="11" t="s">
        <v>1073</v>
      </c>
      <c r="E2411" s="11" t="s">
        <v>79</v>
      </c>
      <c r="F2411" s="11" t="s">
        <v>1175</v>
      </c>
      <c r="G2411" s="11" t="s">
        <v>79</v>
      </c>
      <c r="H2411" s="11">
        <v>3</v>
      </c>
      <c r="I2411" s="11" t="s">
        <v>1175</v>
      </c>
      <c r="L2411" s="11" t="s">
        <v>1461</v>
      </c>
      <c r="M2411" s="14" t="s">
        <v>534</v>
      </c>
      <c r="N2411" s="11" t="s">
        <v>900</v>
      </c>
      <c r="O2411" s="11" t="s">
        <v>2357</v>
      </c>
      <c r="P2411" s="11" t="s">
        <v>320</v>
      </c>
      <c r="R2411" s="11" t="s">
        <v>2473</v>
      </c>
      <c r="S2411" s="23"/>
      <c r="T2411" s="19" t="s">
        <v>2979</v>
      </c>
      <c r="U2411" s="17" t="str">
        <f t="array" aca="1" ref="U2411" ca="1">IFERROR(
IF(NOT(OR($G2411="OBX",$G2411="OBR")),INDEX(INDIRECT(U$2&amp;"!$A$1:$BJ$500"),MATCH("*"&amp;$G2411&amp;"*",INDIRECT(U$2&amp;"!$B$1:$B$500"),0),MATCH($H2411,INDIRECT(U$2&amp;"!$1:$1"),0)),
IF(OR($G2411="OBX",$G2411="OBR"),INDEX(INDIRECT(U$2&amp;"!$A$1:$BJ$500"),MATCH((("*"&amp;$G2411&amp;"*")&amp;("*"&amp;$I2411&amp;"*")&amp;("*"&amp;$J2411&amp;"*")&amp;("*"&amp;$K2411&amp;"*")),INDIRECT(U$2&amp;"!$B$1:$B$500")&amp;INDIRECT(U$2&amp;"!$E$1:$E$500")&amp;INDIRECT(U$2&amp;"!$G$1:$G$500")&amp;INDIRECT(U$2&amp;"!$F$1:$F$500"),0),MATCH($H2411,INDIRECT(U$2&amp;"!$1:$1"),0)))),
"Not found")</f>
        <v>Not found</v>
      </c>
      <c r="V2411" s="18" t="str">
        <f t="shared" ref="V2411:V2417" ca="1" si="266">IF(T2411=U2411,"Match","")</f>
        <v/>
      </c>
    </row>
    <row r="2412" spans="1:22" ht="15" customHeight="1" x14ac:dyDescent="0.25">
      <c r="A2412" s="11">
        <v>2411</v>
      </c>
      <c r="B2412" s="50"/>
      <c r="C2412" s="11" t="s">
        <v>2199</v>
      </c>
      <c r="D2412" s="11" t="s">
        <v>1073</v>
      </c>
      <c r="E2412" s="11" t="s">
        <v>79</v>
      </c>
      <c r="F2412" s="11" t="s">
        <v>1175</v>
      </c>
      <c r="G2412" s="11" t="s">
        <v>79</v>
      </c>
      <c r="H2412" s="10">
        <v>5</v>
      </c>
      <c r="I2412" s="11" t="s">
        <v>1175</v>
      </c>
      <c r="J2412" s="19" t="str">
        <f t="array" ref="J2412">IFERROR(INDEX(Mappings!I:I,MATCH(S2412&amp;L2412,Mappings!J:J&amp;Mappings!D:D,0)),"")</f>
        <v/>
      </c>
      <c r="L2412" s="11" t="s">
        <v>1461</v>
      </c>
      <c r="M2412" s="11" t="s">
        <v>390</v>
      </c>
      <c r="S2412" s="20"/>
      <c r="T2412" s="19" t="str">
        <f t="array" ref="T2412">IFERROR(INDEX(Mappings!$L:$L,MATCH(S2412&amp;$L2412,Mappings!$J:$J&amp;Mappings!$D:$D,0)),"")</f>
        <v/>
      </c>
      <c r="U2412" s="17" t="str">
        <f t="array" aca="1" ref="U2412" ca="1">IFERROR(
IF(NOT(OR($G2412="OBX",$G2412="OBR")),INDEX(INDIRECT(U$2&amp;"!$A$1:$BJ$500"),MATCH("*"&amp;$G2412&amp;"*",INDIRECT(U$2&amp;"!$B$1:$B$500"),0),MATCH($H2412,INDIRECT(U$2&amp;"!$1:$1"),0)),
IF(OR($G2412="OBX",$G2412="OBR"),INDEX(INDIRECT(U$2&amp;"!$A$1:$BJ$500"),MATCH((("*"&amp;$G2412&amp;"*")&amp;("*"&amp;$I2412&amp;"*")&amp;("*"&amp;$J2412&amp;"*")&amp;("*"&amp;$K2412&amp;"*")),INDIRECT(U$2&amp;"!$B$1:$B$500")&amp;INDIRECT(U$2&amp;"!$E$1:$E$500")&amp;INDIRECT(U$2&amp;"!$G$1:$G$500")&amp;INDIRECT(U$2&amp;"!$F$1:$F$500"),0),MATCH($H2412,INDIRECT(U$2&amp;"!$1:$1"),0)))),
"Not found")</f>
        <v>Not found</v>
      </c>
      <c r="V2412" s="18" t="str">
        <f t="shared" ca="1" si="266"/>
        <v/>
      </c>
    </row>
    <row r="2413" spans="1:22" ht="15" customHeight="1" x14ac:dyDescent="0.25">
      <c r="A2413" s="11">
        <v>2412</v>
      </c>
      <c r="B2413" s="50"/>
      <c r="C2413" s="11" t="s">
        <v>2199</v>
      </c>
      <c r="D2413" s="11" t="s">
        <v>1073</v>
      </c>
      <c r="E2413" s="11" t="s">
        <v>79</v>
      </c>
      <c r="F2413" s="11" t="s">
        <v>1175</v>
      </c>
      <c r="G2413" s="11" t="s">
        <v>79</v>
      </c>
      <c r="H2413" s="11">
        <v>2</v>
      </c>
      <c r="I2413" s="11" t="s">
        <v>1175</v>
      </c>
      <c r="L2413" s="14" t="s">
        <v>397</v>
      </c>
      <c r="M2413" s="14" t="s">
        <v>397</v>
      </c>
      <c r="S2413" s="23"/>
      <c r="T2413" s="19" t="s">
        <v>81</v>
      </c>
      <c r="U2413" s="17" t="str">
        <f t="array" aca="1" ref="U2413" ca="1">IFERROR(
IF(NOT(OR($G2413="OBX",$G2413="OBR")),INDEX(INDIRECT(U$2&amp;"!$A$1:$BJ$500"),MATCH("*"&amp;$G2413&amp;"*",INDIRECT(U$2&amp;"!$B$1:$B$500"),0),MATCH($H2413,INDIRECT(U$2&amp;"!$1:$1"),0)),
IF(OR($G2413="OBX",$G2413="OBR"),INDEX(INDIRECT(U$2&amp;"!$A$1:$BJ$500"),MATCH((("*"&amp;$G2413&amp;"*")&amp;("*"&amp;$I2413&amp;"*")&amp;("*"&amp;$J2413&amp;"*")&amp;("*"&amp;$K2413&amp;"*")),INDIRECT(U$2&amp;"!$B$1:$B$500")&amp;INDIRECT(U$2&amp;"!$E$1:$E$500")&amp;INDIRECT(U$2&amp;"!$G$1:$G$500")&amp;INDIRECT(U$2&amp;"!$F$1:$F$500"),0),MATCH($H2413,INDIRECT(U$2&amp;"!$1:$1"),0)))),
"Not found")</f>
        <v>Not found</v>
      </c>
      <c r="V2413" s="18" t="str">
        <f t="shared" ca="1" si="266"/>
        <v/>
      </c>
    </row>
    <row r="2414" spans="1:22" ht="15" customHeight="1" x14ac:dyDescent="0.25">
      <c r="A2414" s="11">
        <v>2413</v>
      </c>
      <c r="B2414" s="50"/>
      <c r="C2414" s="11" t="s">
        <v>2199</v>
      </c>
      <c r="D2414" s="11" t="s">
        <v>1073</v>
      </c>
      <c r="E2414" s="11" t="s">
        <v>79</v>
      </c>
      <c r="F2414" s="11" t="s">
        <v>1175</v>
      </c>
      <c r="G2414" s="11" t="s">
        <v>79</v>
      </c>
      <c r="H2414" s="11">
        <v>4</v>
      </c>
      <c r="I2414" s="11" t="s">
        <v>1175</v>
      </c>
      <c r="L2414" s="11" t="s">
        <v>1461</v>
      </c>
      <c r="M2414" s="14" t="s">
        <v>848</v>
      </c>
      <c r="S2414" s="23"/>
      <c r="T2414" s="16">
        <f>S2414</f>
        <v>0</v>
      </c>
      <c r="U2414" s="17" t="str">
        <f t="array" aca="1" ref="U2414" ca="1">IFERROR(
IF(NOT(OR($G2414="OBX",$G2414="OBR")),INDEX(INDIRECT(U$2&amp;"!$A$1:$BJ$500"),MATCH("*"&amp;$G2414&amp;"*",INDIRECT(U$2&amp;"!$B$1:$B$500"),0),MATCH($H2414,INDIRECT(U$2&amp;"!$1:$1"),0)),
IF(OR($G2414="OBX",$G2414="OBR"),INDEX(INDIRECT(U$2&amp;"!$A$1:$BJ$500"),MATCH((("*"&amp;$G2414&amp;"*")&amp;("*"&amp;$I2414&amp;"*")&amp;("*"&amp;$J2414&amp;"*")&amp;("*"&amp;$K2414&amp;"*")),INDIRECT(U$2&amp;"!$B$1:$B$500")&amp;INDIRECT(U$2&amp;"!$E$1:$E$500")&amp;INDIRECT(U$2&amp;"!$G$1:$G$500")&amp;INDIRECT(U$2&amp;"!$F$1:$F$500"),0),MATCH($H2414,INDIRECT(U$2&amp;"!$1:$1"),0)))),
"Not found")</f>
        <v>Not found</v>
      </c>
      <c r="V2414" s="18" t="str">
        <f t="shared" ca="1" si="266"/>
        <v/>
      </c>
    </row>
    <row r="2415" spans="1:22" ht="15" customHeight="1" x14ac:dyDescent="0.25">
      <c r="A2415" s="11">
        <v>2414</v>
      </c>
      <c r="B2415" s="50"/>
      <c r="C2415" s="11" t="s">
        <v>2199</v>
      </c>
      <c r="D2415" s="11" t="s">
        <v>1073</v>
      </c>
      <c r="E2415" s="11" t="s">
        <v>79</v>
      </c>
      <c r="F2415" s="11" t="s">
        <v>1175</v>
      </c>
      <c r="G2415" s="11" t="s">
        <v>79</v>
      </c>
      <c r="H2415" s="11">
        <v>11</v>
      </c>
      <c r="I2415" s="11" t="s">
        <v>1175</v>
      </c>
      <c r="L2415" s="11" t="s">
        <v>366</v>
      </c>
      <c r="M2415" s="14" t="s">
        <v>366</v>
      </c>
      <c r="S2415" s="23" t="s">
        <v>78</v>
      </c>
      <c r="T2415" s="19" t="str">
        <f>S2415</f>
        <v>F</v>
      </c>
      <c r="U2415" s="17" t="str">
        <f t="array" aca="1" ref="U2415" ca="1">IFERROR(
IF(NOT(OR($G2415="OBX",$G2415="OBR")),INDEX(INDIRECT(U$2&amp;"!$A$1:$BJ$500"),MATCH("*"&amp;$G2415&amp;"*",INDIRECT(U$2&amp;"!$B$1:$B$500"),0),MATCH($H2415,INDIRECT(U$2&amp;"!$1:$1"),0)),
IF(OR($G2415="OBX",$G2415="OBR"),INDEX(INDIRECT(U$2&amp;"!$A$1:$BJ$500"),MATCH((("*"&amp;$G2415&amp;"*")&amp;("*"&amp;$I2415&amp;"*")&amp;("*"&amp;$J2415&amp;"*")&amp;("*"&amp;$K2415&amp;"*")),INDIRECT(U$2&amp;"!$B$1:$B$500")&amp;INDIRECT(U$2&amp;"!$E$1:$E$500")&amp;INDIRECT(U$2&amp;"!$G$1:$G$500")&amp;INDIRECT(U$2&amp;"!$F$1:$F$500"),0),MATCH($H2415,INDIRECT(U$2&amp;"!$1:$1"),0)))),
"Not found")</f>
        <v>Not found</v>
      </c>
      <c r="V2415" s="18" t="str">
        <f t="shared" ca="1" si="266"/>
        <v/>
      </c>
    </row>
    <row r="2416" spans="1:22" ht="15" customHeight="1" x14ac:dyDescent="0.25">
      <c r="A2416" s="11">
        <v>2415</v>
      </c>
      <c r="B2416" s="50"/>
      <c r="C2416" s="11" t="s">
        <v>2199</v>
      </c>
      <c r="D2416" s="11" t="s">
        <v>1073</v>
      </c>
      <c r="E2416" s="11" t="s">
        <v>79</v>
      </c>
      <c r="F2416" s="11" t="s">
        <v>1175</v>
      </c>
      <c r="G2416" s="11" t="s">
        <v>79</v>
      </c>
      <c r="H2416" s="11">
        <v>19</v>
      </c>
      <c r="I2416" s="11" t="s">
        <v>1175</v>
      </c>
      <c r="L2416" s="11" t="s">
        <v>1461</v>
      </c>
      <c r="M2416" s="14" t="s">
        <v>860</v>
      </c>
      <c r="S2416" s="23"/>
      <c r="T2416" s="16">
        <f>S2416</f>
        <v>0</v>
      </c>
      <c r="U2416" s="17" t="str">
        <f t="array" aca="1" ref="U2416" ca="1">IFERROR(
IF(NOT(OR($G2416="OBX",$G2416="OBR")),INDEX(INDIRECT(U$2&amp;"!$A$1:$BJ$500"),MATCH("*"&amp;$G2416&amp;"*",INDIRECT(U$2&amp;"!$B$1:$B$500"),0),MATCH($H2416,INDIRECT(U$2&amp;"!$1:$1"),0)),
IF(OR($G2416="OBX",$G2416="OBR"),INDEX(INDIRECT(U$2&amp;"!$A$1:$BJ$500"),MATCH((("*"&amp;$G2416&amp;"*")&amp;("*"&amp;$I2416&amp;"*")&amp;("*"&amp;$J2416&amp;"*")&amp;("*"&amp;$K2416&amp;"*")),INDIRECT(U$2&amp;"!$B$1:$B$500")&amp;INDIRECT(U$2&amp;"!$E$1:$E$500")&amp;INDIRECT(U$2&amp;"!$G$1:$G$500")&amp;INDIRECT(U$2&amp;"!$F$1:$F$500"),0),MATCH($H2416,INDIRECT(U$2&amp;"!$1:$1"),0)))),
"Not found")</f>
        <v>Not found</v>
      </c>
      <c r="V2416" s="18" t="str">
        <f t="shared" ca="1" si="266"/>
        <v/>
      </c>
    </row>
    <row r="2417" spans="1:22" ht="15" customHeight="1" x14ac:dyDescent="0.25">
      <c r="A2417" s="11">
        <v>2416</v>
      </c>
      <c r="B2417" s="50"/>
      <c r="C2417" s="11" t="s">
        <v>2199</v>
      </c>
      <c r="D2417" s="11" t="s">
        <v>1073</v>
      </c>
      <c r="E2417" s="11" t="s">
        <v>79</v>
      </c>
      <c r="F2417" s="11" t="s">
        <v>1175</v>
      </c>
      <c r="G2417" s="11" t="s">
        <v>79</v>
      </c>
      <c r="H2417" s="11">
        <v>29</v>
      </c>
      <c r="I2417" s="11" t="s">
        <v>1175</v>
      </c>
      <c r="L2417" s="2" t="s">
        <v>515</v>
      </c>
      <c r="M2417" s="11" t="s">
        <v>515</v>
      </c>
      <c r="S2417" s="23" t="s">
        <v>520</v>
      </c>
      <c r="T2417" s="19" t="str">
        <f>S2417</f>
        <v>RSLT</v>
      </c>
      <c r="U2417" s="17" t="str">
        <f t="array" aca="1" ref="U2417" ca="1">IFERROR(
IF(NOT(OR($G2417="OBX",$G2417="OBR")),INDEX(INDIRECT(U$2&amp;"!$A$1:$BJ$500"),MATCH("*"&amp;$G2417&amp;"*",INDIRECT(U$2&amp;"!$B$1:$B$500"),0),MATCH($H2417,INDIRECT(U$2&amp;"!$1:$1"),0)),
IF(OR($G2417="OBX",$G2417="OBR"),INDEX(INDIRECT(U$2&amp;"!$A$1:$BJ$500"),MATCH((("*"&amp;$G2417&amp;"*")&amp;("*"&amp;$I2417&amp;"*")&amp;("*"&amp;$J2417&amp;"*")&amp;("*"&amp;$K2417&amp;"*")),INDIRECT(U$2&amp;"!$B$1:$B$500")&amp;INDIRECT(U$2&amp;"!$E$1:$E$500")&amp;INDIRECT(U$2&amp;"!$G$1:$G$500")&amp;INDIRECT(U$2&amp;"!$F$1:$F$500"),0),MATCH($H2417,INDIRECT(U$2&amp;"!$1:$1"),0)))),
"Not found")</f>
        <v>Not found</v>
      </c>
      <c r="V2417" s="18" t="str">
        <f t="shared" ca="1" si="266"/>
        <v/>
      </c>
    </row>
    <row r="2418" spans="1:22" ht="15" customHeight="1" x14ac:dyDescent="0.25">
      <c r="A2418" s="11">
        <v>2417</v>
      </c>
      <c r="B2418" s="50"/>
      <c r="C2418" s="26" t="s">
        <v>2199</v>
      </c>
      <c r="D2418" s="26"/>
      <c r="E2418" s="26" t="s">
        <v>79</v>
      </c>
      <c r="F2418" s="26"/>
      <c r="G2418" s="26"/>
      <c r="H2418" s="26"/>
      <c r="I2418" s="26"/>
      <c r="J2418" s="26"/>
      <c r="K2418" s="26"/>
      <c r="L2418" s="26"/>
      <c r="M2418" s="26" t="s">
        <v>1479</v>
      </c>
      <c r="N2418" s="26"/>
      <c r="O2418" s="26"/>
      <c r="P2418" s="26"/>
      <c r="Q2418" s="26"/>
      <c r="R2418" s="26"/>
      <c r="S2418" s="26"/>
      <c r="T2418" s="27"/>
      <c r="U2418" s="27"/>
      <c r="V2418" s="26"/>
    </row>
    <row r="2419" spans="1:22" ht="15" customHeight="1" x14ac:dyDescent="0.25">
      <c r="A2419" s="11">
        <v>2418</v>
      </c>
      <c r="B2419" s="50"/>
      <c r="C2419" s="11" t="s">
        <v>2199</v>
      </c>
      <c r="D2419" s="11" t="s">
        <v>1073</v>
      </c>
      <c r="E2419" s="11" t="s">
        <v>79</v>
      </c>
      <c r="F2419" s="11" t="s">
        <v>1196</v>
      </c>
      <c r="G2419" s="11" t="s">
        <v>79</v>
      </c>
      <c r="H2419" s="11">
        <v>3</v>
      </c>
      <c r="I2419" s="11" t="s">
        <v>1196</v>
      </c>
      <c r="L2419" s="11" t="s">
        <v>1479</v>
      </c>
      <c r="M2419" s="14" t="s">
        <v>534</v>
      </c>
      <c r="N2419" s="11" t="s">
        <v>900</v>
      </c>
      <c r="O2419" s="11" t="s">
        <v>2357</v>
      </c>
      <c r="P2419" s="11" t="s">
        <v>320</v>
      </c>
      <c r="R2419" s="11" t="s">
        <v>2473</v>
      </c>
      <c r="S2419" s="23"/>
      <c r="T2419" s="19" t="s">
        <v>2980</v>
      </c>
      <c r="U2419" s="17" t="str">
        <f t="array" aca="1" ref="U2419" ca="1">IFERROR(
IF(NOT(OR($G2419="OBX",$G2419="OBR")),INDEX(INDIRECT(U$2&amp;"!$A$1:$BJ$500"),MATCH("*"&amp;$G2419&amp;"*",INDIRECT(U$2&amp;"!$B$1:$B$500"),0),MATCH($H2419,INDIRECT(U$2&amp;"!$1:$1"),0)),
IF(OR($G2419="OBX",$G2419="OBR"),INDEX(INDIRECT(U$2&amp;"!$A$1:$BJ$500"),MATCH((("*"&amp;$G2419&amp;"*")&amp;("*"&amp;$I2419&amp;"*")&amp;("*"&amp;$J2419&amp;"*")&amp;("*"&amp;$K2419&amp;"*")),INDIRECT(U$2&amp;"!$B$1:$B$500")&amp;INDIRECT(U$2&amp;"!$E$1:$E$500")&amp;INDIRECT(U$2&amp;"!$G$1:$G$500")&amp;INDIRECT(U$2&amp;"!$F$1:$F$500"),0),MATCH($H2419,INDIRECT(U$2&amp;"!$1:$1"),0)))),
"Not found")</f>
        <v>Not found</v>
      </c>
      <c r="V2419" s="18" t="str">
        <f t="shared" ref="V2419:V2425" ca="1" si="267">IF(T2419=U2419,"Match","")</f>
        <v/>
      </c>
    </row>
    <row r="2420" spans="1:22" ht="15" customHeight="1" x14ac:dyDescent="0.25">
      <c r="A2420" s="11">
        <v>2419</v>
      </c>
      <c r="B2420" s="50"/>
      <c r="C2420" s="11" t="s">
        <v>2199</v>
      </c>
      <c r="D2420" s="11" t="s">
        <v>1073</v>
      </c>
      <c r="E2420" s="11" t="s">
        <v>79</v>
      </c>
      <c r="F2420" s="11" t="s">
        <v>1196</v>
      </c>
      <c r="G2420" s="11" t="s">
        <v>79</v>
      </c>
      <c r="H2420" s="10">
        <v>5</v>
      </c>
      <c r="I2420" s="11" t="s">
        <v>1196</v>
      </c>
      <c r="J2420" s="19" t="str">
        <f t="array" ref="J2420">IFERROR(INDEX(Mappings!I:I,MATCH(S2420&amp;L2420,Mappings!J:J&amp;Mappings!D:D,0)),"")</f>
        <v/>
      </c>
      <c r="L2420" s="11" t="s">
        <v>1479</v>
      </c>
      <c r="M2420" s="11" t="s">
        <v>390</v>
      </c>
      <c r="S2420" s="20"/>
      <c r="T2420" s="19" t="str">
        <f t="array" ref="T2420">IFERROR(INDEX(Mappings!$L:$L,MATCH(S2420&amp;$L2420,Mappings!$J:$J&amp;Mappings!$D:$D,0)),"")</f>
        <v/>
      </c>
      <c r="U2420" s="17" t="str">
        <f t="array" aca="1" ref="U2420" ca="1">IFERROR(
IF(NOT(OR($G2420="OBX",$G2420="OBR")),INDEX(INDIRECT(U$2&amp;"!$A$1:$BJ$500"),MATCH("*"&amp;$G2420&amp;"*",INDIRECT(U$2&amp;"!$B$1:$B$500"),0),MATCH($H2420,INDIRECT(U$2&amp;"!$1:$1"),0)),
IF(OR($G2420="OBX",$G2420="OBR"),INDEX(INDIRECT(U$2&amp;"!$A$1:$BJ$500"),MATCH((("*"&amp;$G2420&amp;"*")&amp;("*"&amp;$I2420&amp;"*")&amp;("*"&amp;$J2420&amp;"*")&amp;("*"&amp;$K2420&amp;"*")),INDIRECT(U$2&amp;"!$B$1:$B$500")&amp;INDIRECT(U$2&amp;"!$E$1:$E$500")&amp;INDIRECT(U$2&amp;"!$G$1:$G$500")&amp;INDIRECT(U$2&amp;"!$F$1:$F$500"),0),MATCH($H2420,INDIRECT(U$2&amp;"!$1:$1"),0)))),
"Not found")</f>
        <v>Not found</v>
      </c>
      <c r="V2420" s="18" t="str">
        <f t="shared" ca="1" si="267"/>
        <v/>
      </c>
    </row>
    <row r="2421" spans="1:22" ht="15" customHeight="1" x14ac:dyDescent="0.25">
      <c r="A2421" s="11">
        <v>2420</v>
      </c>
      <c r="B2421" s="50"/>
      <c r="C2421" s="11" t="s">
        <v>2199</v>
      </c>
      <c r="D2421" s="11" t="s">
        <v>1073</v>
      </c>
      <c r="E2421" s="11" t="s">
        <v>79</v>
      </c>
      <c r="F2421" s="11" t="s">
        <v>1196</v>
      </c>
      <c r="G2421" s="11" t="s">
        <v>79</v>
      </c>
      <c r="H2421" s="11">
        <v>2</v>
      </c>
      <c r="I2421" s="11" t="s">
        <v>1196</v>
      </c>
      <c r="L2421" s="14" t="s">
        <v>397</v>
      </c>
      <c r="M2421" s="14" t="s">
        <v>397</v>
      </c>
      <c r="S2421" s="23"/>
      <c r="T2421" s="19" t="s">
        <v>81</v>
      </c>
      <c r="U2421" s="17" t="str">
        <f t="array" aca="1" ref="U2421" ca="1">IFERROR(
IF(NOT(OR($G2421="OBX",$G2421="OBR")),INDEX(INDIRECT(U$2&amp;"!$A$1:$BJ$500"),MATCH("*"&amp;$G2421&amp;"*",INDIRECT(U$2&amp;"!$B$1:$B$500"),0),MATCH($H2421,INDIRECT(U$2&amp;"!$1:$1"),0)),
IF(OR($G2421="OBX",$G2421="OBR"),INDEX(INDIRECT(U$2&amp;"!$A$1:$BJ$500"),MATCH((("*"&amp;$G2421&amp;"*")&amp;("*"&amp;$I2421&amp;"*")&amp;("*"&amp;$J2421&amp;"*")&amp;("*"&amp;$K2421&amp;"*")),INDIRECT(U$2&amp;"!$B$1:$B$500")&amp;INDIRECT(U$2&amp;"!$E$1:$E$500")&amp;INDIRECT(U$2&amp;"!$G$1:$G$500")&amp;INDIRECT(U$2&amp;"!$F$1:$F$500"),0),MATCH($H2421,INDIRECT(U$2&amp;"!$1:$1"),0)))),
"Not found")</f>
        <v>Not found</v>
      </c>
      <c r="V2421" s="18" t="str">
        <f t="shared" ca="1" si="267"/>
        <v/>
      </c>
    </row>
    <row r="2422" spans="1:22" ht="15" customHeight="1" x14ac:dyDescent="0.25">
      <c r="A2422" s="11">
        <v>2421</v>
      </c>
      <c r="B2422" s="50"/>
      <c r="C2422" s="11" t="s">
        <v>2199</v>
      </c>
      <c r="D2422" s="11" t="s">
        <v>1073</v>
      </c>
      <c r="E2422" s="11" t="s">
        <v>79</v>
      </c>
      <c r="F2422" s="11" t="s">
        <v>1196</v>
      </c>
      <c r="G2422" s="11" t="s">
        <v>79</v>
      </c>
      <c r="H2422" s="11">
        <v>4</v>
      </c>
      <c r="I2422" s="11" t="s">
        <v>1196</v>
      </c>
      <c r="L2422" s="11" t="s">
        <v>1479</v>
      </c>
      <c r="M2422" s="14" t="s">
        <v>848</v>
      </c>
      <c r="S2422" s="23"/>
      <c r="T2422" s="16">
        <f>S2422</f>
        <v>0</v>
      </c>
      <c r="U2422" s="17" t="str">
        <f t="array" aca="1" ref="U2422" ca="1">IFERROR(
IF(NOT(OR($G2422="OBX",$G2422="OBR")),INDEX(INDIRECT(U$2&amp;"!$A$1:$BJ$500"),MATCH("*"&amp;$G2422&amp;"*",INDIRECT(U$2&amp;"!$B$1:$B$500"),0),MATCH($H2422,INDIRECT(U$2&amp;"!$1:$1"),0)),
IF(OR($G2422="OBX",$G2422="OBR"),INDEX(INDIRECT(U$2&amp;"!$A$1:$BJ$500"),MATCH((("*"&amp;$G2422&amp;"*")&amp;("*"&amp;$I2422&amp;"*")&amp;("*"&amp;$J2422&amp;"*")&amp;("*"&amp;$K2422&amp;"*")),INDIRECT(U$2&amp;"!$B$1:$B$500")&amp;INDIRECT(U$2&amp;"!$E$1:$E$500")&amp;INDIRECT(U$2&amp;"!$G$1:$G$500")&amp;INDIRECT(U$2&amp;"!$F$1:$F$500"),0),MATCH($H2422,INDIRECT(U$2&amp;"!$1:$1"),0)))),
"Not found")</f>
        <v>Not found</v>
      </c>
      <c r="V2422" s="18" t="str">
        <f t="shared" ca="1" si="267"/>
        <v/>
      </c>
    </row>
    <row r="2423" spans="1:22" ht="15" customHeight="1" x14ac:dyDescent="0.25">
      <c r="A2423" s="11">
        <v>2422</v>
      </c>
      <c r="B2423" s="50"/>
      <c r="C2423" s="11" t="s">
        <v>2199</v>
      </c>
      <c r="D2423" s="11" t="s">
        <v>1073</v>
      </c>
      <c r="E2423" s="11" t="s">
        <v>79</v>
      </c>
      <c r="F2423" s="11" t="s">
        <v>1196</v>
      </c>
      <c r="G2423" s="11" t="s">
        <v>79</v>
      </c>
      <c r="H2423" s="11">
        <v>11</v>
      </c>
      <c r="I2423" s="11" t="s">
        <v>1196</v>
      </c>
      <c r="L2423" s="11" t="s">
        <v>366</v>
      </c>
      <c r="M2423" s="14" t="s">
        <v>366</v>
      </c>
      <c r="S2423" s="23" t="s">
        <v>78</v>
      </c>
      <c r="T2423" s="19" t="str">
        <f>S2423</f>
        <v>F</v>
      </c>
      <c r="U2423" s="17" t="str">
        <f t="array" aca="1" ref="U2423" ca="1">IFERROR(
IF(NOT(OR($G2423="OBX",$G2423="OBR")),INDEX(INDIRECT(U$2&amp;"!$A$1:$BJ$500"),MATCH("*"&amp;$G2423&amp;"*",INDIRECT(U$2&amp;"!$B$1:$B$500"),0),MATCH($H2423,INDIRECT(U$2&amp;"!$1:$1"),0)),
IF(OR($G2423="OBX",$G2423="OBR"),INDEX(INDIRECT(U$2&amp;"!$A$1:$BJ$500"),MATCH((("*"&amp;$G2423&amp;"*")&amp;("*"&amp;$I2423&amp;"*")&amp;("*"&amp;$J2423&amp;"*")&amp;("*"&amp;$K2423&amp;"*")),INDIRECT(U$2&amp;"!$B$1:$B$500")&amp;INDIRECT(U$2&amp;"!$E$1:$E$500")&amp;INDIRECT(U$2&amp;"!$G$1:$G$500")&amp;INDIRECT(U$2&amp;"!$F$1:$F$500"),0),MATCH($H2423,INDIRECT(U$2&amp;"!$1:$1"),0)))),
"Not found")</f>
        <v>Not found</v>
      </c>
      <c r="V2423" s="18" t="str">
        <f t="shared" ca="1" si="267"/>
        <v/>
      </c>
    </row>
    <row r="2424" spans="1:22" ht="15" customHeight="1" x14ac:dyDescent="0.25">
      <c r="A2424" s="11">
        <v>2423</v>
      </c>
      <c r="B2424" s="50"/>
      <c r="C2424" s="11" t="s">
        <v>2199</v>
      </c>
      <c r="D2424" s="11" t="s">
        <v>1073</v>
      </c>
      <c r="E2424" s="11" t="s">
        <v>79</v>
      </c>
      <c r="F2424" s="11" t="s">
        <v>1196</v>
      </c>
      <c r="G2424" s="11" t="s">
        <v>79</v>
      </c>
      <c r="H2424" s="11">
        <v>19</v>
      </c>
      <c r="I2424" s="11" t="s">
        <v>1196</v>
      </c>
      <c r="L2424" s="11" t="s">
        <v>1479</v>
      </c>
      <c r="M2424" s="14" t="s">
        <v>860</v>
      </c>
      <c r="S2424" s="23"/>
      <c r="T2424" s="16">
        <f>S2424</f>
        <v>0</v>
      </c>
      <c r="U2424" s="17" t="str">
        <f t="array" aca="1" ref="U2424" ca="1">IFERROR(
IF(NOT(OR($G2424="OBX",$G2424="OBR")),INDEX(INDIRECT(U$2&amp;"!$A$1:$BJ$500"),MATCH("*"&amp;$G2424&amp;"*",INDIRECT(U$2&amp;"!$B$1:$B$500"),0),MATCH($H2424,INDIRECT(U$2&amp;"!$1:$1"),0)),
IF(OR($G2424="OBX",$G2424="OBR"),INDEX(INDIRECT(U$2&amp;"!$A$1:$BJ$500"),MATCH((("*"&amp;$G2424&amp;"*")&amp;("*"&amp;$I2424&amp;"*")&amp;("*"&amp;$J2424&amp;"*")&amp;("*"&amp;$K2424&amp;"*")),INDIRECT(U$2&amp;"!$B$1:$B$500")&amp;INDIRECT(U$2&amp;"!$E$1:$E$500")&amp;INDIRECT(U$2&amp;"!$G$1:$G$500")&amp;INDIRECT(U$2&amp;"!$F$1:$F$500"),0),MATCH($H2424,INDIRECT(U$2&amp;"!$1:$1"),0)))),
"Not found")</f>
        <v>Not found</v>
      </c>
      <c r="V2424" s="18" t="str">
        <f t="shared" ca="1" si="267"/>
        <v/>
      </c>
    </row>
    <row r="2425" spans="1:22" ht="15" customHeight="1" x14ac:dyDescent="0.25">
      <c r="A2425" s="11">
        <v>2424</v>
      </c>
      <c r="B2425" s="50"/>
      <c r="C2425" s="11" t="s">
        <v>2199</v>
      </c>
      <c r="D2425" s="11" t="s">
        <v>1073</v>
      </c>
      <c r="E2425" s="11" t="s">
        <v>79</v>
      </c>
      <c r="F2425" s="11" t="s">
        <v>1196</v>
      </c>
      <c r="G2425" s="11" t="s">
        <v>79</v>
      </c>
      <c r="H2425" s="11">
        <v>29</v>
      </c>
      <c r="I2425" s="11" t="s">
        <v>1196</v>
      </c>
      <c r="L2425" s="2" t="s">
        <v>515</v>
      </c>
      <c r="M2425" s="11" t="s">
        <v>515</v>
      </c>
      <c r="S2425" s="23" t="s">
        <v>520</v>
      </c>
      <c r="T2425" s="19" t="str">
        <f>S2425</f>
        <v>RSLT</v>
      </c>
      <c r="U2425" s="17" t="str">
        <f t="array" aca="1" ref="U2425" ca="1">IFERROR(
IF(NOT(OR($G2425="OBX",$G2425="OBR")),INDEX(INDIRECT(U$2&amp;"!$A$1:$BJ$500"),MATCH("*"&amp;$G2425&amp;"*",INDIRECT(U$2&amp;"!$B$1:$B$500"),0),MATCH($H2425,INDIRECT(U$2&amp;"!$1:$1"),0)),
IF(OR($G2425="OBX",$G2425="OBR"),INDEX(INDIRECT(U$2&amp;"!$A$1:$BJ$500"),MATCH((("*"&amp;$G2425&amp;"*")&amp;("*"&amp;$I2425&amp;"*")&amp;("*"&amp;$J2425&amp;"*")&amp;("*"&amp;$K2425&amp;"*")),INDIRECT(U$2&amp;"!$B$1:$B$500")&amp;INDIRECT(U$2&amp;"!$E$1:$E$500")&amp;INDIRECT(U$2&amp;"!$G$1:$G$500")&amp;INDIRECT(U$2&amp;"!$F$1:$F$500"),0),MATCH($H2425,INDIRECT(U$2&amp;"!$1:$1"),0)))),
"Not found")</f>
        <v>Not found</v>
      </c>
      <c r="V2425" s="18" t="str">
        <f t="shared" ca="1" si="267"/>
        <v/>
      </c>
    </row>
    <row r="2426" spans="1:22" ht="15" customHeight="1" x14ac:dyDescent="0.25">
      <c r="A2426" s="11">
        <v>2425</v>
      </c>
      <c r="B2426" s="50"/>
      <c r="C2426" s="26" t="s">
        <v>2199</v>
      </c>
      <c r="D2426" s="26"/>
      <c r="E2426" s="26" t="s">
        <v>79</v>
      </c>
      <c r="F2426" s="26"/>
      <c r="G2426" s="26"/>
      <c r="H2426" s="26"/>
      <c r="I2426" s="26"/>
      <c r="J2426" s="26"/>
      <c r="K2426" s="26"/>
      <c r="L2426" s="26"/>
      <c r="M2426" s="26" t="s">
        <v>1321</v>
      </c>
      <c r="N2426" s="26"/>
      <c r="O2426" s="26"/>
      <c r="P2426" s="26"/>
      <c r="Q2426" s="26"/>
      <c r="R2426" s="26"/>
      <c r="S2426" s="26"/>
      <c r="T2426" s="27"/>
      <c r="U2426" s="27"/>
      <c r="V2426" s="26"/>
    </row>
    <row r="2427" spans="1:22" ht="15" customHeight="1" x14ac:dyDescent="0.25">
      <c r="A2427" s="11">
        <v>2426</v>
      </c>
      <c r="B2427" s="50"/>
      <c r="C2427" s="11" t="s">
        <v>2199</v>
      </c>
      <c r="D2427" s="11" t="s">
        <v>1073</v>
      </c>
      <c r="E2427" s="11" t="s">
        <v>79</v>
      </c>
      <c r="F2427" s="11" t="s">
        <v>1033</v>
      </c>
      <c r="G2427" s="11" t="s">
        <v>79</v>
      </c>
      <c r="H2427" s="11">
        <v>3</v>
      </c>
      <c r="I2427" s="11" t="s">
        <v>1033</v>
      </c>
      <c r="L2427" s="11" t="s">
        <v>1321</v>
      </c>
      <c r="M2427" s="14" t="s">
        <v>534</v>
      </c>
      <c r="N2427" s="11" t="s">
        <v>900</v>
      </c>
      <c r="O2427" s="11" t="s">
        <v>2357</v>
      </c>
      <c r="P2427" s="11" t="s">
        <v>320</v>
      </c>
      <c r="R2427" s="11" t="s">
        <v>2473</v>
      </c>
      <c r="S2427" s="23"/>
      <c r="T2427" s="19" t="s">
        <v>2981</v>
      </c>
      <c r="U2427" s="17" t="str">
        <f t="array" aca="1" ref="U2427" ca="1">IFERROR(
IF(NOT(OR($G2427="OBX",$G2427="OBR")),INDEX(INDIRECT(U$2&amp;"!$A$1:$BJ$500"),MATCH("*"&amp;$G2427&amp;"*",INDIRECT(U$2&amp;"!$B$1:$B$500"),0),MATCH($H2427,INDIRECT(U$2&amp;"!$1:$1"),0)),
IF(OR($G2427="OBX",$G2427="OBR"),INDEX(INDIRECT(U$2&amp;"!$A$1:$BJ$500"),MATCH((("*"&amp;$G2427&amp;"*")&amp;("*"&amp;$I2427&amp;"*")&amp;("*"&amp;$J2427&amp;"*")&amp;("*"&amp;$K2427&amp;"*")),INDIRECT(U$2&amp;"!$B$1:$B$500")&amp;INDIRECT(U$2&amp;"!$E$1:$E$500")&amp;INDIRECT(U$2&amp;"!$G$1:$G$500")&amp;INDIRECT(U$2&amp;"!$F$1:$F$500"),0),MATCH($H2427,INDIRECT(U$2&amp;"!$1:$1"),0)))),
"Not found")</f>
        <v>Not found</v>
      </c>
      <c r="V2427" s="18" t="str">
        <f t="shared" ref="V2427:V2433" ca="1" si="268">IF(T2427=U2427,"Match","")</f>
        <v/>
      </c>
    </row>
    <row r="2428" spans="1:22" ht="15" customHeight="1" x14ac:dyDescent="0.25">
      <c r="A2428" s="11">
        <v>2427</v>
      </c>
      <c r="B2428" s="50"/>
      <c r="C2428" s="11" t="s">
        <v>2199</v>
      </c>
      <c r="D2428" s="11" t="s">
        <v>1073</v>
      </c>
      <c r="E2428" s="11" t="s">
        <v>79</v>
      </c>
      <c r="F2428" s="11" t="s">
        <v>1033</v>
      </c>
      <c r="G2428" s="11" t="s">
        <v>79</v>
      </c>
      <c r="H2428" s="10">
        <v>5</v>
      </c>
      <c r="I2428" s="11" t="s">
        <v>1033</v>
      </c>
      <c r="J2428" s="19" t="str">
        <f t="array" ref="J2428">IFERROR(INDEX(Mappings!I:I,MATCH(S2428&amp;L2428,Mappings!J:J&amp;Mappings!D:D,0)),"")</f>
        <v/>
      </c>
      <c r="L2428" s="11" t="s">
        <v>1321</v>
      </c>
      <c r="M2428" s="11" t="s">
        <v>390</v>
      </c>
      <c r="S2428" s="20"/>
      <c r="T2428" s="19" t="str">
        <f t="array" ref="T2428">IFERROR(INDEX(Mappings!$L:$L,MATCH(S2428&amp;$L2428,Mappings!$J:$J&amp;Mappings!$D:$D,0)),"")</f>
        <v/>
      </c>
      <c r="U2428" s="17" t="str">
        <f t="array" aca="1" ref="U2428" ca="1">IFERROR(
IF(NOT(OR($G2428="OBX",$G2428="OBR")),INDEX(INDIRECT(U$2&amp;"!$A$1:$BJ$500"),MATCH("*"&amp;$G2428&amp;"*",INDIRECT(U$2&amp;"!$B$1:$B$500"),0),MATCH($H2428,INDIRECT(U$2&amp;"!$1:$1"),0)),
IF(OR($G2428="OBX",$G2428="OBR"),INDEX(INDIRECT(U$2&amp;"!$A$1:$BJ$500"),MATCH((("*"&amp;$G2428&amp;"*")&amp;("*"&amp;$I2428&amp;"*")&amp;("*"&amp;$J2428&amp;"*")&amp;("*"&amp;$K2428&amp;"*")),INDIRECT(U$2&amp;"!$B$1:$B$500")&amp;INDIRECT(U$2&amp;"!$E$1:$E$500")&amp;INDIRECT(U$2&amp;"!$G$1:$G$500")&amp;INDIRECT(U$2&amp;"!$F$1:$F$500"),0),MATCH($H2428,INDIRECT(U$2&amp;"!$1:$1"),0)))),
"Not found")</f>
        <v>Not found</v>
      </c>
      <c r="V2428" s="18" t="str">
        <f t="shared" ca="1" si="268"/>
        <v/>
      </c>
    </row>
    <row r="2429" spans="1:22" ht="15" customHeight="1" x14ac:dyDescent="0.25">
      <c r="A2429" s="11">
        <v>2428</v>
      </c>
      <c r="B2429" s="50"/>
      <c r="C2429" s="11" t="s">
        <v>2199</v>
      </c>
      <c r="D2429" s="11" t="s">
        <v>1073</v>
      </c>
      <c r="E2429" s="11" t="s">
        <v>79</v>
      </c>
      <c r="F2429" s="11" t="s">
        <v>1033</v>
      </c>
      <c r="G2429" s="11" t="s">
        <v>79</v>
      </c>
      <c r="H2429" s="11">
        <v>2</v>
      </c>
      <c r="I2429" s="11" t="s">
        <v>1033</v>
      </c>
      <c r="L2429" s="14" t="s">
        <v>397</v>
      </c>
      <c r="M2429" s="14" t="s">
        <v>397</v>
      </c>
      <c r="S2429" s="23"/>
      <c r="T2429" s="19" t="s">
        <v>81</v>
      </c>
      <c r="U2429" s="17" t="str">
        <f t="array" aca="1" ref="U2429" ca="1">IFERROR(
IF(NOT(OR($G2429="OBX",$G2429="OBR")),INDEX(INDIRECT(U$2&amp;"!$A$1:$BJ$500"),MATCH("*"&amp;$G2429&amp;"*",INDIRECT(U$2&amp;"!$B$1:$B$500"),0),MATCH($H2429,INDIRECT(U$2&amp;"!$1:$1"),0)),
IF(OR($G2429="OBX",$G2429="OBR"),INDEX(INDIRECT(U$2&amp;"!$A$1:$BJ$500"),MATCH((("*"&amp;$G2429&amp;"*")&amp;("*"&amp;$I2429&amp;"*")&amp;("*"&amp;$J2429&amp;"*")&amp;("*"&amp;$K2429&amp;"*")),INDIRECT(U$2&amp;"!$B$1:$B$500")&amp;INDIRECT(U$2&amp;"!$E$1:$E$500")&amp;INDIRECT(U$2&amp;"!$G$1:$G$500")&amp;INDIRECT(U$2&amp;"!$F$1:$F$500"),0),MATCH($H2429,INDIRECT(U$2&amp;"!$1:$1"),0)))),
"Not found")</f>
        <v>Not found</v>
      </c>
      <c r="V2429" s="18" t="str">
        <f t="shared" ca="1" si="268"/>
        <v/>
      </c>
    </row>
    <row r="2430" spans="1:22" ht="15" customHeight="1" x14ac:dyDescent="0.25">
      <c r="A2430" s="11">
        <v>2429</v>
      </c>
      <c r="B2430" s="50"/>
      <c r="C2430" s="11" t="s">
        <v>2199</v>
      </c>
      <c r="D2430" s="11" t="s">
        <v>1073</v>
      </c>
      <c r="E2430" s="11" t="s">
        <v>79</v>
      </c>
      <c r="F2430" s="11" t="s">
        <v>1033</v>
      </c>
      <c r="G2430" s="11" t="s">
        <v>79</v>
      </c>
      <c r="H2430" s="11">
        <v>4</v>
      </c>
      <c r="I2430" s="11" t="s">
        <v>1033</v>
      </c>
      <c r="L2430" s="11" t="s">
        <v>1321</v>
      </c>
      <c r="M2430" s="14" t="s">
        <v>848</v>
      </c>
      <c r="S2430" s="23"/>
      <c r="T2430" s="16">
        <f>S2430</f>
        <v>0</v>
      </c>
      <c r="U2430" s="17" t="str">
        <f t="array" aca="1" ref="U2430" ca="1">IFERROR(
IF(NOT(OR($G2430="OBX",$G2430="OBR")),INDEX(INDIRECT(U$2&amp;"!$A$1:$BJ$500"),MATCH("*"&amp;$G2430&amp;"*",INDIRECT(U$2&amp;"!$B$1:$B$500"),0),MATCH($H2430,INDIRECT(U$2&amp;"!$1:$1"),0)),
IF(OR($G2430="OBX",$G2430="OBR"),INDEX(INDIRECT(U$2&amp;"!$A$1:$BJ$500"),MATCH((("*"&amp;$G2430&amp;"*")&amp;("*"&amp;$I2430&amp;"*")&amp;("*"&amp;$J2430&amp;"*")&amp;("*"&amp;$K2430&amp;"*")),INDIRECT(U$2&amp;"!$B$1:$B$500")&amp;INDIRECT(U$2&amp;"!$E$1:$E$500")&amp;INDIRECT(U$2&amp;"!$G$1:$G$500")&amp;INDIRECT(U$2&amp;"!$F$1:$F$500"),0),MATCH($H2430,INDIRECT(U$2&amp;"!$1:$1"),0)))),
"Not found")</f>
        <v>Not found</v>
      </c>
      <c r="V2430" s="18" t="str">
        <f t="shared" ca="1" si="268"/>
        <v/>
      </c>
    </row>
    <row r="2431" spans="1:22" ht="15" customHeight="1" x14ac:dyDescent="0.25">
      <c r="A2431" s="11">
        <v>2430</v>
      </c>
      <c r="B2431" s="50"/>
      <c r="C2431" s="11" t="s">
        <v>2199</v>
      </c>
      <c r="D2431" s="11" t="s">
        <v>1073</v>
      </c>
      <c r="E2431" s="11" t="s">
        <v>79</v>
      </c>
      <c r="F2431" s="11" t="s">
        <v>1033</v>
      </c>
      <c r="G2431" s="11" t="s">
        <v>79</v>
      </c>
      <c r="H2431" s="11">
        <v>11</v>
      </c>
      <c r="I2431" s="11" t="s">
        <v>1033</v>
      </c>
      <c r="L2431" s="11" t="s">
        <v>366</v>
      </c>
      <c r="M2431" s="14" t="s">
        <v>366</v>
      </c>
      <c r="S2431" s="23" t="s">
        <v>78</v>
      </c>
      <c r="T2431" s="19" t="str">
        <f>S2431</f>
        <v>F</v>
      </c>
      <c r="U2431" s="17" t="str">
        <f t="array" aca="1" ref="U2431" ca="1">IFERROR(
IF(NOT(OR($G2431="OBX",$G2431="OBR")),INDEX(INDIRECT(U$2&amp;"!$A$1:$BJ$500"),MATCH("*"&amp;$G2431&amp;"*",INDIRECT(U$2&amp;"!$B$1:$B$500"),0),MATCH($H2431,INDIRECT(U$2&amp;"!$1:$1"),0)),
IF(OR($G2431="OBX",$G2431="OBR"),INDEX(INDIRECT(U$2&amp;"!$A$1:$BJ$500"),MATCH((("*"&amp;$G2431&amp;"*")&amp;("*"&amp;$I2431&amp;"*")&amp;("*"&amp;$J2431&amp;"*")&amp;("*"&amp;$K2431&amp;"*")),INDIRECT(U$2&amp;"!$B$1:$B$500")&amp;INDIRECT(U$2&amp;"!$E$1:$E$500")&amp;INDIRECT(U$2&amp;"!$G$1:$G$500")&amp;INDIRECT(U$2&amp;"!$F$1:$F$500"),0),MATCH($H2431,INDIRECT(U$2&amp;"!$1:$1"),0)))),
"Not found")</f>
        <v>Not found</v>
      </c>
      <c r="V2431" s="18" t="str">
        <f t="shared" ca="1" si="268"/>
        <v/>
      </c>
    </row>
    <row r="2432" spans="1:22" ht="15" customHeight="1" x14ac:dyDescent="0.25">
      <c r="A2432" s="11">
        <v>2431</v>
      </c>
      <c r="B2432" s="50"/>
      <c r="C2432" s="11" t="s">
        <v>2199</v>
      </c>
      <c r="D2432" s="11" t="s">
        <v>1073</v>
      </c>
      <c r="E2432" s="11" t="s">
        <v>79</v>
      </c>
      <c r="F2432" s="11" t="s">
        <v>1033</v>
      </c>
      <c r="G2432" s="11" t="s">
        <v>79</v>
      </c>
      <c r="H2432" s="11">
        <v>19</v>
      </c>
      <c r="I2432" s="11" t="s">
        <v>1033</v>
      </c>
      <c r="L2432" s="11" t="s">
        <v>1321</v>
      </c>
      <c r="M2432" s="14" t="s">
        <v>860</v>
      </c>
      <c r="S2432" s="23"/>
      <c r="T2432" s="16">
        <f>S2432</f>
        <v>0</v>
      </c>
      <c r="U2432" s="17" t="str">
        <f t="array" aca="1" ref="U2432" ca="1">IFERROR(
IF(NOT(OR($G2432="OBX",$G2432="OBR")),INDEX(INDIRECT(U$2&amp;"!$A$1:$BJ$500"),MATCH("*"&amp;$G2432&amp;"*",INDIRECT(U$2&amp;"!$B$1:$B$500"),0),MATCH($H2432,INDIRECT(U$2&amp;"!$1:$1"),0)),
IF(OR($G2432="OBX",$G2432="OBR"),INDEX(INDIRECT(U$2&amp;"!$A$1:$BJ$500"),MATCH((("*"&amp;$G2432&amp;"*")&amp;("*"&amp;$I2432&amp;"*")&amp;("*"&amp;$J2432&amp;"*")&amp;("*"&amp;$K2432&amp;"*")),INDIRECT(U$2&amp;"!$B$1:$B$500")&amp;INDIRECT(U$2&amp;"!$E$1:$E$500")&amp;INDIRECT(U$2&amp;"!$G$1:$G$500")&amp;INDIRECT(U$2&amp;"!$F$1:$F$500"),0),MATCH($H2432,INDIRECT(U$2&amp;"!$1:$1"),0)))),
"Not found")</f>
        <v>Not found</v>
      </c>
      <c r="V2432" s="18" t="str">
        <f t="shared" ca="1" si="268"/>
        <v/>
      </c>
    </row>
    <row r="2433" spans="1:22" ht="15" customHeight="1" x14ac:dyDescent="0.25">
      <c r="A2433" s="11">
        <v>2432</v>
      </c>
      <c r="B2433" s="50"/>
      <c r="C2433" s="11" t="s">
        <v>2199</v>
      </c>
      <c r="D2433" s="11" t="s">
        <v>1073</v>
      </c>
      <c r="E2433" s="11" t="s">
        <v>79</v>
      </c>
      <c r="F2433" s="11" t="s">
        <v>1033</v>
      </c>
      <c r="G2433" s="11" t="s">
        <v>79</v>
      </c>
      <c r="H2433" s="11">
        <v>29</v>
      </c>
      <c r="I2433" s="11" t="s">
        <v>1033</v>
      </c>
      <c r="L2433" s="2" t="s">
        <v>515</v>
      </c>
      <c r="M2433" s="11" t="s">
        <v>515</v>
      </c>
      <c r="S2433" s="23"/>
      <c r="T2433" s="19">
        <f>S2433</f>
        <v>0</v>
      </c>
      <c r="U2433" s="17" t="str">
        <f t="array" aca="1" ref="U2433" ca="1">IFERROR(
IF(NOT(OR($G2433="OBX",$G2433="OBR")),INDEX(INDIRECT(U$2&amp;"!$A$1:$BJ$500"),MATCH("*"&amp;$G2433&amp;"*",INDIRECT(U$2&amp;"!$B$1:$B$500"),0),MATCH($H2433,INDIRECT(U$2&amp;"!$1:$1"),0)),
IF(OR($G2433="OBX",$G2433="OBR"),INDEX(INDIRECT(U$2&amp;"!$A$1:$BJ$500"),MATCH((("*"&amp;$G2433&amp;"*")&amp;("*"&amp;$I2433&amp;"*")&amp;("*"&amp;$J2433&amp;"*")&amp;("*"&amp;$K2433&amp;"*")),INDIRECT(U$2&amp;"!$B$1:$B$500")&amp;INDIRECT(U$2&amp;"!$E$1:$E$500")&amp;INDIRECT(U$2&amp;"!$G$1:$G$500")&amp;INDIRECT(U$2&amp;"!$F$1:$F$500"),0),MATCH($H2433,INDIRECT(U$2&amp;"!$1:$1"),0)))),
"Not found")</f>
        <v>Not found</v>
      </c>
      <c r="V2433" s="18" t="str">
        <f t="shared" ca="1" si="268"/>
        <v/>
      </c>
    </row>
    <row r="2434" spans="1:22" ht="15" customHeight="1" x14ac:dyDescent="0.25">
      <c r="A2434" s="11">
        <v>2433</v>
      </c>
      <c r="B2434" s="50"/>
      <c r="C2434" s="26" t="s">
        <v>2199</v>
      </c>
      <c r="D2434" s="26"/>
      <c r="E2434" s="26" t="s">
        <v>79</v>
      </c>
      <c r="F2434" s="26"/>
      <c r="G2434" s="26"/>
      <c r="H2434" s="26"/>
      <c r="I2434" s="26"/>
      <c r="J2434" s="26"/>
      <c r="K2434" s="26"/>
      <c r="L2434" s="26"/>
      <c r="M2434" s="26" t="s">
        <v>1319</v>
      </c>
      <c r="N2434" s="26"/>
      <c r="O2434" s="26"/>
      <c r="P2434" s="26"/>
      <c r="Q2434" s="26"/>
      <c r="R2434" s="26"/>
      <c r="S2434" s="26"/>
      <c r="T2434" s="27"/>
      <c r="U2434" s="27"/>
      <c r="V2434" s="26"/>
    </row>
    <row r="2435" spans="1:22" ht="15" customHeight="1" x14ac:dyDescent="0.25">
      <c r="A2435" s="11">
        <v>2434</v>
      </c>
      <c r="B2435" s="50"/>
      <c r="C2435" s="11" t="s">
        <v>2199</v>
      </c>
      <c r="D2435" s="11" t="s">
        <v>1073</v>
      </c>
      <c r="E2435" s="11" t="s">
        <v>79</v>
      </c>
      <c r="F2435" s="11" t="s">
        <v>1030</v>
      </c>
      <c r="G2435" s="11" t="s">
        <v>79</v>
      </c>
      <c r="H2435" s="11">
        <v>3</v>
      </c>
      <c r="I2435" s="11" t="s">
        <v>1030</v>
      </c>
      <c r="L2435" s="11" t="s">
        <v>1319</v>
      </c>
      <c r="M2435" s="14" t="s">
        <v>534</v>
      </c>
      <c r="N2435" s="11" t="s">
        <v>900</v>
      </c>
      <c r="O2435" s="11" t="s">
        <v>2357</v>
      </c>
      <c r="P2435" s="11" t="s">
        <v>320</v>
      </c>
      <c r="R2435" s="11" t="s">
        <v>2474</v>
      </c>
      <c r="S2435" s="23"/>
      <c r="T2435" s="19" t="s">
        <v>2982</v>
      </c>
      <c r="U2435" s="17" t="str">
        <f t="array" aca="1" ref="U2435" ca="1">IFERROR(
IF(NOT(OR($G2435="OBX",$G2435="OBR")),INDEX(INDIRECT(U$2&amp;"!$A$1:$BJ$500"),MATCH("*"&amp;$G2435&amp;"*",INDIRECT(U$2&amp;"!$B$1:$B$500"),0),MATCH($H2435,INDIRECT(U$2&amp;"!$1:$1"),0)),
IF(OR($G2435="OBX",$G2435="OBR"),INDEX(INDIRECT(U$2&amp;"!$A$1:$BJ$500"),MATCH((("*"&amp;$G2435&amp;"*")&amp;("*"&amp;$I2435&amp;"*")&amp;("*"&amp;$J2435&amp;"*")&amp;("*"&amp;$K2435&amp;"*")),INDIRECT(U$2&amp;"!$B$1:$B$500")&amp;INDIRECT(U$2&amp;"!$E$1:$E$500")&amp;INDIRECT(U$2&amp;"!$G$1:$G$500")&amp;INDIRECT(U$2&amp;"!$F$1:$F$500"),0),MATCH($H2435,INDIRECT(U$2&amp;"!$1:$1"),0)))),
"Not found")</f>
        <v>Not found</v>
      </c>
      <c r="V2435" s="18" t="str">
        <f t="shared" ref="V2435:V2441" ca="1" si="269">IF(T2435=U2435,"Match","")</f>
        <v/>
      </c>
    </row>
    <row r="2436" spans="1:22" ht="15" customHeight="1" x14ac:dyDescent="0.25">
      <c r="A2436" s="11">
        <v>2435</v>
      </c>
      <c r="B2436" s="50"/>
      <c r="C2436" s="11" t="s">
        <v>2199</v>
      </c>
      <c r="D2436" s="11" t="s">
        <v>1073</v>
      </c>
      <c r="E2436" s="11" t="s">
        <v>79</v>
      </c>
      <c r="F2436" s="11" t="s">
        <v>1030</v>
      </c>
      <c r="G2436" s="11" t="s">
        <v>79</v>
      </c>
      <c r="H2436" s="10">
        <v>5</v>
      </c>
      <c r="I2436" s="11" t="s">
        <v>1030</v>
      </c>
      <c r="J2436" s="19" t="str">
        <f t="array" ref="J2436">IFERROR(INDEX(Mappings!I:I,MATCH(S2436&amp;L2436,Mappings!J:J&amp;Mappings!D:D,0)),"")</f>
        <v/>
      </c>
      <c r="L2436" s="11" t="s">
        <v>1319</v>
      </c>
      <c r="M2436" s="11" t="s">
        <v>390</v>
      </c>
      <c r="S2436" s="20"/>
      <c r="T2436" s="19" t="str">
        <f t="array" ref="T2436">IFERROR(INDEX(Mappings!$L:$L,MATCH(S2436&amp;$L2436,Mappings!$J:$J&amp;Mappings!$D:$D,0)),"")</f>
        <v/>
      </c>
      <c r="U2436" s="17" t="str">
        <f t="array" aca="1" ref="U2436" ca="1">IFERROR(
IF(NOT(OR($G2436="OBX",$G2436="OBR")),INDEX(INDIRECT(U$2&amp;"!$A$1:$BJ$500"),MATCH("*"&amp;$G2436&amp;"*",INDIRECT(U$2&amp;"!$B$1:$B$500"),0),MATCH($H2436,INDIRECT(U$2&amp;"!$1:$1"),0)),
IF(OR($G2436="OBX",$G2436="OBR"),INDEX(INDIRECT(U$2&amp;"!$A$1:$BJ$500"),MATCH((("*"&amp;$G2436&amp;"*")&amp;("*"&amp;$I2436&amp;"*")&amp;("*"&amp;$J2436&amp;"*")&amp;("*"&amp;$K2436&amp;"*")),INDIRECT(U$2&amp;"!$B$1:$B$500")&amp;INDIRECT(U$2&amp;"!$E$1:$E$500")&amp;INDIRECT(U$2&amp;"!$G$1:$G$500")&amp;INDIRECT(U$2&amp;"!$F$1:$F$500"),0),MATCH($H2436,INDIRECT(U$2&amp;"!$1:$1"),0)))),
"Not found")</f>
        <v>Not found</v>
      </c>
      <c r="V2436" s="18" t="str">
        <f t="shared" ca="1" si="269"/>
        <v/>
      </c>
    </row>
    <row r="2437" spans="1:22" ht="15" customHeight="1" x14ac:dyDescent="0.25">
      <c r="A2437" s="11">
        <v>2436</v>
      </c>
      <c r="B2437" s="50"/>
      <c r="C2437" s="11" t="s">
        <v>2199</v>
      </c>
      <c r="D2437" s="11" t="s">
        <v>1073</v>
      </c>
      <c r="E2437" s="11" t="s">
        <v>79</v>
      </c>
      <c r="F2437" s="11" t="s">
        <v>1030</v>
      </c>
      <c r="G2437" s="11" t="s">
        <v>79</v>
      </c>
      <c r="H2437" s="11">
        <v>2</v>
      </c>
      <c r="I2437" s="11" t="s">
        <v>1030</v>
      </c>
      <c r="L2437" s="14" t="s">
        <v>397</v>
      </c>
      <c r="M2437" s="14" t="s">
        <v>397</v>
      </c>
      <c r="S2437" s="23"/>
      <c r="T2437" s="19" t="s">
        <v>81</v>
      </c>
      <c r="U2437" s="17" t="str">
        <f t="array" aca="1" ref="U2437" ca="1">IFERROR(
IF(NOT(OR($G2437="OBX",$G2437="OBR")),INDEX(INDIRECT(U$2&amp;"!$A$1:$BJ$500"),MATCH("*"&amp;$G2437&amp;"*",INDIRECT(U$2&amp;"!$B$1:$B$500"),0),MATCH($H2437,INDIRECT(U$2&amp;"!$1:$1"),0)),
IF(OR($G2437="OBX",$G2437="OBR"),INDEX(INDIRECT(U$2&amp;"!$A$1:$BJ$500"),MATCH((("*"&amp;$G2437&amp;"*")&amp;("*"&amp;$I2437&amp;"*")&amp;("*"&amp;$J2437&amp;"*")&amp;("*"&amp;$K2437&amp;"*")),INDIRECT(U$2&amp;"!$B$1:$B$500")&amp;INDIRECT(U$2&amp;"!$E$1:$E$500")&amp;INDIRECT(U$2&amp;"!$G$1:$G$500")&amp;INDIRECT(U$2&amp;"!$F$1:$F$500"),0),MATCH($H2437,INDIRECT(U$2&amp;"!$1:$1"),0)))),
"Not found")</f>
        <v>Not found</v>
      </c>
      <c r="V2437" s="18" t="str">
        <f t="shared" ca="1" si="269"/>
        <v/>
      </c>
    </row>
    <row r="2438" spans="1:22" ht="15" customHeight="1" x14ac:dyDescent="0.25">
      <c r="A2438" s="11">
        <v>2437</v>
      </c>
      <c r="B2438" s="50"/>
      <c r="C2438" s="11" t="s">
        <v>2199</v>
      </c>
      <c r="D2438" s="11" t="s">
        <v>1073</v>
      </c>
      <c r="E2438" s="11" t="s">
        <v>79</v>
      </c>
      <c r="F2438" s="11" t="s">
        <v>1030</v>
      </c>
      <c r="G2438" s="11" t="s">
        <v>79</v>
      </c>
      <c r="H2438" s="11">
        <v>4</v>
      </c>
      <c r="I2438" s="11" t="s">
        <v>1030</v>
      </c>
      <c r="L2438" s="11" t="s">
        <v>1319</v>
      </c>
      <c r="M2438" s="14" t="s">
        <v>848</v>
      </c>
      <c r="S2438" s="23"/>
      <c r="T2438" s="16">
        <f>S2438</f>
        <v>0</v>
      </c>
      <c r="U2438" s="17" t="str">
        <f t="array" aca="1" ref="U2438" ca="1">IFERROR(
IF(NOT(OR($G2438="OBX",$G2438="OBR")),INDEX(INDIRECT(U$2&amp;"!$A$1:$BJ$500"),MATCH("*"&amp;$G2438&amp;"*",INDIRECT(U$2&amp;"!$B$1:$B$500"),0),MATCH($H2438,INDIRECT(U$2&amp;"!$1:$1"),0)),
IF(OR($G2438="OBX",$G2438="OBR"),INDEX(INDIRECT(U$2&amp;"!$A$1:$BJ$500"),MATCH((("*"&amp;$G2438&amp;"*")&amp;("*"&amp;$I2438&amp;"*")&amp;("*"&amp;$J2438&amp;"*")&amp;("*"&amp;$K2438&amp;"*")),INDIRECT(U$2&amp;"!$B$1:$B$500")&amp;INDIRECT(U$2&amp;"!$E$1:$E$500")&amp;INDIRECT(U$2&amp;"!$G$1:$G$500")&amp;INDIRECT(U$2&amp;"!$F$1:$F$500"),0),MATCH($H2438,INDIRECT(U$2&amp;"!$1:$1"),0)))),
"Not found")</f>
        <v>Not found</v>
      </c>
      <c r="V2438" s="18" t="str">
        <f t="shared" ca="1" si="269"/>
        <v/>
      </c>
    </row>
    <row r="2439" spans="1:22" ht="15" customHeight="1" x14ac:dyDescent="0.25">
      <c r="A2439" s="11">
        <v>2438</v>
      </c>
      <c r="B2439" s="50"/>
      <c r="C2439" s="11" t="s">
        <v>2199</v>
      </c>
      <c r="D2439" s="11" t="s">
        <v>1073</v>
      </c>
      <c r="E2439" s="11" t="s">
        <v>79</v>
      </c>
      <c r="F2439" s="11" t="s">
        <v>1030</v>
      </c>
      <c r="G2439" s="11" t="s">
        <v>79</v>
      </c>
      <c r="H2439" s="11">
        <v>11</v>
      </c>
      <c r="I2439" s="11" t="s">
        <v>1030</v>
      </c>
      <c r="L2439" s="11" t="s">
        <v>366</v>
      </c>
      <c r="M2439" s="14" t="s">
        <v>366</v>
      </c>
      <c r="S2439" s="23" t="s">
        <v>78</v>
      </c>
      <c r="T2439" s="19" t="str">
        <f>S2439</f>
        <v>F</v>
      </c>
      <c r="U2439" s="17" t="str">
        <f t="array" aca="1" ref="U2439" ca="1">IFERROR(
IF(NOT(OR($G2439="OBX",$G2439="OBR")),INDEX(INDIRECT(U$2&amp;"!$A$1:$BJ$500"),MATCH("*"&amp;$G2439&amp;"*",INDIRECT(U$2&amp;"!$B$1:$B$500"),0),MATCH($H2439,INDIRECT(U$2&amp;"!$1:$1"),0)),
IF(OR($G2439="OBX",$G2439="OBR"),INDEX(INDIRECT(U$2&amp;"!$A$1:$BJ$500"),MATCH((("*"&amp;$G2439&amp;"*")&amp;("*"&amp;$I2439&amp;"*")&amp;("*"&amp;$J2439&amp;"*")&amp;("*"&amp;$K2439&amp;"*")),INDIRECT(U$2&amp;"!$B$1:$B$500")&amp;INDIRECT(U$2&amp;"!$E$1:$E$500")&amp;INDIRECT(U$2&amp;"!$G$1:$G$500")&amp;INDIRECT(U$2&amp;"!$F$1:$F$500"),0),MATCH($H2439,INDIRECT(U$2&amp;"!$1:$1"),0)))),
"Not found")</f>
        <v>Not found</v>
      </c>
      <c r="V2439" s="18" t="str">
        <f t="shared" ca="1" si="269"/>
        <v/>
      </c>
    </row>
    <row r="2440" spans="1:22" ht="15" customHeight="1" x14ac:dyDescent="0.25">
      <c r="A2440" s="11">
        <v>2439</v>
      </c>
      <c r="B2440" s="50"/>
      <c r="C2440" s="11" t="s">
        <v>2199</v>
      </c>
      <c r="D2440" s="11" t="s">
        <v>1073</v>
      </c>
      <c r="E2440" s="11" t="s">
        <v>79</v>
      </c>
      <c r="F2440" s="11" t="s">
        <v>1030</v>
      </c>
      <c r="G2440" s="11" t="s">
        <v>79</v>
      </c>
      <c r="H2440" s="11">
        <v>19</v>
      </c>
      <c r="I2440" s="11" t="s">
        <v>1030</v>
      </c>
      <c r="L2440" s="11" t="s">
        <v>1319</v>
      </c>
      <c r="M2440" s="14" t="s">
        <v>860</v>
      </c>
      <c r="S2440" s="23"/>
      <c r="T2440" s="16">
        <f>S2440</f>
        <v>0</v>
      </c>
      <c r="U2440" s="17" t="str">
        <f t="array" aca="1" ref="U2440" ca="1">IFERROR(
IF(NOT(OR($G2440="OBX",$G2440="OBR")),INDEX(INDIRECT(U$2&amp;"!$A$1:$BJ$500"),MATCH("*"&amp;$G2440&amp;"*",INDIRECT(U$2&amp;"!$B$1:$B$500"),0),MATCH($H2440,INDIRECT(U$2&amp;"!$1:$1"),0)),
IF(OR($G2440="OBX",$G2440="OBR"),INDEX(INDIRECT(U$2&amp;"!$A$1:$BJ$500"),MATCH((("*"&amp;$G2440&amp;"*")&amp;("*"&amp;$I2440&amp;"*")&amp;("*"&amp;$J2440&amp;"*")&amp;("*"&amp;$K2440&amp;"*")),INDIRECT(U$2&amp;"!$B$1:$B$500")&amp;INDIRECT(U$2&amp;"!$E$1:$E$500")&amp;INDIRECT(U$2&amp;"!$G$1:$G$500")&amp;INDIRECT(U$2&amp;"!$F$1:$F$500"),0),MATCH($H2440,INDIRECT(U$2&amp;"!$1:$1"),0)))),
"Not found")</f>
        <v>Not found</v>
      </c>
      <c r="V2440" s="18" t="str">
        <f t="shared" ca="1" si="269"/>
        <v/>
      </c>
    </row>
    <row r="2441" spans="1:22" ht="15" customHeight="1" x14ac:dyDescent="0.25">
      <c r="A2441" s="11">
        <v>2440</v>
      </c>
      <c r="B2441" s="50"/>
      <c r="C2441" s="11" t="s">
        <v>2199</v>
      </c>
      <c r="D2441" s="11" t="s">
        <v>1073</v>
      </c>
      <c r="E2441" s="11" t="s">
        <v>79</v>
      </c>
      <c r="F2441" s="11" t="s">
        <v>1030</v>
      </c>
      <c r="G2441" s="11" t="s">
        <v>79</v>
      </c>
      <c r="H2441" s="11">
        <v>29</v>
      </c>
      <c r="I2441" s="11" t="s">
        <v>1030</v>
      </c>
      <c r="L2441" s="2" t="s">
        <v>515</v>
      </c>
      <c r="M2441" s="11" t="s">
        <v>515</v>
      </c>
      <c r="S2441" s="23"/>
      <c r="T2441" s="19">
        <f>S2441</f>
        <v>0</v>
      </c>
      <c r="U2441" s="17" t="str">
        <f t="array" aca="1" ref="U2441" ca="1">IFERROR(
IF(NOT(OR($G2441="OBX",$G2441="OBR")),INDEX(INDIRECT(U$2&amp;"!$A$1:$BJ$500"),MATCH("*"&amp;$G2441&amp;"*",INDIRECT(U$2&amp;"!$B$1:$B$500"),0),MATCH($H2441,INDIRECT(U$2&amp;"!$1:$1"),0)),
IF(OR($G2441="OBX",$G2441="OBR"),INDEX(INDIRECT(U$2&amp;"!$A$1:$BJ$500"),MATCH((("*"&amp;$G2441&amp;"*")&amp;("*"&amp;$I2441&amp;"*")&amp;("*"&amp;$J2441&amp;"*")&amp;("*"&amp;$K2441&amp;"*")),INDIRECT(U$2&amp;"!$B$1:$B$500")&amp;INDIRECT(U$2&amp;"!$E$1:$E$500")&amp;INDIRECT(U$2&amp;"!$G$1:$G$500")&amp;INDIRECT(U$2&amp;"!$F$1:$F$500"),0),MATCH($H2441,INDIRECT(U$2&amp;"!$1:$1"),0)))),
"Not found")</f>
        <v>Not found</v>
      </c>
      <c r="V2441" s="18" t="str">
        <f t="shared" ca="1" si="269"/>
        <v/>
      </c>
    </row>
    <row r="2442" spans="1:22" ht="15" customHeight="1" x14ac:dyDescent="0.25">
      <c r="A2442" s="11">
        <v>2441</v>
      </c>
      <c r="B2442" s="50"/>
      <c r="C2442" s="26" t="s">
        <v>2199</v>
      </c>
      <c r="D2442" s="26"/>
      <c r="E2442" s="26" t="s">
        <v>79</v>
      </c>
      <c r="F2442" s="26"/>
      <c r="G2442" s="26"/>
      <c r="H2442" s="26"/>
      <c r="I2442" s="26"/>
      <c r="J2442" s="26"/>
      <c r="K2442" s="26"/>
      <c r="L2442" s="26"/>
      <c r="M2442" s="26" t="s">
        <v>1352</v>
      </c>
      <c r="N2442" s="26"/>
      <c r="O2442" s="26"/>
      <c r="P2442" s="26"/>
      <c r="Q2442" s="26"/>
      <c r="R2442" s="26"/>
      <c r="S2442" s="26"/>
      <c r="T2442" s="27"/>
      <c r="U2442" s="27"/>
      <c r="V2442" s="26"/>
    </row>
    <row r="2443" spans="1:22" ht="15" customHeight="1" x14ac:dyDescent="0.25">
      <c r="A2443" s="11">
        <v>2442</v>
      </c>
      <c r="B2443" s="50"/>
      <c r="C2443" s="11" t="s">
        <v>2199</v>
      </c>
      <c r="D2443" s="11" t="s">
        <v>1076</v>
      </c>
      <c r="E2443" s="11" t="s">
        <v>79</v>
      </c>
      <c r="F2443" s="11" t="s">
        <v>1064</v>
      </c>
      <c r="G2443" s="11" t="s">
        <v>79</v>
      </c>
      <c r="H2443" s="11">
        <v>3</v>
      </c>
      <c r="I2443" s="11" t="s">
        <v>1064</v>
      </c>
      <c r="L2443" s="11" t="s">
        <v>1352</v>
      </c>
      <c r="M2443" s="14" t="s">
        <v>534</v>
      </c>
      <c r="N2443" s="11" t="s">
        <v>273</v>
      </c>
      <c r="O2443" s="11" t="s">
        <v>2357</v>
      </c>
      <c r="P2443" s="11" t="s">
        <v>320</v>
      </c>
      <c r="R2443" s="11"/>
      <c r="S2443" s="23"/>
      <c r="T2443" s="19" t="s">
        <v>2898</v>
      </c>
      <c r="U2443" s="17" t="str">
        <f t="array" aca="1" ref="U2443" ca="1">IFERROR(
IF(NOT(OR($G2443="OBX",$G2443="OBR")),INDEX(INDIRECT(U$2&amp;"!$A$1:$BJ$500"),MATCH("*"&amp;$G2443&amp;"*",INDIRECT(U$2&amp;"!$B$1:$B$500"),0),MATCH($H2443,INDIRECT(U$2&amp;"!$1:$1"),0)),
IF(OR($G2443="OBX",$G2443="OBR"),INDEX(INDIRECT(U$2&amp;"!$A$1:$BJ$500"),MATCH((("*"&amp;$G2443&amp;"*")&amp;("*"&amp;$I2443&amp;"*")&amp;("*"&amp;$J2443&amp;"*")&amp;("*"&amp;$K2443&amp;"*")),INDIRECT(U$2&amp;"!$B$1:$B$500")&amp;INDIRECT(U$2&amp;"!$E$1:$E$500")&amp;INDIRECT(U$2&amp;"!$G$1:$G$500")&amp;INDIRECT(U$2&amp;"!$F$1:$F$500"),0),MATCH($H2443,INDIRECT(U$2&amp;"!$1:$1"),0)))),
"Not found")</f>
        <v>Not found</v>
      </c>
      <c r="V2443" s="18" t="str">
        <f t="shared" ref="V2443:V2449" ca="1" si="270">IF(T2443=U2443,"Match","")</f>
        <v/>
      </c>
    </row>
    <row r="2444" spans="1:22" ht="15" customHeight="1" x14ac:dyDescent="0.25">
      <c r="A2444" s="11">
        <v>2443</v>
      </c>
      <c r="B2444" s="50"/>
      <c r="C2444" s="11" t="s">
        <v>2199</v>
      </c>
      <c r="D2444" s="11" t="s">
        <v>1076</v>
      </c>
      <c r="E2444" s="11" t="s">
        <v>79</v>
      </c>
      <c r="F2444" s="11" t="s">
        <v>1064</v>
      </c>
      <c r="G2444" s="11" t="s">
        <v>79</v>
      </c>
      <c r="H2444" s="10">
        <v>5</v>
      </c>
      <c r="I2444" s="11" t="s">
        <v>1064</v>
      </c>
      <c r="J2444" s="19">
        <f t="array" ref="J2444">IFERROR(INDEX(Mappings!I:I,MATCH(S2444&amp;L2444,Mappings!J:J&amp;Mappings!D:D,0)),"")</f>
        <v>0</v>
      </c>
      <c r="L2444" s="11" t="s">
        <v>1352</v>
      </c>
      <c r="M2444" s="11" t="s">
        <v>390</v>
      </c>
      <c r="S2444" s="23"/>
      <c r="T2444" s="19">
        <f>S2444</f>
        <v>0</v>
      </c>
      <c r="U2444" s="17" t="str">
        <f t="array" aca="1" ref="U2444" ca="1">IFERROR(
IF(NOT(OR($G2444="OBX",$G2444="OBR")),INDEX(INDIRECT(U$2&amp;"!$A$1:$BJ$500"),MATCH("*"&amp;$G2444&amp;"*",INDIRECT(U$2&amp;"!$B$1:$B$500"),0),MATCH($H2444,INDIRECT(U$2&amp;"!$1:$1"),0)),
IF(OR($G2444="OBX",$G2444="OBR"),INDEX(INDIRECT(U$2&amp;"!$A$1:$BJ$500"),MATCH((("*"&amp;$G2444&amp;"*")&amp;("*"&amp;$I2444&amp;"*")&amp;("*"&amp;$J2444&amp;"*")&amp;("*"&amp;$K2444&amp;"*")),INDIRECT(U$2&amp;"!$B$1:$B$500")&amp;INDIRECT(U$2&amp;"!$E$1:$E$500")&amp;INDIRECT(U$2&amp;"!$G$1:$G$500")&amp;INDIRECT(U$2&amp;"!$F$1:$F$500"),0),MATCH($H2444,INDIRECT(U$2&amp;"!$1:$1"),0)))),
"Not found")</f>
        <v>Not found</v>
      </c>
      <c r="V2444" s="18" t="str">
        <f t="shared" ca="1" si="270"/>
        <v/>
      </c>
    </row>
    <row r="2445" spans="1:22" ht="15" customHeight="1" x14ac:dyDescent="0.25">
      <c r="A2445" s="11">
        <v>2444</v>
      </c>
      <c r="B2445" s="50"/>
      <c r="C2445" s="11" t="s">
        <v>2199</v>
      </c>
      <c r="D2445" s="11" t="s">
        <v>1076</v>
      </c>
      <c r="E2445" s="11" t="s">
        <v>79</v>
      </c>
      <c r="F2445" s="11" t="s">
        <v>1064</v>
      </c>
      <c r="G2445" s="11" t="s">
        <v>79</v>
      </c>
      <c r="H2445" s="11">
        <v>2</v>
      </c>
      <c r="I2445" s="11" t="s">
        <v>1064</v>
      </c>
      <c r="L2445" s="14" t="s">
        <v>397</v>
      </c>
      <c r="M2445" s="14" t="s">
        <v>397</v>
      </c>
      <c r="S2445" s="23"/>
      <c r="T2445" s="19" t="s">
        <v>415</v>
      </c>
      <c r="U2445" s="17" t="str">
        <f t="array" aca="1" ref="U2445" ca="1">IFERROR(
IF(NOT(OR($G2445="OBX",$G2445="OBR")),INDEX(INDIRECT(U$2&amp;"!$A$1:$BJ$500"),MATCH("*"&amp;$G2445&amp;"*",INDIRECT(U$2&amp;"!$B$1:$B$500"),0),MATCH($H2445,INDIRECT(U$2&amp;"!$1:$1"),0)),
IF(OR($G2445="OBX",$G2445="OBR"),INDEX(INDIRECT(U$2&amp;"!$A$1:$BJ$500"),MATCH((("*"&amp;$G2445&amp;"*")&amp;("*"&amp;$I2445&amp;"*")&amp;("*"&amp;$J2445&amp;"*")&amp;("*"&amp;$K2445&amp;"*")),INDIRECT(U$2&amp;"!$B$1:$B$500")&amp;INDIRECT(U$2&amp;"!$E$1:$E$500")&amp;INDIRECT(U$2&amp;"!$G$1:$G$500")&amp;INDIRECT(U$2&amp;"!$F$1:$F$500"),0),MATCH($H2445,INDIRECT(U$2&amp;"!$1:$1"),0)))),
"Not found")</f>
        <v>Not found</v>
      </c>
      <c r="V2445" s="18" t="str">
        <f t="shared" ca="1" si="270"/>
        <v/>
      </c>
    </row>
    <row r="2446" spans="1:22" ht="15" customHeight="1" x14ac:dyDescent="0.25">
      <c r="A2446" s="11">
        <v>2445</v>
      </c>
      <c r="B2446" s="50"/>
      <c r="C2446" s="11" t="s">
        <v>2199</v>
      </c>
      <c r="D2446" s="11" t="s">
        <v>1076</v>
      </c>
      <c r="E2446" s="11" t="s">
        <v>79</v>
      </c>
      <c r="F2446" s="11" t="s">
        <v>1064</v>
      </c>
      <c r="G2446" s="11" t="s">
        <v>79</v>
      </c>
      <c r="H2446" s="11">
        <v>4</v>
      </c>
      <c r="I2446" s="11" t="s">
        <v>1064</v>
      </c>
      <c r="L2446" s="11" t="s">
        <v>1352</v>
      </c>
      <c r="M2446" s="14" t="s">
        <v>848</v>
      </c>
      <c r="S2446" s="23"/>
      <c r="T2446" s="16">
        <f>S2446</f>
        <v>0</v>
      </c>
      <c r="U2446" s="17" t="str">
        <f t="array" aca="1" ref="U2446" ca="1">IFERROR(
IF(NOT(OR($G2446="OBX",$G2446="OBR")),INDEX(INDIRECT(U$2&amp;"!$A$1:$BJ$500"),MATCH("*"&amp;$G2446&amp;"*",INDIRECT(U$2&amp;"!$B$1:$B$500"),0),MATCH($H2446,INDIRECT(U$2&amp;"!$1:$1"),0)),
IF(OR($G2446="OBX",$G2446="OBR"),INDEX(INDIRECT(U$2&amp;"!$A$1:$BJ$500"),MATCH((("*"&amp;$G2446&amp;"*")&amp;("*"&amp;$I2446&amp;"*")&amp;("*"&amp;$J2446&amp;"*")&amp;("*"&amp;$K2446&amp;"*")),INDIRECT(U$2&amp;"!$B$1:$B$500")&amp;INDIRECT(U$2&amp;"!$E$1:$E$500")&amp;INDIRECT(U$2&amp;"!$G$1:$G$500")&amp;INDIRECT(U$2&amp;"!$F$1:$F$500"),0),MATCH($H2446,INDIRECT(U$2&amp;"!$1:$1"),0)))),
"Not found")</f>
        <v>Not found</v>
      </c>
      <c r="V2446" s="18" t="str">
        <f t="shared" ca="1" si="270"/>
        <v/>
      </c>
    </row>
    <row r="2447" spans="1:22" ht="15" customHeight="1" x14ac:dyDescent="0.25">
      <c r="A2447" s="11">
        <v>2446</v>
      </c>
      <c r="B2447" s="50"/>
      <c r="C2447" s="11" t="s">
        <v>2199</v>
      </c>
      <c r="D2447" s="11" t="s">
        <v>1076</v>
      </c>
      <c r="E2447" s="11" t="s">
        <v>79</v>
      </c>
      <c r="F2447" s="11" t="s">
        <v>1064</v>
      </c>
      <c r="G2447" s="11" t="s">
        <v>79</v>
      </c>
      <c r="H2447" s="11">
        <v>11</v>
      </c>
      <c r="I2447" s="11" t="s">
        <v>1064</v>
      </c>
      <c r="L2447" s="11" t="s">
        <v>366</v>
      </c>
      <c r="M2447" s="14" t="s">
        <v>366</v>
      </c>
      <c r="S2447" s="23" t="s">
        <v>78</v>
      </c>
      <c r="T2447" s="19" t="str">
        <f>S2447</f>
        <v>F</v>
      </c>
      <c r="U2447" s="17" t="str">
        <f t="array" aca="1" ref="U2447" ca="1">IFERROR(
IF(NOT(OR($G2447="OBX",$G2447="OBR")),INDEX(INDIRECT(U$2&amp;"!$A$1:$BJ$500"),MATCH("*"&amp;$G2447&amp;"*",INDIRECT(U$2&amp;"!$B$1:$B$500"),0),MATCH($H2447,INDIRECT(U$2&amp;"!$1:$1"),0)),
IF(OR($G2447="OBX",$G2447="OBR"),INDEX(INDIRECT(U$2&amp;"!$A$1:$BJ$500"),MATCH((("*"&amp;$G2447&amp;"*")&amp;("*"&amp;$I2447&amp;"*")&amp;("*"&amp;$J2447&amp;"*")&amp;("*"&amp;$K2447&amp;"*")),INDIRECT(U$2&amp;"!$B$1:$B$500")&amp;INDIRECT(U$2&amp;"!$E$1:$E$500")&amp;INDIRECT(U$2&amp;"!$G$1:$G$500")&amp;INDIRECT(U$2&amp;"!$F$1:$F$500"),0),MATCH($H2447,INDIRECT(U$2&amp;"!$1:$1"),0)))),
"Not found")</f>
        <v>Not found</v>
      </c>
      <c r="V2447" s="18" t="str">
        <f t="shared" ca="1" si="270"/>
        <v/>
      </c>
    </row>
    <row r="2448" spans="1:22" ht="15" customHeight="1" x14ac:dyDescent="0.25">
      <c r="A2448" s="11">
        <v>2447</v>
      </c>
      <c r="B2448" s="50"/>
      <c r="C2448" s="11" t="s">
        <v>2199</v>
      </c>
      <c r="D2448" s="11" t="s">
        <v>1076</v>
      </c>
      <c r="E2448" s="11" t="s">
        <v>79</v>
      </c>
      <c r="F2448" s="11" t="s">
        <v>1064</v>
      </c>
      <c r="G2448" s="11" t="s">
        <v>79</v>
      </c>
      <c r="H2448" s="11">
        <v>19</v>
      </c>
      <c r="I2448" s="11" t="s">
        <v>1064</v>
      </c>
      <c r="L2448" s="11" t="s">
        <v>1352</v>
      </c>
      <c r="M2448" s="14" t="s">
        <v>860</v>
      </c>
      <c r="S2448" s="23"/>
      <c r="T2448" s="16">
        <f>S2448</f>
        <v>0</v>
      </c>
      <c r="U2448" s="17" t="str">
        <f t="array" aca="1" ref="U2448" ca="1">IFERROR(
IF(NOT(OR($G2448="OBX",$G2448="OBR")),INDEX(INDIRECT(U$2&amp;"!$A$1:$BJ$500"),MATCH("*"&amp;$G2448&amp;"*",INDIRECT(U$2&amp;"!$B$1:$B$500"),0),MATCH($H2448,INDIRECT(U$2&amp;"!$1:$1"),0)),
IF(OR($G2448="OBX",$G2448="OBR"),INDEX(INDIRECT(U$2&amp;"!$A$1:$BJ$500"),MATCH((("*"&amp;$G2448&amp;"*")&amp;("*"&amp;$I2448&amp;"*")&amp;("*"&amp;$J2448&amp;"*")&amp;("*"&amp;$K2448&amp;"*")),INDIRECT(U$2&amp;"!$B$1:$B$500")&amp;INDIRECT(U$2&amp;"!$E$1:$E$500")&amp;INDIRECT(U$2&amp;"!$G$1:$G$500")&amp;INDIRECT(U$2&amp;"!$F$1:$F$500"),0),MATCH($H2448,INDIRECT(U$2&amp;"!$1:$1"),0)))),
"Not found")</f>
        <v>Not found</v>
      </c>
      <c r="V2448" s="18" t="str">
        <f t="shared" ca="1" si="270"/>
        <v/>
      </c>
    </row>
    <row r="2449" spans="1:22" ht="15" customHeight="1" x14ac:dyDescent="0.25">
      <c r="A2449" s="11">
        <v>2448</v>
      </c>
      <c r="B2449" s="50"/>
      <c r="C2449" s="11" t="s">
        <v>2199</v>
      </c>
      <c r="D2449" s="11" t="s">
        <v>1076</v>
      </c>
      <c r="E2449" s="11" t="s">
        <v>79</v>
      </c>
      <c r="F2449" s="11" t="s">
        <v>1064</v>
      </c>
      <c r="G2449" s="11" t="s">
        <v>79</v>
      </c>
      <c r="H2449" s="11">
        <v>29</v>
      </c>
      <c r="I2449" s="11" t="s">
        <v>1064</v>
      </c>
      <c r="L2449" s="2" t="s">
        <v>515</v>
      </c>
      <c r="M2449" s="11" t="s">
        <v>515</v>
      </c>
      <c r="S2449" s="23"/>
      <c r="T2449" s="19">
        <f>S2449</f>
        <v>0</v>
      </c>
      <c r="U2449" s="17" t="str">
        <f t="array" aca="1" ref="U2449" ca="1">IFERROR(
IF(NOT(OR($G2449="OBX",$G2449="OBR")),INDEX(INDIRECT(U$2&amp;"!$A$1:$BJ$500"),MATCH("*"&amp;$G2449&amp;"*",INDIRECT(U$2&amp;"!$B$1:$B$500"),0),MATCH($H2449,INDIRECT(U$2&amp;"!$1:$1"),0)),
IF(OR($G2449="OBX",$G2449="OBR"),INDEX(INDIRECT(U$2&amp;"!$A$1:$BJ$500"),MATCH((("*"&amp;$G2449&amp;"*")&amp;("*"&amp;$I2449&amp;"*")&amp;("*"&amp;$J2449&amp;"*")&amp;("*"&amp;$K2449&amp;"*")),INDIRECT(U$2&amp;"!$B$1:$B$500")&amp;INDIRECT(U$2&amp;"!$E$1:$E$500")&amp;INDIRECT(U$2&amp;"!$G$1:$G$500")&amp;INDIRECT(U$2&amp;"!$F$1:$F$500"),0),MATCH($H2449,INDIRECT(U$2&amp;"!$1:$1"),0)))),
"Not found")</f>
        <v>Not found</v>
      </c>
      <c r="V2449" s="18" t="str">
        <f t="shared" ca="1" si="270"/>
        <v/>
      </c>
    </row>
    <row r="2450" spans="1:22" ht="15" customHeight="1" x14ac:dyDescent="0.25">
      <c r="A2450" s="11">
        <v>2449</v>
      </c>
      <c r="B2450" s="50"/>
      <c r="C2450" s="26" t="s">
        <v>2199</v>
      </c>
      <c r="D2450" s="26"/>
      <c r="E2450" s="26" t="s">
        <v>79</v>
      </c>
      <c r="F2450" s="26"/>
      <c r="G2450" s="26"/>
      <c r="H2450" s="26"/>
      <c r="I2450" s="26"/>
      <c r="J2450" s="26"/>
      <c r="K2450" s="26"/>
      <c r="L2450" s="26"/>
      <c r="M2450" s="26" t="s">
        <v>1353</v>
      </c>
      <c r="N2450" s="26"/>
      <c r="O2450" s="26"/>
      <c r="P2450" s="26"/>
      <c r="Q2450" s="26"/>
      <c r="R2450" s="26"/>
      <c r="S2450" s="26"/>
      <c r="T2450" s="27"/>
      <c r="U2450" s="27"/>
      <c r="V2450" s="26"/>
    </row>
    <row r="2451" spans="1:22" ht="15" customHeight="1" x14ac:dyDescent="0.25">
      <c r="A2451" s="11">
        <v>2450</v>
      </c>
      <c r="B2451" s="50"/>
      <c r="C2451" s="11" t="s">
        <v>2199</v>
      </c>
      <c r="D2451" s="11" t="s">
        <v>1076</v>
      </c>
      <c r="E2451" s="11" t="s">
        <v>79</v>
      </c>
      <c r="F2451" s="11" t="s">
        <v>1065</v>
      </c>
      <c r="G2451" s="11" t="s">
        <v>79</v>
      </c>
      <c r="H2451" s="11">
        <v>3</v>
      </c>
      <c r="I2451" s="11" t="s">
        <v>1065</v>
      </c>
      <c r="L2451" s="11" t="s">
        <v>1353</v>
      </c>
      <c r="M2451" s="14" t="s">
        <v>534</v>
      </c>
      <c r="N2451" s="11" t="s">
        <v>273</v>
      </c>
      <c r="O2451" s="11" t="s">
        <v>2357</v>
      </c>
      <c r="P2451" s="11" t="s">
        <v>320</v>
      </c>
      <c r="R2451" s="11"/>
      <c r="S2451" s="23"/>
      <c r="T2451" s="19" t="s">
        <v>2895</v>
      </c>
      <c r="U2451" s="17" t="str">
        <f t="array" aca="1" ref="U2451" ca="1">IFERROR(
IF(NOT(OR($G2451="OBX",$G2451="OBR")),INDEX(INDIRECT(U$2&amp;"!$A$1:$BJ$500"),MATCH("*"&amp;$G2451&amp;"*",INDIRECT(U$2&amp;"!$B$1:$B$500"),0),MATCH($H2451,INDIRECT(U$2&amp;"!$1:$1"),0)),
IF(OR($G2451="OBX",$G2451="OBR"),INDEX(INDIRECT(U$2&amp;"!$A$1:$BJ$500"),MATCH((("*"&amp;$G2451&amp;"*")&amp;("*"&amp;$I2451&amp;"*")&amp;("*"&amp;$J2451&amp;"*")&amp;("*"&amp;$K2451&amp;"*")),INDIRECT(U$2&amp;"!$B$1:$B$500")&amp;INDIRECT(U$2&amp;"!$E$1:$E$500")&amp;INDIRECT(U$2&amp;"!$G$1:$G$500")&amp;INDIRECT(U$2&amp;"!$F$1:$F$500"),0),MATCH($H2451,INDIRECT(U$2&amp;"!$1:$1"),0)))),
"Not found")</f>
        <v>Not found</v>
      </c>
      <c r="V2451" s="18" t="str">
        <f t="shared" ref="V2451:V2457" ca="1" si="271">IF(T2451=U2451,"Match","")</f>
        <v/>
      </c>
    </row>
    <row r="2452" spans="1:22" ht="15" customHeight="1" x14ac:dyDescent="0.25">
      <c r="A2452" s="11">
        <v>2451</v>
      </c>
      <c r="B2452" s="50"/>
      <c r="C2452" s="11" t="s">
        <v>2199</v>
      </c>
      <c r="D2452" s="11" t="s">
        <v>1076</v>
      </c>
      <c r="E2452" s="11" t="s">
        <v>79</v>
      </c>
      <c r="F2452" s="11" t="s">
        <v>1065</v>
      </c>
      <c r="G2452" s="11" t="s">
        <v>79</v>
      </c>
      <c r="H2452" s="10">
        <v>5</v>
      </c>
      <c r="I2452" s="11" t="s">
        <v>1065</v>
      </c>
      <c r="J2452" s="19">
        <f t="array" ref="J2452">IFERROR(INDEX(Mappings!I:I,MATCH(S2452&amp;L2452,Mappings!J:J&amp;Mappings!D:D,0)),"")</f>
        <v>0</v>
      </c>
      <c r="L2452" s="11" t="s">
        <v>1353</v>
      </c>
      <c r="M2452" s="11" t="s">
        <v>390</v>
      </c>
      <c r="S2452" s="23"/>
      <c r="T2452" s="19">
        <f>S2452</f>
        <v>0</v>
      </c>
      <c r="U2452" s="17" t="str">
        <f t="array" aca="1" ref="U2452" ca="1">IFERROR(
IF(NOT(OR($G2452="OBX",$G2452="OBR")),INDEX(INDIRECT(U$2&amp;"!$A$1:$BJ$500"),MATCH("*"&amp;$G2452&amp;"*",INDIRECT(U$2&amp;"!$B$1:$B$500"),0),MATCH($H2452,INDIRECT(U$2&amp;"!$1:$1"),0)),
IF(OR($G2452="OBX",$G2452="OBR"),INDEX(INDIRECT(U$2&amp;"!$A$1:$BJ$500"),MATCH((("*"&amp;$G2452&amp;"*")&amp;("*"&amp;$I2452&amp;"*")&amp;("*"&amp;$J2452&amp;"*")&amp;("*"&amp;$K2452&amp;"*")),INDIRECT(U$2&amp;"!$B$1:$B$500")&amp;INDIRECT(U$2&amp;"!$E$1:$E$500")&amp;INDIRECT(U$2&amp;"!$G$1:$G$500")&amp;INDIRECT(U$2&amp;"!$F$1:$F$500"),0),MATCH($H2452,INDIRECT(U$2&amp;"!$1:$1"),0)))),
"Not found")</f>
        <v>Not found</v>
      </c>
      <c r="V2452" s="18" t="str">
        <f t="shared" ca="1" si="271"/>
        <v/>
      </c>
    </row>
    <row r="2453" spans="1:22" ht="15" customHeight="1" x14ac:dyDescent="0.25">
      <c r="A2453" s="11">
        <v>2452</v>
      </c>
      <c r="B2453" s="50"/>
      <c r="C2453" s="11" t="s">
        <v>2199</v>
      </c>
      <c r="D2453" s="11" t="s">
        <v>1076</v>
      </c>
      <c r="E2453" s="11" t="s">
        <v>79</v>
      </c>
      <c r="F2453" s="11" t="s">
        <v>1065</v>
      </c>
      <c r="G2453" s="11" t="s">
        <v>79</v>
      </c>
      <c r="H2453" s="11">
        <v>2</v>
      </c>
      <c r="I2453" s="11" t="s">
        <v>1065</v>
      </c>
      <c r="L2453" s="14" t="s">
        <v>397</v>
      </c>
      <c r="M2453" s="14" t="s">
        <v>397</v>
      </c>
      <c r="S2453" s="23"/>
      <c r="T2453" s="19" t="s">
        <v>415</v>
      </c>
      <c r="U2453" s="17" t="str">
        <f t="array" aca="1" ref="U2453" ca="1">IFERROR(
IF(NOT(OR($G2453="OBX",$G2453="OBR")),INDEX(INDIRECT(U$2&amp;"!$A$1:$BJ$500"),MATCH("*"&amp;$G2453&amp;"*",INDIRECT(U$2&amp;"!$B$1:$B$500"),0),MATCH($H2453,INDIRECT(U$2&amp;"!$1:$1"),0)),
IF(OR($G2453="OBX",$G2453="OBR"),INDEX(INDIRECT(U$2&amp;"!$A$1:$BJ$500"),MATCH((("*"&amp;$G2453&amp;"*")&amp;("*"&amp;$I2453&amp;"*")&amp;("*"&amp;$J2453&amp;"*")&amp;("*"&amp;$K2453&amp;"*")),INDIRECT(U$2&amp;"!$B$1:$B$500")&amp;INDIRECT(U$2&amp;"!$E$1:$E$500")&amp;INDIRECT(U$2&amp;"!$G$1:$G$500")&amp;INDIRECT(U$2&amp;"!$F$1:$F$500"),0),MATCH($H2453,INDIRECT(U$2&amp;"!$1:$1"),0)))),
"Not found")</f>
        <v>Not found</v>
      </c>
      <c r="V2453" s="18" t="str">
        <f t="shared" ca="1" si="271"/>
        <v/>
      </c>
    </row>
    <row r="2454" spans="1:22" ht="15" customHeight="1" x14ac:dyDescent="0.25">
      <c r="A2454" s="11">
        <v>2453</v>
      </c>
      <c r="B2454" s="50"/>
      <c r="C2454" s="11" t="s">
        <v>2199</v>
      </c>
      <c r="D2454" s="11" t="s">
        <v>1076</v>
      </c>
      <c r="E2454" s="11" t="s">
        <v>79</v>
      </c>
      <c r="F2454" s="11" t="s">
        <v>1065</v>
      </c>
      <c r="G2454" s="11" t="s">
        <v>79</v>
      </c>
      <c r="H2454" s="11">
        <v>4</v>
      </c>
      <c r="I2454" s="11" t="s">
        <v>1065</v>
      </c>
      <c r="L2454" s="11" t="s">
        <v>1353</v>
      </c>
      <c r="M2454" s="14" t="s">
        <v>848</v>
      </c>
      <c r="S2454" s="23"/>
      <c r="T2454" s="16">
        <f>S2454</f>
        <v>0</v>
      </c>
      <c r="U2454" s="17" t="str">
        <f t="array" aca="1" ref="U2454" ca="1">IFERROR(
IF(NOT(OR($G2454="OBX",$G2454="OBR")),INDEX(INDIRECT(U$2&amp;"!$A$1:$BJ$500"),MATCH("*"&amp;$G2454&amp;"*",INDIRECT(U$2&amp;"!$B$1:$B$500"),0),MATCH($H2454,INDIRECT(U$2&amp;"!$1:$1"),0)),
IF(OR($G2454="OBX",$G2454="OBR"),INDEX(INDIRECT(U$2&amp;"!$A$1:$BJ$500"),MATCH((("*"&amp;$G2454&amp;"*")&amp;("*"&amp;$I2454&amp;"*")&amp;("*"&amp;$J2454&amp;"*")&amp;("*"&amp;$K2454&amp;"*")),INDIRECT(U$2&amp;"!$B$1:$B$500")&amp;INDIRECT(U$2&amp;"!$E$1:$E$500")&amp;INDIRECT(U$2&amp;"!$G$1:$G$500")&amp;INDIRECT(U$2&amp;"!$F$1:$F$500"),0),MATCH($H2454,INDIRECT(U$2&amp;"!$1:$1"),0)))),
"Not found")</f>
        <v>Not found</v>
      </c>
      <c r="V2454" s="18" t="str">
        <f t="shared" ca="1" si="271"/>
        <v/>
      </c>
    </row>
    <row r="2455" spans="1:22" ht="15" customHeight="1" x14ac:dyDescent="0.25">
      <c r="A2455" s="11">
        <v>2454</v>
      </c>
      <c r="B2455" s="50"/>
      <c r="C2455" s="11" t="s">
        <v>2199</v>
      </c>
      <c r="D2455" s="11" t="s">
        <v>1076</v>
      </c>
      <c r="E2455" s="11" t="s">
        <v>79</v>
      </c>
      <c r="F2455" s="11" t="s">
        <v>1065</v>
      </c>
      <c r="G2455" s="11" t="s">
        <v>79</v>
      </c>
      <c r="H2455" s="11">
        <v>11</v>
      </c>
      <c r="I2455" s="11" t="s">
        <v>1065</v>
      </c>
      <c r="L2455" s="11" t="s">
        <v>366</v>
      </c>
      <c r="M2455" s="14" t="s">
        <v>366</v>
      </c>
      <c r="S2455" s="23" t="s">
        <v>78</v>
      </c>
      <c r="T2455" s="19" t="str">
        <f>S2455</f>
        <v>F</v>
      </c>
      <c r="U2455" s="17" t="str">
        <f t="array" aca="1" ref="U2455" ca="1">IFERROR(
IF(NOT(OR($G2455="OBX",$G2455="OBR")),INDEX(INDIRECT(U$2&amp;"!$A$1:$BJ$500"),MATCH("*"&amp;$G2455&amp;"*",INDIRECT(U$2&amp;"!$B$1:$B$500"),0),MATCH($H2455,INDIRECT(U$2&amp;"!$1:$1"),0)),
IF(OR($G2455="OBX",$G2455="OBR"),INDEX(INDIRECT(U$2&amp;"!$A$1:$BJ$500"),MATCH((("*"&amp;$G2455&amp;"*")&amp;("*"&amp;$I2455&amp;"*")&amp;("*"&amp;$J2455&amp;"*")&amp;("*"&amp;$K2455&amp;"*")),INDIRECT(U$2&amp;"!$B$1:$B$500")&amp;INDIRECT(U$2&amp;"!$E$1:$E$500")&amp;INDIRECT(U$2&amp;"!$G$1:$G$500")&amp;INDIRECT(U$2&amp;"!$F$1:$F$500"),0),MATCH($H2455,INDIRECT(U$2&amp;"!$1:$1"),0)))),
"Not found")</f>
        <v>Not found</v>
      </c>
      <c r="V2455" s="18" t="str">
        <f t="shared" ca="1" si="271"/>
        <v/>
      </c>
    </row>
    <row r="2456" spans="1:22" ht="15" customHeight="1" x14ac:dyDescent="0.25">
      <c r="A2456" s="11">
        <v>2455</v>
      </c>
      <c r="B2456" s="50"/>
      <c r="C2456" s="11" t="s">
        <v>2199</v>
      </c>
      <c r="D2456" s="11" t="s">
        <v>1076</v>
      </c>
      <c r="E2456" s="11" t="s">
        <v>79</v>
      </c>
      <c r="F2456" s="11" t="s">
        <v>1065</v>
      </c>
      <c r="G2456" s="11" t="s">
        <v>79</v>
      </c>
      <c r="H2456" s="11">
        <v>19</v>
      </c>
      <c r="I2456" s="11" t="s">
        <v>1065</v>
      </c>
      <c r="L2456" s="11" t="s">
        <v>1353</v>
      </c>
      <c r="M2456" s="14" t="s">
        <v>860</v>
      </c>
      <c r="S2456" s="23"/>
      <c r="T2456" s="16">
        <f>S2456</f>
        <v>0</v>
      </c>
      <c r="U2456" s="17" t="str">
        <f t="array" aca="1" ref="U2456" ca="1">IFERROR(
IF(NOT(OR($G2456="OBX",$G2456="OBR")),INDEX(INDIRECT(U$2&amp;"!$A$1:$BJ$500"),MATCH("*"&amp;$G2456&amp;"*",INDIRECT(U$2&amp;"!$B$1:$B$500"),0),MATCH($H2456,INDIRECT(U$2&amp;"!$1:$1"),0)),
IF(OR($G2456="OBX",$G2456="OBR"),INDEX(INDIRECT(U$2&amp;"!$A$1:$BJ$500"),MATCH((("*"&amp;$G2456&amp;"*")&amp;("*"&amp;$I2456&amp;"*")&amp;("*"&amp;$J2456&amp;"*")&amp;("*"&amp;$K2456&amp;"*")),INDIRECT(U$2&amp;"!$B$1:$B$500")&amp;INDIRECT(U$2&amp;"!$E$1:$E$500")&amp;INDIRECT(U$2&amp;"!$G$1:$G$500")&amp;INDIRECT(U$2&amp;"!$F$1:$F$500"),0),MATCH($H2456,INDIRECT(U$2&amp;"!$1:$1"),0)))),
"Not found")</f>
        <v>Not found</v>
      </c>
      <c r="V2456" s="18" t="str">
        <f t="shared" ca="1" si="271"/>
        <v/>
      </c>
    </row>
    <row r="2457" spans="1:22" ht="15" customHeight="1" x14ac:dyDescent="0.25">
      <c r="A2457" s="11">
        <v>2456</v>
      </c>
      <c r="B2457" s="50"/>
      <c r="C2457" s="11" t="s">
        <v>2199</v>
      </c>
      <c r="D2457" s="11" t="s">
        <v>1076</v>
      </c>
      <c r="E2457" s="11" t="s">
        <v>79</v>
      </c>
      <c r="F2457" s="11" t="s">
        <v>1065</v>
      </c>
      <c r="G2457" s="11" t="s">
        <v>79</v>
      </c>
      <c r="H2457" s="11">
        <v>29</v>
      </c>
      <c r="I2457" s="11" t="s">
        <v>1065</v>
      </c>
      <c r="L2457" s="2" t="s">
        <v>515</v>
      </c>
      <c r="M2457" s="11" t="s">
        <v>515</v>
      </c>
      <c r="S2457" s="23"/>
      <c r="T2457" s="19">
        <f>S2457</f>
        <v>0</v>
      </c>
      <c r="U2457" s="17" t="str">
        <f t="array" aca="1" ref="U2457" ca="1">IFERROR(
IF(NOT(OR($G2457="OBX",$G2457="OBR")),INDEX(INDIRECT(U$2&amp;"!$A$1:$BJ$500"),MATCH("*"&amp;$G2457&amp;"*",INDIRECT(U$2&amp;"!$B$1:$B$500"),0),MATCH($H2457,INDIRECT(U$2&amp;"!$1:$1"),0)),
IF(OR($G2457="OBX",$G2457="OBR"),INDEX(INDIRECT(U$2&amp;"!$A$1:$BJ$500"),MATCH((("*"&amp;$G2457&amp;"*")&amp;("*"&amp;$I2457&amp;"*")&amp;("*"&amp;$J2457&amp;"*")&amp;("*"&amp;$K2457&amp;"*")),INDIRECT(U$2&amp;"!$B$1:$B$500")&amp;INDIRECT(U$2&amp;"!$E$1:$E$500")&amp;INDIRECT(U$2&amp;"!$G$1:$G$500")&amp;INDIRECT(U$2&amp;"!$F$1:$F$500"),0),MATCH($H2457,INDIRECT(U$2&amp;"!$1:$1"),0)))),
"Not found")</f>
        <v>Not found</v>
      </c>
      <c r="V2457" s="18" t="str">
        <f t="shared" ca="1" si="271"/>
        <v/>
      </c>
    </row>
    <row r="2458" spans="1:22" ht="15" customHeight="1" x14ac:dyDescent="0.25">
      <c r="A2458" s="11">
        <v>2457</v>
      </c>
      <c r="B2458" s="50"/>
      <c r="C2458" s="26" t="s">
        <v>2199</v>
      </c>
      <c r="D2458" s="26"/>
      <c r="E2458" s="26" t="s">
        <v>79</v>
      </c>
      <c r="F2458" s="26"/>
      <c r="G2458" s="26"/>
      <c r="H2458" s="26"/>
      <c r="I2458" s="26"/>
      <c r="J2458" s="26"/>
      <c r="K2458" s="26"/>
      <c r="L2458" s="26"/>
      <c r="M2458" s="26" t="s">
        <v>1354</v>
      </c>
      <c r="N2458" s="26"/>
      <c r="O2458" s="26"/>
      <c r="P2458" s="26"/>
      <c r="Q2458" s="26"/>
      <c r="R2458" s="26"/>
      <c r="S2458" s="26"/>
      <c r="T2458" s="27"/>
      <c r="U2458" s="27"/>
      <c r="V2458" s="26"/>
    </row>
    <row r="2459" spans="1:22" ht="15" customHeight="1" x14ac:dyDescent="0.25">
      <c r="A2459" s="11">
        <v>2458</v>
      </c>
      <c r="B2459" s="50"/>
      <c r="C2459" s="11" t="s">
        <v>2199</v>
      </c>
      <c r="D2459" s="11" t="s">
        <v>1076</v>
      </c>
      <c r="E2459" s="11" t="s">
        <v>79</v>
      </c>
      <c r="F2459" s="11" t="s">
        <v>1066</v>
      </c>
      <c r="G2459" s="11" t="s">
        <v>79</v>
      </c>
      <c r="H2459" s="11">
        <v>3</v>
      </c>
      <c r="I2459" s="11" t="s">
        <v>1066</v>
      </c>
      <c r="L2459" s="11" t="s">
        <v>1354</v>
      </c>
      <c r="M2459" s="14" t="s">
        <v>534</v>
      </c>
      <c r="N2459" s="11" t="s">
        <v>273</v>
      </c>
      <c r="O2459" s="11" t="s">
        <v>2357</v>
      </c>
      <c r="P2459" s="11" t="s">
        <v>320</v>
      </c>
      <c r="R2459" s="11"/>
      <c r="S2459" s="23"/>
      <c r="T2459" s="19" t="s">
        <v>2899</v>
      </c>
      <c r="U2459" s="17" t="str">
        <f t="array" aca="1" ref="U2459" ca="1">IFERROR(
IF(NOT(OR($G2459="OBX",$G2459="OBR")),INDEX(INDIRECT(U$2&amp;"!$A$1:$BJ$500"),MATCH("*"&amp;$G2459&amp;"*",INDIRECT(U$2&amp;"!$B$1:$B$500"),0),MATCH($H2459,INDIRECT(U$2&amp;"!$1:$1"),0)),
IF(OR($G2459="OBX",$G2459="OBR"),INDEX(INDIRECT(U$2&amp;"!$A$1:$BJ$500"),MATCH((("*"&amp;$G2459&amp;"*")&amp;("*"&amp;$I2459&amp;"*")&amp;("*"&amp;$J2459&amp;"*")&amp;("*"&amp;$K2459&amp;"*")),INDIRECT(U$2&amp;"!$B$1:$B$500")&amp;INDIRECT(U$2&amp;"!$E$1:$E$500")&amp;INDIRECT(U$2&amp;"!$G$1:$G$500")&amp;INDIRECT(U$2&amp;"!$F$1:$F$500"),0),MATCH($H2459,INDIRECT(U$2&amp;"!$1:$1"),0)))),
"Not found")</f>
        <v>Not found</v>
      </c>
      <c r="V2459" s="18" t="str">
        <f t="shared" ref="V2459:V2465" ca="1" si="272">IF(T2459=U2459,"Match","")</f>
        <v/>
      </c>
    </row>
    <row r="2460" spans="1:22" ht="15" customHeight="1" x14ac:dyDescent="0.25">
      <c r="A2460" s="11">
        <v>2459</v>
      </c>
      <c r="B2460" s="50"/>
      <c r="C2460" s="11" t="s">
        <v>2199</v>
      </c>
      <c r="D2460" s="11" t="s">
        <v>1076</v>
      </c>
      <c r="E2460" s="11" t="s">
        <v>79</v>
      </c>
      <c r="F2460" s="11" t="s">
        <v>1066</v>
      </c>
      <c r="G2460" s="11" t="s">
        <v>79</v>
      </c>
      <c r="H2460" s="10">
        <v>5</v>
      </c>
      <c r="I2460" s="11" t="s">
        <v>1066</v>
      </c>
      <c r="J2460" s="19">
        <f t="array" ref="J2460">IFERROR(INDEX(Mappings!I:I,MATCH(S2460&amp;L2460,Mappings!J:J&amp;Mappings!D:D,0)),"")</f>
        <v>0</v>
      </c>
      <c r="L2460" s="11" t="s">
        <v>1354</v>
      </c>
      <c r="M2460" s="11" t="s">
        <v>390</v>
      </c>
      <c r="S2460" s="23"/>
      <c r="T2460" s="19">
        <f>S2460</f>
        <v>0</v>
      </c>
      <c r="U2460" s="17" t="str">
        <f t="array" aca="1" ref="U2460" ca="1">IFERROR(
IF(NOT(OR($G2460="OBX",$G2460="OBR")),INDEX(INDIRECT(U$2&amp;"!$A$1:$BJ$500"),MATCH("*"&amp;$G2460&amp;"*",INDIRECT(U$2&amp;"!$B$1:$B$500"),0),MATCH($H2460,INDIRECT(U$2&amp;"!$1:$1"),0)),
IF(OR($G2460="OBX",$G2460="OBR"),INDEX(INDIRECT(U$2&amp;"!$A$1:$BJ$500"),MATCH((("*"&amp;$G2460&amp;"*")&amp;("*"&amp;$I2460&amp;"*")&amp;("*"&amp;$J2460&amp;"*")&amp;("*"&amp;$K2460&amp;"*")),INDIRECT(U$2&amp;"!$B$1:$B$500")&amp;INDIRECT(U$2&amp;"!$E$1:$E$500")&amp;INDIRECT(U$2&amp;"!$G$1:$G$500")&amp;INDIRECT(U$2&amp;"!$F$1:$F$500"),0),MATCH($H2460,INDIRECT(U$2&amp;"!$1:$1"),0)))),
"Not found")</f>
        <v>Not found</v>
      </c>
      <c r="V2460" s="18" t="str">
        <f t="shared" ca="1" si="272"/>
        <v/>
      </c>
    </row>
    <row r="2461" spans="1:22" ht="15" customHeight="1" x14ac:dyDescent="0.25">
      <c r="A2461" s="11">
        <v>2460</v>
      </c>
      <c r="B2461" s="50"/>
      <c r="C2461" s="11" t="s">
        <v>2199</v>
      </c>
      <c r="D2461" s="11" t="s">
        <v>1076</v>
      </c>
      <c r="E2461" s="11" t="s">
        <v>79</v>
      </c>
      <c r="F2461" s="11" t="s">
        <v>1066</v>
      </c>
      <c r="G2461" s="11" t="s">
        <v>79</v>
      </c>
      <c r="H2461" s="11">
        <v>2</v>
      </c>
      <c r="I2461" s="11" t="s">
        <v>1066</v>
      </c>
      <c r="L2461" s="14" t="s">
        <v>397</v>
      </c>
      <c r="M2461" s="14" t="s">
        <v>397</v>
      </c>
      <c r="S2461" s="23"/>
      <c r="T2461" s="19" t="s">
        <v>415</v>
      </c>
      <c r="U2461" s="17" t="str">
        <f t="array" aca="1" ref="U2461" ca="1">IFERROR(
IF(NOT(OR($G2461="OBX",$G2461="OBR")),INDEX(INDIRECT(U$2&amp;"!$A$1:$BJ$500"),MATCH("*"&amp;$G2461&amp;"*",INDIRECT(U$2&amp;"!$B$1:$B$500"),0),MATCH($H2461,INDIRECT(U$2&amp;"!$1:$1"),0)),
IF(OR($G2461="OBX",$G2461="OBR"),INDEX(INDIRECT(U$2&amp;"!$A$1:$BJ$500"),MATCH((("*"&amp;$G2461&amp;"*")&amp;("*"&amp;$I2461&amp;"*")&amp;("*"&amp;$J2461&amp;"*")&amp;("*"&amp;$K2461&amp;"*")),INDIRECT(U$2&amp;"!$B$1:$B$500")&amp;INDIRECT(U$2&amp;"!$E$1:$E$500")&amp;INDIRECT(U$2&amp;"!$G$1:$G$500")&amp;INDIRECT(U$2&amp;"!$F$1:$F$500"),0),MATCH($H2461,INDIRECT(U$2&amp;"!$1:$1"),0)))),
"Not found")</f>
        <v>Not found</v>
      </c>
      <c r="V2461" s="18" t="str">
        <f t="shared" ca="1" si="272"/>
        <v/>
      </c>
    </row>
    <row r="2462" spans="1:22" ht="15" customHeight="1" x14ac:dyDescent="0.25">
      <c r="A2462" s="11">
        <v>2461</v>
      </c>
      <c r="B2462" s="50"/>
      <c r="C2462" s="11" t="s">
        <v>2199</v>
      </c>
      <c r="D2462" s="11" t="s">
        <v>1076</v>
      </c>
      <c r="E2462" s="11" t="s">
        <v>79</v>
      </c>
      <c r="F2462" s="11" t="s">
        <v>1066</v>
      </c>
      <c r="G2462" s="11" t="s">
        <v>79</v>
      </c>
      <c r="H2462" s="11">
        <v>4</v>
      </c>
      <c r="I2462" s="11" t="s">
        <v>1066</v>
      </c>
      <c r="L2462" s="11" t="s">
        <v>1354</v>
      </c>
      <c r="M2462" s="14" t="s">
        <v>848</v>
      </c>
      <c r="S2462" s="23"/>
      <c r="T2462" s="16">
        <f>S2462</f>
        <v>0</v>
      </c>
      <c r="U2462" s="17" t="str">
        <f t="array" aca="1" ref="U2462" ca="1">IFERROR(
IF(NOT(OR($G2462="OBX",$G2462="OBR")),INDEX(INDIRECT(U$2&amp;"!$A$1:$BJ$500"),MATCH("*"&amp;$G2462&amp;"*",INDIRECT(U$2&amp;"!$B$1:$B$500"),0),MATCH($H2462,INDIRECT(U$2&amp;"!$1:$1"),0)),
IF(OR($G2462="OBX",$G2462="OBR"),INDEX(INDIRECT(U$2&amp;"!$A$1:$BJ$500"),MATCH((("*"&amp;$G2462&amp;"*")&amp;("*"&amp;$I2462&amp;"*")&amp;("*"&amp;$J2462&amp;"*")&amp;("*"&amp;$K2462&amp;"*")),INDIRECT(U$2&amp;"!$B$1:$B$500")&amp;INDIRECT(U$2&amp;"!$E$1:$E$500")&amp;INDIRECT(U$2&amp;"!$G$1:$G$500")&amp;INDIRECT(U$2&amp;"!$F$1:$F$500"),0),MATCH($H2462,INDIRECT(U$2&amp;"!$1:$1"),0)))),
"Not found")</f>
        <v>Not found</v>
      </c>
      <c r="V2462" s="18" t="str">
        <f t="shared" ca="1" si="272"/>
        <v/>
      </c>
    </row>
    <row r="2463" spans="1:22" ht="15" customHeight="1" x14ac:dyDescent="0.25">
      <c r="A2463" s="11">
        <v>2462</v>
      </c>
      <c r="B2463" s="50"/>
      <c r="C2463" s="11" t="s">
        <v>2199</v>
      </c>
      <c r="D2463" s="11" t="s">
        <v>1076</v>
      </c>
      <c r="E2463" s="11" t="s">
        <v>79</v>
      </c>
      <c r="F2463" s="11" t="s">
        <v>1066</v>
      </c>
      <c r="G2463" s="11" t="s">
        <v>79</v>
      </c>
      <c r="H2463" s="11">
        <v>11</v>
      </c>
      <c r="I2463" s="11" t="s">
        <v>1066</v>
      </c>
      <c r="L2463" s="11" t="s">
        <v>366</v>
      </c>
      <c r="M2463" s="14" t="s">
        <v>366</v>
      </c>
      <c r="S2463" s="23" t="s">
        <v>78</v>
      </c>
      <c r="T2463" s="19" t="str">
        <f>S2463</f>
        <v>F</v>
      </c>
      <c r="U2463" s="17" t="str">
        <f t="array" aca="1" ref="U2463" ca="1">IFERROR(
IF(NOT(OR($G2463="OBX",$G2463="OBR")),INDEX(INDIRECT(U$2&amp;"!$A$1:$BJ$500"),MATCH("*"&amp;$G2463&amp;"*",INDIRECT(U$2&amp;"!$B$1:$B$500"),0),MATCH($H2463,INDIRECT(U$2&amp;"!$1:$1"),0)),
IF(OR($G2463="OBX",$G2463="OBR"),INDEX(INDIRECT(U$2&amp;"!$A$1:$BJ$500"),MATCH((("*"&amp;$G2463&amp;"*")&amp;("*"&amp;$I2463&amp;"*")&amp;("*"&amp;$J2463&amp;"*")&amp;("*"&amp;$K2463&amp;"*")),INDIRECT(U$2&amp;"!$B$1:$B$500")&amp;INDIRECT(U$2&amp;"!$E$1:$E$500")&amp;INDIRECT(U$2&amp;"!$G$1:$G$500")&amp;INDIRECT(U$2&amp;"!$F$1:$F$500"),0),MATCH($H2463,INDIRECT(U$2&amp;"!$1:$1"),0)))),
"Not found")</f>
        <v>Not found</v>
      </c>
      <c r="V2463" s="18" t="str">
        <f t="shared" ca="1" si="272"/>
        <v/>
      </c>
    </row>
    <row r="2464" spans="1:22" ht="15" customHeight="1" x14ac:dyDescent="0.25">
      <c r="A2464" s="11">
        <v>2463</v>
      </c>
      <c r="B2464" s="50"/>
      <c r="C2464" s="11" t="s">
        <v>2199</v>
      </c>
      <c r="D2464" s="11" t="s">
        <v>1076</v>
      </c>
      <c r="E2464" s="11" t="s">
        <v>79</v>
      </c>
      <c r="F2464" s="11" t="s">
        <v>1066</v>
      </c>
      <c r="G2464" s="11" t="s">
        <v>79</v>
      </c>
      <c r="H2464" s="11">
        <v>19</v>
      </c>
      <c r="I2464" s="11" t="s">
        <v>1066</v>
      </c>
      <c r="L2464" s="11" t="s">
        <v>1354</v>
      </c>
      <c r="M2464" s="14" t="s">
        <v>860</v>
      </c>
      <c r="S2464" s="23"/>
      <c r="T2464" s="16">
        <f>S2464</f>
        <v>0</v>
      </c>
      <c r="U2464" s="17" t="str">
        <f t="array" aca="1" ref="U2464" ca="1">IFERROR(
IF(NOT(OR($G2464="OBX",$G2464="OBR")),INDEX(INDIRECT(U$2&amp;"!$A$1:$BJ$500"),MATCH("*"&amp;$G2464&amp;"*",INDIRECT(U$2&amp;"!$B$1:$B$500"),0),MATCH($H2464,INDIRECT(U$2&amp;"!$1:$1"),0)),
IF(OR($G2464="OBX",$G2464="OBR"),INDEX(INDIRECT(U$2&amp;"!$A$1:$BJ$500"),MATCH((("*"&amp;$G2464&amp;"*")&amp;("*"&amp;$I2464&amp;"*")&amp;("*"&amp;$J2464&amp;"*")&amp;("*"&amp;$K2464&amp;"*")),INDIRECT(U$2&amp;"!$B$1:$B$500")&amp;INDIRECT(U$2&amp;"!$E$1:$E$500")&amp;INDIRECT(U$2&amp;"!$G$1:$G$500")&amp;INDIRECT(U$2&amp;"!$F$1:$F$500"),0),MATCH($H2464,INDIRECT(U$2&amp;"!$1:$1"),0)))),
"Not found")</f>
        <v>Not found</v>
      </c>
      <c r="V2464" s="18" t="str">
        <f t="shared" ca="1" si="272"/>
        <v/>
      </c>
    </row>
    <row r="2465" spans="1:22" ht="15" customHeight="1" x14ac:dyDescent="0.25">
      <c r="A2465" s="11">
        <v>2464</v>
      </c>
      <c r="B2465" s="50"/>
      <c r="C2465" s="11" t="s">
        <v>2199</v>
      </c>
      <c r="D2465" s="11" t="s">
        <v>1076</v>
      </c>
      <c r="E2465" s="11" t="s">
        <v>79</v>
      </c>
      <c r="F2465" s="11" t="s">
        <v>1066</v>
      </c>
      <c r="G2465" s="11" t="s">
        <v>79</v>
      </c>
      <c r="H2465" s="11">
        <v>29</v>
      </c>
      <c r="I2465" s="11" t="s">
        <v>1066</v>
      </c>
      <c r="L2465" s="2" t="s">
        <v>515</v>
      </c>
      <c r="M2465" s="11" t="s">
        <v>515</v>
      </c>
      <c r="S2465" s="23"/>
      <c r="T2465" s="19">
        <f>S2465</f>
        <v>0</v>
      </c>
      <c r="U2465" s="17" t="str">
        <f t="array" aca="1" ref="U2465" ca="1">IFERROR(
IF(NOT(OR($G2465="OBX",$G2465="OBR")),INDEX(INDIRECT(U$2&amp;"!$A$1:$BJ$500"),MATCH("*"&amp;$G2465&amp;"*",INDIRECT(U$2&amp;"!$B$1:$B$500"),0),MATCH($H2465,INDIRECT(U$2&amp;"!$1:$1"),0)),
IF(OR($G2465="OBX",$G2465="OBR"),INDEX(INDIRECT(U$2&amp;"!$A$1:$BJ$500"),MATCH((("*"&amp;$G2465&amp;"*")&amp;("*"&amp;$I2465&amp;"*")&amp;("*"&amp;$J2465&amp;"*")&amp;("*"&amp;$K2465&amp;"*")),INDIRECT(U$2&amp;"!$B$1:$B$500")&amp;INDIRECT(U$2&amp;"!$E$1:$E$500")&amp;INDIRECT(U$2&amp;"!$G$1:$G$500")&amp;INDIRECT(U$2&amp;"!$F$1:$F$500"),0),MATCH($H2465,INDIRECT(U$2&amp;"!$1:$1"),0)))),
"Not found")</f>
        <v>Not found</v>
      </c>
      <c r="V2465" s="18" t="str">
        <f t="shared" ca="1" si="272"/>
        <v/>
      </c>
    </row>
    <row r="2466" spans="1:22" ht="15" customHeight="1" x14ac:dyDescent="0.25">
      <c r="A2466" s="11">
        <v>2465</v>
      </c>
      <c r="B2466" s="50"/>
      <c r="C2466" s="26" t="s">
        <v>2199</v>
      </c>
      <c r="D2466" s="26"/>
      <c r="E2466" s="26" t="s">
        <v>79</v>
      </c>
      <c r="F2466" s="26"/>
      <c r="G2466" s="26"/>
      <c r="H2466" s="26"/>
      <c r="I2466" s="26"/>
      <c r="J2466" s="26"/>
      <c r="K2466" s="26"/>
      <c r="L2466" s="26"/>
      <c r="M2466" s="26" t="s">
        <v>1355</v>
      </c>
      <c r="N2466" s="26"/>
      <c r="O2466" s="26"/>
      <c r="P2466" s="26"/>
      <c r="Q2466" s="26"/>
      <c r="R2466" s="26"/>
      <c r="S2466" s="26"/>
      <c r="T2466" s="27"/>
      <c r="U2466" s="27"/>
      <c r="V2466" s="26"/>
    </row>
    <row r="2467" spans="1:22" ht="15" customHeight="1" x14ac:dyDescent="0.25">
      <c r="A2467" s="11">
        <v>2466</v>
      </c>
      <c r="B2467" s="50"/>
      <c r="C2467" s="11" t="s">
        <v>2199</v>
      </c>
      <c r="D2467" s="11" t="s">
        <v>1076</v>
      </c>
      <c r="E2467" s="11" t="s">
        <v>79</v>
      </c>
      <c r="F2467" s="11" t="s">
        <v>1067</v>
      </c>
      <c r="G2467" s="11" t="s">
        <v>79</v>
      </c>
      <c r="H2467" s="11">
        <v>3</v>
      </c>
      <c r="I2467" s="11" t="s">
        <v>1067</v>
      </c>
      <c r="L2467" s="11" t="s">
        <v>1355</v>
      </c>
      <c r="M2467" s="14" t="s">
        <v>534</v>
      </c>
      <c r="N2467" s="11" t="s">
        <v>273</v>
      </c>
      <c r="O2467" s="11" t="s">
        <v>2357</v>
      </c>
      <c r="P2467" s="11" t="s">
        <v>320</v>
      </c>
      <c r="R2467" s="11"/>
      <c r="S2467" s="23"/>
      <c r="T2467" s="19" t="s">
        <v>2896</v>
      </c>
      <c r="U2467" s="17" t="str">
        <f t="array" aca="1" ref="U2467" ca="1">IFERROR(
IF(NOT(OR($G2467="OBX",$G2467="OBR")),INDEX(INDIRECT(U$2&amp;"!$A$1:$BJ$500"),MATCH("*"&amp;$G2467&amp;"*",INDIRECT(U$2&amp;"!$B$1:$B$500"),0),MATCH($H2467,INDIRECT(U$2&amp;"!$1:$1"),0)),
IF(OR($G2467="OBX",$G2467="OBR"),INDEX(INDIRECT(U$2&amp;"!$A$1:$BJ$500"),MATCH((("*"&amp;$G2467&amp;"*")&amp;("*"&amp;$I2467&amp;"*")&amp;("*"&amp;$J2467&amp;"*")&amp;("*"&amp;$K2467&amp;"*")),INDIRECT(U$2&amp;"!$B$1:$B$500")&amp;INDIRECT(U$2&amp;"!$E$1:$E$500")&amp;INDIRECT(U$2&amp;"!$G$1:$G$500")&amp;INDIRECT(U$2&amp;"!$F$1:$F$500"),0),MATCH($H2467,INDIRECT(U$2&amp;"!$1:$1"),0)))),
"Not found")</f>
        <v>Not found</v>
      </c>
      <c r="V2467" s="18" t="str">
        <f t="shared" ref="V2467:V2473" ca="1" si="273">IF(T2467=U2467,"Match","")</f>
        <v/>
      </c>
    </row>
    <row r="2468" spans="1:22" ht="15" customHeight="1" x14ac:dyDescent="0.25">
      <c r="A2468" s="11">
        <v>2467</v>
      </c>
      <c r="B2468" s="50"/>
      <c r="C2468" s="11" t="s">
        <v>2199</v>
      </c>
      <c r="D2468" s="11" t="s">
        <v>1076</v>
      </c>
      <c r="E2468" s="11" t="s">
        <v>79</v>
      </c>
      <c r="F2468" s="11" t="s">
        <v>1067</v>
      </c>
      <c r="G2468" s="11" t="s">
        <v>79</v>
      </c>
      <c r="H2468" s="10">
        <v>5</v>
      </c>
      <c r="I2468" s="11" t="s">
        <v>1067</v>
      </c>
      <c r="J2468" s="19">
        <f t="array" ref="J2468">IFERROR(INDEX(Mappings!I:I,MATCH(S2468&amp;L2468,Mappings!J:J&amp;Mappings!D:D,0)),"")</f>
        <v>0</v>
      </c>
      <c r="L2468" s="11" t="s">
        <v>1355</v>
      </c>
      <c r="M2468" s="11" t="s">
        <v>390</v>
      </c>
      <c r="S2468" s="23"/>
      <c r="T2468" s="19">
        <f>S2468</f>
        <v>0</v>
      </c>
      <c r="U2468" s="17" t="str">
        <f t="array" aca="1" ref="U2468" ca="1">IFERROR(
IF(NOT(OR($G2468="OBX",$G2468="OBR")),INDEX(INDIRECT(U$2&amp;"!$A$1:$BJ$500"),MATCH("*"&amp;$G2468&amp;"*",INDIRECT(U$2&amp;"!$B$1:$B$500"),0),MATCH($H2468,INDIRECT(U$2&amp;"!$1:$1"),0)),
IF(OR($G2468="OBX",$G2468="OBR"),INDEX(INDIRECT(U$2&amp;"!$A$1:$BJ$500"),MATCH((("*"&amp;$G2468&amp;"*")&amp;("*"&amp;$I2468&amp;"*")&amp;("*"&amp;$J2468&amp;"*")&amp;("*"&amp;$K2468&amp;"*")),INDIRECT(U$2&amp;"!$B$1:$B$500")&amp;INDIRECT(U$2&amp;"!$E$1:$E$500")&amp;INDIRECT(U$2&amp;"!$G$1:$G$500")&amp;INDIRECT(U$2&amp;"!$F$1:$F$500"),0),MATCH($H2468,INDIRECT(U$2&amp;"!$1:$1"),0)))),
"Not found")</f>
        <v>Not found</v>
      </c>
      <c r="V2468" s="18" t="str">
        <f t="shared" ca="1" si="273"/>
        <v/>
      </c>
    </row>
    <row r="2469" spans="1:22" ht="15" customHeight="1" x14ac:dyDescent="0.25">
      <c r="A2469" s="11">
        <v>2468</v>
      </c>
      <c r="B2469" s="50"/>
      <c r="C2469" s="11" t="s">
        <v>2199</v>
      </c>
      <c r="D2469" s="11" t="s">
        <v>1076</v>
      </c>
      <c r="E2469" s="11" t="s">
        <v>79</v>
      </c>
      <c r="F2469" s="11" t="s">
        <v>1067</v>
      </c>
      <c r="G2469" s="11" t="s">
        <v>79</v>
      </c>
      <c r="H2469" s="11">
        <v>2</v>
      </c>
      <c r="I2469" s="11" t="s">
        <v>1067</v>
      </c>
      <c r="L2469" s="14" t="s">
        <v>397</v>
      </c>
      <c r="M2469" s="14" t="s">
        <v>397</v>
      </c>
      <c r="S2469" s="23"/>
      <c r="T2469" s="19" t="s">
        <v>415</v>
      </c>
      <c r="U2469" s="17" t="str">
        <f t="array" aca="1" ref="U2469" ca="1">IFERROR(
IF(NOT(OR($G2469="OBX",$G2469="OBR")),INDEX(INDIRECT(U$2&amp;"!$A$1:$BJ$500"),MATCH("*"&amp;$G2469&amp;"*",INDIRECT(U$2&amp;"!$B$1:$B$500"),0),MATCH($H2469,INDIRECT(U$2&amp;"!$1:$1"),0)),
IF(OR($G2469="OBX",$G2469="OBR"),INDEX(INDIRECT(U$2&amp;"!$A$1:$BJ$500"),MATCH((("*"&amp;$G2469&amp;"*")&amp;("*"&amp;$I2469&amp;"*")&amp;("*"&amp;$J2469&amp;"*")&amp;("*"&amp;$K2469&amp;"*")),INDIRECT(U$2&amp;"!$B$1:$B$500")&amp;INDIRECT(U$2&amp;"!$E$1:$E$500")&amp;INDIRECT(U$2&amp;"!$G$1:$G$500")&amp;INDIRECT(U$2&amp;"!$F$1:$F$500"),0),MATCH($H2469,INDIRECT(U$2&amp;"!$1:$1"),0)))),
"Not found")</f>
        <v>Not found</v>
      </c>
      <c r="V2469" s="18" t="str">
        <f t="shared" ca="1" si="273"/>
        <v/>
      </c>
    </row>
    <row r="2470" spans="1:22" ht="15" customHeight="1" x14ac:dyDescent="0.25">
      <c r="A2470" s="11">
        <v>2469</v>
      </c>
      <c r="B2470" s="50"/>
      <c r="C2470" s="11" t="s">
        <v>2199</v>
      </c>
      <c r="D2470" s="11" t="s">
        <v>1076</v>
      </c>
      <c r="E2470" s="11" t="s">
        <v>79</v>
      </c>
      <c r="F2470" s="11" t="s">
        <v>1067</v>
      </c>
      <c r="G2470" s="11" t="s">
        <v>79</v>
      </c>
      <c r="H2470" s="11">
        <v>4</v>
      </c>
      <c r="I2470" s="11" t="s">
        <v>1067</v>
      </c>
      <c r="L2470" s="11" t="s">
        <v>1355</v>
      </c>
      <c r="M2470" s="14" t="s">
        <v>848</v>
      </c>
      <c r="S2470" s="23"/>
      <c r="T2470" s="16">
        <f>S2470</f>
        <v>0</v>
      </c>
      <c r="U2470" s="17" t="str">
        <f t="array" aca="1" ref="U2470" ca="1">IFERROR(
IF(NOT(OR($G2470="OBX",$G2470="OBR")),INDEX(INDIRECT(U$2&amp;"!$A$1:$BJ$500"),MATCH("*"&amp;$G2470&amp;"*",INDIRECT(U$2&amp;"!$B$1:$B$500"),0),MATCH($H2470,INDIRECT(U$2&amp;"!$1:$1"),0)),
IF(OR($G2470="OBX",$G2470="OBR"),INDEX(INDIRECT(U$2&amp;"!$A$1:$BJ$500"),MATCH((("*"&amp;$G2470&amp;"*")&amp;("*"&amp;$I2470&amp;"*")&amp;("*"&amp;$J2470&amp;"*")&amp;("*"&amp;$K2470&amp;"*")),INDIRECT(U$2&amp;"!$B$1:$B$500")&amp;INDIRECT(U$2&amp;"!$E$1:$E$500")&amp;INDIRECT(U$2&amp;"!$G$1:$G$500")&amp;INDIRECT(U$2&amp;"!$F$1:$F$500"),0),MATCH($H2470,INDIRECT(U$2&amp;"!$1:$1"),0)))),
"Not found")</f>
        <v>Not found</v>
      </c>
      <c r="V2470" s="18" t="str">
        <f t="shared" ca="1" si="273"/>
        <v/>
      </c>
    </row>
    <row r="2471" spans="1:22" ht="15" customHeight="1" x14ac:dyDescent="0.25">
      <c r="A2471" s="11">
        <v>2470</v>
      </c>
      <c r="B2471" s="50"/>
      <c r="C2471" s="11" t="s">
        <v>2199</v>
      </c>
      <c r="D2471" s="11" t="s">
        <v>1076</v>
      </c>
      <c r="E2471" s="11" t="s">
        <v>79</v>
      </c>
      <c r="F2471" s="11" t="s">
        <v>1067</v>
      </c>
      <c r="G2471" s="11" t="s">
        <v>79</v>
      </c>
      <c r="H2471" s="11">
        <v>11</v>
      </c>
      <c r="I2471" s="11" t="s">
        <v>1067</v>
      </c>
      <c r="L2471" s="11" t="s">
        <v>366</v>
      </c>
      <c r="M2471" s="14" t="s">
        <v>366</v>
      </c>
      <c r="S2471" s="23" t="s">
        <v>78</v>
      </c>
      <c r="T2471" s="19" t="str">
        <f>S2471</f>
        <v>F</v>
      </c>
      <c r="U2471" s="17" t="str">
        <f t="array" aca="1" ref="U2471" ca="1">IFERROR(
IF(NOT(OR($G2471="OBX",$G2471="OBR")),INDEX(INDIRECT(U$2&amp;"!$A$1:$BJ$500"),MATCH("*"&amp;$G2471&amp;"*",INDIRECT(U$2&amp;"!$B$1:$B$500"),0),MATCH($H2471,INDIRECT(U$2&amp;"!$1:$1"),0)),
IF(OR($G2471="OBX",$G2471="OBR"),INDEX(INDIRECT(U$2&amp;"!$A$1:$BJ$500"),MATCH((("*"&amp;$G2471&amp;"*")&amp;("*"&amp;$I2471&amp;"*")&amp;("*"&amp;$J2471&amp;"*")&amp;("*"&amp;$K2471&amp;"*")),INDIRECT(U$2&amp;"!$B$1:$B$500")&amp;INDIRECT(U$2&amp;"!$E$1:$E$500")&amp;INDIRECT(U$2&amp;"!$G$1:$G$500")&amp;INDIRECT(U$2&amp;"!$F$1:$F$500"),0),MATCH($H2471,INDIRECT(U$2&amp;"!$1:$1"),0)))),
"Not found")</f>
        <v>Not found</v>
      </c>
      <c r="V2471" s="18" t="str">
        <f t="shared" ca="1" si="273"/>
        <v/>
      </c>
    </row>
    <row r="2472" spans="1:22" ht="15" customHeight="1" x14ac:dyDescent="0.25">
      <c r="A2472" s="11">
        <v>2471</v>
      </c>
      <c r="B2472" s="50"/>
      <c r="C2472" s="11" t="s">
        <v>2199</v>
      </c>
      <c r="D2472" s="11" t="s">
        <v>1076</v>
      </c>
      <c r="E2472" s="11" t="s">
        <v>79</v>
      </c>
      <c r="F2472" s="11" t="s">
        <v>1067</v>
      </c>
      <c r="G2472" s="11" t="s">
        <v>79</v>
      </c>
      <c r="H2472" s="11">
        <v>19</v>
      </c>
      <c r="I2472" s="11" t="s">
        <v>1067</v>
      </c>
      <c r="L2472" s="11" t="s">
        <v>1355</v>
      </c>
      <c r="M2472" s="14" t="s">
        <v>860</v>
      </c>
      <c r="S2472" s="23"/>
      <c r="T2472" s="16">
        <f>S2472</f>
        <v>0</v>
      </c>
      <c r="U2472" s="17" t="str">
        <f t="array" aca="1" ref="U2472" ca="1">IFERROR(
IF(NOT(OR($G2472="OBX",$G2472="OBR")),INDEX(INDIRECT(U$2&amp;"!$A$1:$BJ$500"),MATCH("*"&amp;$G2472&amp;"*",INDIRECT(U$2&amp;"!$B$1:$B$500"),0),MATCH($H2472,INDIRECT(U$2&amp;"!$1:$1"),0)),
IF(OR($G2472="OBX",$G2472="OBR"),INDEX(INDIRECT(U$2&amp;"!$A$1:$BJ$500"),MATCH((("*"&amp;$G2472&amp;"*")&amp;("*"&amp;$I2472&amp;"*")&amp;("*"&amp;$J2472&amp;"*")&amp;("*"&amp;$K2472&amp;"*")),INDIRECT(U$2&amp;"!$B$1:$B$500")&amp;INDIRECT(U$2&amp;"!$E$1:$E$500")&amp;INDIRECT(U$2&amp;"!$G$1:$G$500")&amp;INDIRECT(U$2&amp;"!$F$1:$F$500"),0),MATCH($H2472,INDIRECT(U$2&amp;"!$1:$1"),0)))),
"Not found")</f>
        <v>Not found</v>
      </c>
      <c r="V2472" s="18" t="str">
        <f t="shared" ca="1" si="273"/>
        <v/>
      </c>
    </row>
    <row r="2473" spans="1:22" ht="15" customHeight="1" x14ac:dyDescent="0.25">
      <c r="A2473" s="11">
        <v>2472</v>
      </c>
      <c r="B2473" s="50"/>
      <c r="C2473" s="11" t="s">
        <v>2199</v>
      </c>
      <c r="D2473" s="11" t="s">
        <v>1076</v>
      </c>
      <c r="E2473" s="11" t="s">
        <v>79</v>
      </c>
      <c r="F2473" s="11" t="s">
        <v>1067</v>
      </c>
      <c r="G2473" s="11" t="s">
        <v>79</v>
      </c>
      <c r="H2473" s="11">
        <v>29</v>
      </c>
      <c r="I2473" s="11" t="s">
        <v>1067</v>
      </c>
      <c r="L2473" s="2" t="s">
        <v>515</v>
      </c>
      <c r="M2473" s="11" t="s">
        <v>515</v>
      </c>
      <c r="S2473" s="23"/>
      <c r="T2473" s="19">
        <f>S2473</f>
        <v>0</v>
      </c>
      <c r="U2473" s="17" t="str">
        <f t="array" aca="1" ref="U2473" ca="1">IFERROR(
IF(NOT(OR($G2473="OBX",$G2473="OBR")),INDEX(INDIRECT(U$2&amp;"!$A$1:$BJ$500"),MATCH("*"&amp;$G2473&amp;"*",INDIRECT(U$2&amp;"!$B$1:$B$500"),0),MATCH($H2473,INDIRECT(U$2&amp;"!$1:$1"),0)),
IF(OR($G2473="OBX",$G2473="OBR"),INDEX(INDIRECT(U$2&amp;"!$A$1:$BJ$500"),MATCH((("*"&amp;$G2473&amp;"*")&amp;("*"&amp;$I2473&amp;"*")&amp;("*"&amp;$J2473&amp;"*")&amp;("*"&amp;$K2473&amp;"*")),INDIRECT(U$2&amp;"!$B$1:$B$500")&amp;INDIRECT(U$2&amp;"!$E$1:$E$500")&amp;INDIRECT(U$2&amp;"!$G$1:$G$500")&amp;INDIRECT(U$2&amp;"!$F$1:$F$500"),0),MATCH($H2473,INDIRECT(U$2&amp;"!$1:$1"),0)))),
"Not found")</f>
        <v>Not found</v>
      </c>
      <c r="V2473" s="18" t="str">
        <f t="shared" ca="1" si="273"/>
        <v/>
      </c>
    </row>
    <row r="2474" spans="1:22" ht="15" customHeight="1" x14ac:dyDescent="0.25">
      <c r="A2474" s="11">
        <v>2473</v>
      </c>
      <c r="B2474" s="50"/>
      <c r="C2474" s="26" t="s">
        <v>2199</v>
      </c>
      <c r="D2474" s="26"/>
      <c r="E2474" s="26" t="s">
        <v>79</v>
      </c>
      <c r="F2474" s="26"/>
      <c r="G2474" s="26"/>
      <c r="H2474" s="26"/>
      <c r="I2474" s="26"/>
      <c r="J2474" s="26"/>
      <c r="K2474" s="26"/>
      <c r="L2474" s="26"/>
      <c r="M2474" s="26" t="s">
        <v>1358</v>
      </c>
      <c r="N2474" s="26"/>
      <c r="O2474" s="26"/>
      <c r="P2474" s="26"/>
      <c r="Q2474" s="26"/>
      <c r="R2474" s="26"/>
      <c r="S2474" s="26"/>
      <c r="T2474" s="27"/>
      <c r="U2474" s="27"/>
      <c r="V2474" s="26"/>
    </row>
    <row r="2475" spans="1:22" ht="15" customHeight="1" x14ac:dyDescent="0.25">
      <c r="A2475" s="11">
        <v>2474</v>
      </c>
      <c r="B2475" s="50"/>
      <c r="C2475" s="11" t="s">
        <v>2199</v>
      </c>
      <c r="D2475" s="11" t="s">
        <v>1076</v>
      </c>
      <c r="E2475" s="11" t="s">
        <v>79</v>
      </c>
      <c r="F2475" s="11" t="s">
        <v>1070</v>
      </c>
      <c r="G2475" s="11" t="s">
        <v>79</v>
      </c>
      <c r="H2475" s="11">
        <v>3</v>
      </c>
      <c r="I2475" s="11" t="s">
        <v>1070</v>
      </c>
      <c r="L2475" s="11" t="s">
        <v>1358</v>
      </c>
      <c r="M2475" s="14" t="s">
        <v>534</v>
      </c>
      <c r="N2475" s="11" t="s">
        <v>273</v>
      </c>
      <c r="O2475" s="11" t="s">
        <v>2357</v>
      </c>
      <c r="P2475" s="11" t="s">
        <v>320</v>
      </c>
      <c r="R2475" s="11"/>
      <c r="S2475" s="23"/>
      <c r="T2475" s="19" t="s">
        <v>2897</v>
      </c>
      <c r="U2475" s="17" t="str">
        <f t="array" aca="1" ref="U2475" ca="1">IFERROR(
IF(NOT(OR($G2475="OBX",$G2475="OBR")),INDEX(INDIRECT(U$2&amp;"!$A$1:$BJ$500"),MATCH("*"&amp;$G2475&amp;"*",INDIRECT(U$2&amp;"!$B$1:$B$500"),0),MATCH($H2475,INDIRECT(U$2&amp;"!$1:$1"),0)),
IF(OR($G2475="OBX",$G2475="OBR"),INDEX(INDIRECT(U$2&amp;"!$A$1:$BJ$500"),MATCH((("*"&amp;$G2475&amp;"*")&amp;("*"&amp;$I2475&amp;"*")&amp;("*"&amp;$J2475&amp;"*")&amp;("*"&amp;$K2475&amp;"*")),INDIRECT(U$2&amp;"!$B$1:$B$500")&amp;INDIRECT(U$2&amp;"!$E$1:$E$500")&amp;INDIRECT(U$2&amp;"!$G$1:$G$500")&amp;INDIRECT(U$2&amp;"!$F$1:$F$500"),0),MATCH($H2475,INDIRECT(U$2&amp;"!$1:$1"),0)))),
"Not found")</f>
        <v>Not found</v>
      </c>
      <c r="V2475" s="18" t="str">
        <f t="shared" ref="V2475:V2481" ca="1" si="274">IF(T2475=U2475,"Match","")</f>
        <v/>
      </c>
    </row>
    <row r="2476" spans="1:22" ht="15" customHeight="1" x14ac:dyDescent="0.25">
      <c r="A2476" s="11">
        <v>2475</v>
      </c>
      <c r="B2476" s="50"/>
      <c r="C2476" s="11" t="s">
        <v>2199</v>
      </c>
      <c r="D2476" s="11" t="s">
        <v>1076</v>
      </c>
      <c r="E2476" s="11" t="s">
        <v>79</v>
      </c>
      <c r="F2476" s="11" t="s">
        <v>1070</v>
      </c>
      <c r="G2476" s="11" t="s">
        <v>79</v>
      </c>
      <c r="H2476" s="10">
        <v>5</v>
      </c>
      <c r="I2476" s="11" t="s">
        <v>1070</v>
      </c>
      <c r="J2476" s="19">
        <f t="array" ref="J2476">IFERROR(INDEX(Mappings!I:I,MATCH(S2476&amp;L2476,Mappings!J:J&amp;Mappings!D:D,0)),"")</f>
        <v>0</v>
      </c>
      <c r="L2476" s="11" t="s">
        <v>1358</v>
      </c>
      <c r="M2476" s="11" t="s">
        <v>390</v>
      </c>
      <c r="S2476" s="23"/>
      <c r="T2476" s="19">
        <f>S2476</f>
        <v>0</v>
      </c>
      <c r="U2476" s="17" t="str">
        <f t="array" aca="1" ref="U2476" ca="1">IFERROR(
IF(NOT(OR($G2476="OBX",$G2476="OBR")),INDEX(INDIRECT(U$2&amp;"!$A$1:$BJ$500"),MATCH("*"&amp;$G2476&amp;"*",INDIRECT(U$2&amp;"!$B$1:$B$500"),0),MATCH($H2476,INDIRECT(U$2&amp;"!$1:$1"),0)),
IF(OR($G2476="OBX",$G2476="OBR"),INDEX(INDIRECT(U$2&amp;"!$A$1:$BJ$500"),MATCH((("*"&amp;$G2476&amp;"*")&amp;("*"&amp;$I2476&amp;"*")&amp;("*"&amp;$J2476&amp;"*")&amp;("*"&amp;$K2476&amp;"*")),INDIRECT(U$2&amp;"!$B$1:$B$500")&amp;INDIRECT(U$2&amp;"!$E$1:$E$500")&amp;INDIRECT(U$2&amp;"!$G$1:$G$500")&amp;INDIRECT(U$2&amp;"!$F$1:$F$500"),0),MATCH($H2476,INDIRECT(U$2&amp;"!$1:$1"),0)))),
"Not found")</f>
        <v>Not found</v>
      </c>
      <c r="V2476" s="18" t="str">
        <f t="shared" ca="1" si="274"/>
        <v/>
      </c>
    </row>
    <row r="2477" spans="1:22" ht="15" customHeight="1" x14ac:dyDescent="0.25">
      <c r="A2477" s="11">
        <v>2476</v>
      </c>
      <c r="B2477" s="50"/>
      <c r="C2477" s="11" t="s">
        <v>2199</v>
      </c>
      <c r="D2477" s="11" t="s">
        <v>1076</v>
      </c>
      <c r="E2477" s="11" t="s">
        <v>79</v>
      </c>
      <c r="F2477" s="11" t="s">
        <v>1070</v>
      </c>
      <c r="G2477" s="11" t="s">
        <v>79</v>
      </c>
      <c r="H2477" s="11">
        <v>2</v>
      </c>
      <c r="I2477" s="11" t="s">
        <v>1070</v>
      </c>
      <c r="L2477" s="14" t="s">
        <v>397</v>
      </c>
      <c r="M2477" s="14" t="s">
        <v>397</v>
      </c>
      <c r="S2477" s="23"/>
      <c r="T2477" s="19" t="s">
        <v>415</v>
      </c>
      <c r="U2477" s="17" t="str">
        <f t="array" aca="1" ref="U2477" ca="1">IFERROR(
IF(NOT(OR($G2477="OBX",$G2477="OBR")),INDEX(INDIRECT(U$2&amp;"!$A$1:$BJ$500"),MATCH("*"&amp;$G2477&amp;"*",INDIRECT(U$2&amp;"!$B$1:$B$500"),0),MATCH($H2477,INDIRECT(U$2&amp;"!$1:$1"),0)),
IF(OR($G2477="OBX",$G2477="OBR"),INDEX(INDIRECT(U$2&amp;"!$A$1:$BJ$500"),MATCH((("*"&amp;$G2477&amp;"*")&amp;("*"&amp;$I2477&amp;"*")&amp;("*"&amp;$J2477&amp;"*")&amp;("*"&amp;$K2477&amp;"*")),INDIRECT(U$2&amp;"!$B$1:$B$500")&amp;INDIRECT(U$2&amp;"!$E$1:$E$500")&amp;INDIRECT(U$2&amp;"!$G$1:$G$500")&amp;INDIRECT(U$2&amp;"!$F$1:$F$500"),0),MATCH($H2477,INDIRECT(U$2&amp;"!$1:$1"),0)))),
"Not found")</f>
        <v>Not found</v>
      </c>
      <c r="V2477" s="18" t="str">
        <f t="shared" ca="1" si="274"/>
        <v/>
      </c>
    </row>
    <row r="2478" spans="1:22" ht="15" customHeight="1" x14ac:dyDescent="0.25">
      <c r="A2478" s="11">
        <v>2477</v>
      </c>
      <c r="B2478" s="50"/>
      <c r="C2478" s="11" t="s">
        <v>2199</v>
      </c>
      <c r="D2478" s="11" t="s">
        <v>1076</v>
      </c>
      <c r="E2478" s="11" t="s">
        <v>79</v>
      </c>
      <c r="F2478" s="11" t="s">
        <v>1070</v>
      </c>
      <c r="G2478" s="11" t="s">
        <v>79</v>
      </c>
      <c r="H2478" s="11">
        <v>4</v>
      </c>
      <c r="I2478" s="11" t="s">
        <v>1070</v>
      </c>
      <c r="L2478" s="11" t="s">
        <v>1358</v>
      </c>
      <c r="M2478" s="14" t="s">
        <v>848</v>
      </c>
      <c r="S2478" s="23"/>
      <c r="T2478" s="16">
        <f>S2478</f>
        <v>0</v>
      </c>
      <c r="U2478" s="17" t="str">
        <f t="array" aca="1" ref="U2478" ca="1">IFERROR(
IF(NOT(OR($G2478="OBX",$G2478="OBR")),INDEX(INDIRECT(U$2&amp;"!$A$1:$BJ$500"),MATCH("*"&amp;$G2478&amp;"*",INDIRECT(U$2&amp;"!$B$1:$B$500"),0),MATCH($H2478,INDIRECT(U$2&amp;"!$1:$1"),0)),
IF(OR($G2478="OBX",$G2478="OBR"),INDEX(INDIRECT(U$2&amp;"!$A$1:$BJ$500"),MATCH((("*"&amp;$G2478&amp;"*")&amp;("*"&amp;$I2478&amp;"*")&amp;("*"&amp;$J2478&amp;"*")&amp;("*"&amp;$K2478&amp;"*")),INDIRECT(U$2&amp;"!$B$1:$B$500")&amp;INDIRECT(U$2&amp;"!$E$1:$E$500")&amp;INDIRECT(U$2&amp;"!$G$1:$G$500")&amp;INDIRECT(U$2&amp;"!$F$1:$F$500"),0),MATCH($H2478,INDIRECT(U$2&amp;"!$1:$1"),0)))),
"Not found")</f>
        <v>Not found</v>
      </c>
      <c r="V2478" s="18" t="str">
        <f t="shared" ca="1" si="274"/>
        <v/>
      </c>
    </row>
    <row r="2479" spans="1:22" ht="15" customHeight="1" x14ac:dyDescent="0.25">
      <c r="A2479" s="11">
        <v>2478</v>
      </c>
      <c r="B2479" s="50"/>
      <c r="C2479" s="11" t="s">
        <v>2199</v>
      </c>
      <c r="D2479" s="11" t="s">
        <v>1076</v>
      </c>
      <c r="E2479" s="11" t="s">
        <v>79</v>
      </c>
      <c r="F2479" s="11" t="s">
        <v>1070</v>
      </c>
      <c r="G2479" s="11" t="s">
        <v>79</v>
      </c>
      <c r="H2479" s="11">
        <v>11</v>
      </c>
      <c r="I2479" s="11" t="s">
        <v>1070</v>
      </c>
      <c r="L2479" s="11" t="s">
        <v>366</v>
      </c>
      <c r="M2479" s="14" t="s">
        <v>366</v>
      </c>
      <c r="S2479" s="23" t="s">
        <v>78</v>
      </c>
      <c r="T2479" s="19" t="str">
        <f>S2479</f>
        <v>F</v>
      </c>
      <c r="U2479" s="17" t="str">
        <f t="array" aca="1" ref="U2479" ca="1">IFERROR(
IF(NOT(OR($G2479="OBX",$G2479="OBR")),INDEX(INDIRECT(U$2&amp;"!$A$1:$BJ$500"),MATCH("*"&amp;$G2479&amp;"*",INDIRECT(U$2&amp;"!$B$1:$B$500"),0),MATCH($H2479,INDIRECT(U$2&amp;"!$1:$1"),0)),
IF(OR($G2479="OBX",$G2479="OBR"),INDEX(INDIRECT(U$2&amp;"!$A$1:$BJ$500"),MATCH((("*"&amp;$G2479&amp;"*")&amp;("*"&amp;$I2479&amp;"*")&amp;("*"&amp;$J2479&amp;"*")&amp;("*"&amp;$K2479&amp;"*")),INDIRECT(U$2&amp;"!$B$1:$B$500")&amp;INDIRECT(U$2&amp;"!$E$1:$E$500")&amp;INDIRECT(U$2&amp;"!$G$1:$G$500")&amp;INDIRECT(U$2&amp;"!$F$1:$F$500"),0),MATCH($H2479,INDIRECT(U$2&amp;"!$1:$1"),0)))),
"Not found")</f>
        <v>Not found</v>
      </c>
      <c r="V2479" s="18" t="str">
        <f t="shared" ca="1" si="274"/>
        <v/>
      </c>
    </row>
    <row r="2480" spans="1:22" ht="15" customHeight="1" x14ac:dyDescent="0.25">
      <c r="A2480" s="11">
        <v>2479</v>
      </c>
      <c r="B2480" s="50"/>
      <c r="C2480" s="11" t="s">
        <v>2199</v>
      </c>
      <c r="D2480" s="11" t="s">
        <v>1076</v>
      </c>
      <c r="E2480" s="11" t="s">
        <v>79</v>
      </c>
      <c r="F2480" s="11" t="s">
        <v>1070</v>
      </c>
      <c r="G2480" s="11" t="s">
        <v>79</v>
      </c>
      <c r="H2480" s="11">
        <v>19</v>
      </c>
      <c r="I2480" s="11" t="s">
        <v>1070</v>
      </c>
      <c r="L2480" s="11" t="s">
        <v>1358</v>
      </c>
      <c r="M2480" s="14" t="s">
        <v>860</v>
      </c>
      <c r="S2480" s="23"/>
      <c r="T2480" s="16">
        <f>S2480</f>
        <v>0</v>
      </c>
      <c r="U2480" s="17" t="str">
        <f t="array" aca="1" ref="U2480" ca="1">IFERROR(
IF(NOT(OR($G2480="OBX",$G2480="OBR")),INDEX(INDIRECT(U$2&amp;"!$A$1:$BJ$500"),MATCH("*"&amp;$G2480&amp;"*",INDIRECT(U$2&amp;"!$B$1:$B$500"),0),MATCH($H2480,INDIRECT(U$2&amp;"!$1:$1"),0)),
IF(OR($G2480="OBX",$G2480="OBR"),INDEX(INDIRECT(U$2&amp;"!$A$1:$BJ$500"),MATCH((("*"&amp;$G2480&amp;"*")&amp;("*"&amp;$I2480&amp;"*")&amp;("*"&amp;$J2480&amp;"*")&amp;("*"&amp;$K2480&amp;"*")),INDIRECT(U$2&amp;"!$B$1:$B$500")&amp;INDIRECT(U$2&amp;"!$E$1:$E$500")&amp;INDIRECT(U$2&amp;"!$G$1:$G$500")&amp;INDIRECT(U$2&amp;"!$F$1:$F$500"),0),MATCH($H2480,INDIRECT(U$2&amp;"!$1:$1"),0)))),
"Not found")</f>
        <v>Not found</v>
      </c>
      <c r="V2480" s="18" t="str">
        <f t="shared" ca="1" si="274"/>
        <v/>
      </c>
    </row>
    <row r="2481" spans="1:22" ht="15" customHeight="1" x14ac:dyDescent="0.25">
      <c r="A2481" s="11">
        <v>2480</v>
      </c>
      <c r="B2481" s="50"/>
      <c r="C2481" s="11" t="s">
        <v>2199</v>
      </c>
      <c r="D2481" s="11" t="s">
        <v>1076</v>
      </c>
      <c r="E2481" s="11" t="s">
        <v>79</v>
      </c>
      <c r="F2481" s="11" t="s">
        <v>1070</v>
      </c>
      <c r="G2481" s="11" t="s">
        <v>79</v>
      </c>
      <c r="H2481" s="11">
        <v>29</v>
      </c>
      <c r="I2481" s="11" t="s">
        <v>1070</v>
      </c>
      <c r="L2481" s="2" t="s">
        <v>515</v>
      </c>
      <c r="M2481" s="11" t="s">
        <v>515</v>
      </c>
      <c r="S2481" s="23"/>
      <c r="T2481" s="19">
        <f>S2481</f>
        <v>0</v>
      </c>
      <c r="U2481" s="17" t="str">
        <f t="array" aca="1" ref="U2481" ca="1">IFERROR(
IF(NOT(OR($G2481="OBX",$G2481="OBR")),INDEX(INDIRECT(U$2&amp;"!$A$1:$BJ$500"),MATCH("*"&amp;$G2481&amp;"*",INDIRECT(U$2&amp;"!$B$1:$B$500"),0),MATCH($H2481,INDIRECT(U$2&amp;"!$1:$1"),0)),
IF(OR($G2481="OBX",$G2481="OBR"),INDEX(INDIRECT(U$2&amp;"!$A$1:$BJ$500"),MATCH((("*"&amp;$G2481&amp;"*")&amp;("*"&amp;$I2481&amp;"*")&amp;("*"&amp;$J2481&amp;"*")&amp;("*"&amp;$K2481&amp;"*")),INDIRECT(U$2&amp;"!$B$1:$B$500")&amp;INDIRECT(U$2&amp;"!$E$1:$E$500")&amp;INDIRECT(U$2&amp;"!$G$1:$G$500")&amp;INDIRECT(U$2&amp;"!$F$1:$F$500"),0),MATCH($H2481,INDIRECT(U$2&amp;"!$1:$1"),0)))),
"Not found")</f>
        <v>Not found</v>
      </c>
      <c r="V2481" s="18" t="str">
        <f t="shared" ca="1" si="274"/>
        <v/>
      </c>
    </row>
    <row r="2482" spans="1:22" ht="15" customHeight="1" x14ac:dyDescent="0.25">
      <c r="A2482" s="11">
        <v>2481</v>
      </c>
      <c r="B2482" s="50"/>
      <c r="C2482" s="26" t="s">
        <v>2199</v>
      </c>
      <c r="D2482" s="26"/>
      <c r="E2482" s="26" t="s">
        <v>79</v>
      </c>
      <c r="F2482" s="26"/>
      <c r="G2482" s="26"/>
      <c r="H2482" s="26"/>
      <c r="I2482" s="26"/>
      <c r="J2482" s="26"/>
      <c r="K2482" s="26"/>
      <c r="L2482" s="26"/>
      <c r="M2482" s="26" t="s">
        <v>1359</v>
      </c>
      <c r="N2482" s="26"/>
      <c r="O2482" s="26"/>
      <c r="P2482" s="26"/>
      <c r="Q2482" s="26"/>
      <c r="R2482" s="26"/>
      <c r="S2482" s="26"/>
      <c r="T2482" s="27"/>
      <c r="U2482" s="27"/>
      <c r="V2482" s="26"/>
    </row>
    <row r="2483" spans="1:22" ht="15" customHeight="1" x14ac:dyDescent="0.25">
      <c r="A2483" s="11">
        <v>2482</v>
      </c>
      <c r="B2483" s="50"/>
      <c r="C2483" s="11" t="s">
        <v>2199</v>
      </c>
      <c r="D2483" s="11" t="s">
        <v>1076</v>
      </c>
      <c r="E2483" s="11" t="s">
        <v>79</v>
      </c>
      <c r="F2483" s="11" t="s">
        <v>1071</v>
      </c>
      <c r="G2483" s="11" t="s">
        <v>79</v>
      </c>
      <c r="H2483" s="11">
        <v>3</v>
      </c>
      <c r="I2483" s="11" t="s">
        <v>1071</v>
      </c>
      <c r="L2483" s="11" t="s">
        <v>1359</v>
      </c>
      <c r="M2483" s="14" t="s">
        <v>534</v>
      </c>
      <c r="N2483" s="11" t="s">
        <v>273</v>
      </c>
      <c r="O2483" s="11" t="s">
        <v>2357</v>
      </c>
      <c r="P2483" s="11" t="s">
        <v>320</v>
      </c>
      <c r="R2483" s="11"/>
      <c r="S2483" s="23"/>
      <c r="T2483" s="19" t="s">
        <v>2900</v>
      </c>
      <c r="U2483" s="17" t="str">
        <f t="array" aca="1" ref="U2483" ca="1">IFERROR(
IF(NOT(OR($G2483="OBX",$G2483="OBR")),INDEX(INDIRECT(U$2&amp;"!$A$1:$BJ$500"),MATCH("*"&amp;$G2483&amp;"*",INDIRECT(U$2&amp;"!$B$1:$B$500"),0),MATCH($H2483,INDIRECT(U$2&amp;"!$1:$1"),0)),
IF(OR($G2483="OBX",$G2483="OBR"),INDEX(INDIRECT(U$2&amp;"!$A$1:$BJ$500"),MATCH((("*"&amp;$G2483&amp;"*")&amp;("*"&amp;$I2483&amp;"*")&amp;("*"&amp;$J2483&amp;"*")&amp;("*"&amp;$K2483&amp;"*")),INDIRECT(U$2&amp;"!$B$1:$B$500")&amp;INDIRECT(U$2&amp;"!$E$1:$E$500")&amp;INDIRECT(U$2&amp;"!$G$1:$G$500")&amp;INDIRECT(U$2&amp;"!$F$1:$F$500"),0),MATCH($H2483,INDIRECT(U$2&amp;"!$1:$1"),0)))),
"Not found")</f>
        <v>Not found</v>
      </c>
      <c r="V2483" s="18" t="str">
        <f t="shared" ref="V2483:V2489" ca="1" si="275">IF(T2483=U2483,"Match","")</f>
        <v/>
      </c>
    </row>
    <row r="2484" spans="1:22" ht="15" customHeight="1" x14ac:dyDescent="0.25">
      <c r="A2484" s="11">
        <v>2483</v>
      </c>
      <c r="B2484" s="50"/>
      <c r="C2484" s="11" t="s">
        <v>2199</v>
      </c>
      <c r="D2484" s="11" t="s">
        <v>1076</v>
      </c>
      <c r="E2484" s="11" t="s">
        <v>79</v>
      </c>
      <c r="F2484" s="11" t="s">
        <v>1071</v>
      </c>
      <c r="G2484" s="11" t="s">
        <v>79</v>
      </c>
      <c r="H2484" s="10">
        <v>5</v>
      </c>
      <c r="I2484" s="11" t="s">
        <v>1071</v>
      </c>
      <c r="J2484" s="19">
        <f t="array" ref="J2484">IFERROR(INDEX(Mappings!I:I,MATCH(S2484&amp;L2484,Mappings!J:J&amp;Mappings!D:D,0)),"")</f>
        <v>0</v>
      </c>
      <c r="L2484" s="11" t="s">
        <v>1359</v>
      </c>
      <c r="M2484" s="11" t="s">
        <v>390</v>
      </c>
      <c r="S2484" s="23"/>
      <c r="T2484" s="19">
        <f>S2484</f>
        <v>0</v>
      </c>
      <c r="U2484" s="17" t="str">
        <f t="array" aca="1" ref="U2484" ca="1">IFERROR(
IF(NOT(OR($G2484="OBX",$G2484="OBR")),INDEX(INDIRECT(U$2&amp;"!$A$1:$BJ$500"),MATCH("*"&amp;$G2484&amp;"*",INDIRECT(U$2&amp;"!$B$1:$B$500"),0),MATCH($H2484,INDIRECT(U$2&amp;"!$1:$1"),0)),
IF(OR($G2484="OBX",$G2484="OBR"),INDEX(INDIRECT(U$2&amp;"!$A$1:$BJ$500"),MATCH((("*"&amp;$G2484&amp;"*")&amp;("*"&amp;$I2484&amp;"*")&amp;("*"&amp;$J2484&amp;"*")&amp;("*"&amp;$K2484&amp;"*")),INDIRECT(U$2&amp;"!$B$1:$B$500")&amp;INDIRECT(U$2&amp;"!$E$1:$E$500")&amp;INDIRECT(U$2&amp;"!$G$1:$G$500")&amp;INDIRECT(U$2&amp;"!$F$1:$F$500"),0),MATCH($H2484,INDIRECT(U$2&amp;"!$1:$1"),0)))),
"Not found")</f>
        <v>Not found</v>
      </c>
      <c r="V2484" s="18" t="str">
        <f t="shared" ca="1" si="275"/>
        <v/>
      </c>
    </row>
    <row r="2485" spans="1:22" ht="15" customHeight="1" x14ac:dyDescent="0.25">
      <c r="A2485" s="11">
        <v>2484</v>
      </c>
      <c r="B2485" s="50"/>
      <c r="C2485" s="11" t="s">
        <v>2199</v>
      </c>
      <c r="D2485" s="11" t="s">
        <v>1076</v>
      </c>
      <c r="E2485" s="11" t="s">
        <v>79</v>
      </c>
      <c r="F2485" s="11" t="s">
        <v>1071</v>
      </c>
      <c r="G2485" s="11" t="s">
        <v>79</v>
      </c>
      <c r="H2485" s="11">
        <v>2</v>
      </c>
      <c r="I2485" s="11" t="s">
        <v>1071</v>
      </c>
      <c r="L2485" s="14" t="s">
        <v>397</v>
      </c>
      <c r="M2485" s="14" t="s">
        <v>397</v>
      </c>
      <c r="S2485" s="23"/>
      <c r="T2485" s="19" t="s">
        <v>415</v>
      </c>
      <c r="U2485" s="17" t="str">
        <f t="array" aca="1" ref="U2485" ca="1">IFERROR(
IF(NOT(OR($G2485="OBX",$G2485="OBR")),INDEX(INDIRECT(U$2&amp;"!$A$1:$BJ$500"),MATCH("*"&amp;$G2485&amp;"*",INDIRECT(U$2&amp;"!$B$1:$B$500"),0),MATCH($H2485,INDIRECT(U$2&amp;"!$1:$1"),0)),
IF(OR($G2485="OBX",$G2485="OBR"),INDEX(INDIRECT(U$2&amp;"!$A$1:$BJ$500"),MATCH((("*"&amp;$G2485&amp;"*")&amp;("*"&amp;$I2485&amp;"*")&amp;("*"&amp;$J2485&amp;"*")&amp;("*"&amp;$K2485&amp;"*")),INDIRECT(U$2&amp;"!$B$1:$B$500")&amp;INDIRECT(U$2&amp;"!$E$1:$E$500")&amp;INDIRECT(U$2&amp;"!$G$1:$G$500")&amp;INDIRECT(U$2&amp;"!$F$1:$F$500"),0),MATCH($H2485,INDIRECT(U$2&amp;"!$1:$1"),0)))),
"Not found")</f>
        <v>Not found</v>
      </c>
      <c r="V2485" s="18" t="str">
        <f t="shared" ca="1" si="275"/>
        <v/>
      </c>
    </row>
    <row r="2486" spans="1:22" ht="15" customHeight="1" x14ac:dyDescent="0.25">
      <c r="A2486" s="11">
        <v>2485</v>
      </c>
      <c r="B2486" s="50"/>
      <c r="C2486" s="11" t="s">
        <v>2199</v>
      </c>
      <c r="D2486" s="11" t="s">
        <v>1076</v>
      </c>
      <c r="E2486" s="11" t="s">
        <v>79</v>
      </c>
      <c r="F2486" s="11" t="s">
        <v>1071</v>
      </c>
      <c r="G2486" s="11" t="s">
        <v>79</v>
      </c>
      <c r="H2486" s="11">
        <v>4</v>
      </c>
      <c r="I2486" s="11" t="s">
        <v>1071</v>
      </c>
      <c r="L2486" s="11" t="s">
        <v>1359</v>
      </c>
      <c r="M2486" s="14" t="s">
        <v>848</v>
      </c>
      <c r="S2486" s="23"/>
      <c r="T2486" s="16">
        <f>S2486</f>
        <v>0</v>
      </c>
      <c r="U2486" s="17" t="str">
        <f t="array" aca="1" ref="U2486" ca="1">IFERROR(
IF(NOT(OR($G2486="OBX",$G2486="OBR")),INDEX(INDIRECT(U$2&amp;"!$A$1:$BJ$500"),MATCH("*"&amp;$G2486&amp;"*",INDIRECT(U$2&amp;"!$B$1:$B$500"),0),MATCH($H2486,INDIRECT(U$2&amp;"!$1:$1"),0)),
IF(OR($G2486="OBX",$G2486="OBR"),INDEX(INDIRECT(U$2&amp;"!$A$1:$BJ$500"),MATCH((("*"&amp;$G2486&amp;"*")&amp;("*"&amp;$I2486&amp;"*")&amp;("*"&amp;$J2486&amp;"*")&amp;("*"&amp;$K2486&amp;"*")),INDIRECT(U$2&amp;"!$B$1:$B$500")&amp;INDIRECT(U$2&amp;"!$E$1:$E$500")&amp;INDIRECT(U$2&amp;"!$G$1:$G$500")&amp;INDIRECT(U$2&amp;"!$F$1:$F$500"),0),MATCH($H2486,INDIRECT(U$2&amp;"!$1:$1"),0)))),
"Not found")</f>
        <v>Not found</v>
      </c>
      <c r="V2486" s="18" t="str">
        <f t="shared" ca="1" si="275"/>
        <v/>
      </c>
    </row>
    <row r="2487" spans="1:22" ht="15" customHeight="1" x14ac:dyDescent="0.25">
      <c r="A2487" s="11">
        <v>2486</v>
      </c>
      <c r="B2487" s="50"/>
      <c r="C2487" s="11" t="s">
        <v>2199</v>
      </c>
      <c r="D2487" s="11" t="s">
        <v>1076</v>
      </c>
      <c r="E2487" s="11" t="s">
        <v>79</v>
      </c>
      <c r="F2487" s="11" t="s">
        <v>1071</v>
      </c>
      <c r="G2487" s="11" t="s">
        <v>79</v>
      </c>
      <c r="H2487" s="11">
        <v>11</v>
      </c>
      <c r="I2487" s="11" t="s">
        <v>1071</v>
      </c>
      <c r="L2487" s="11" t="s">
        <v>366</v>
      </c>
      <c r="M2487" s="14" t="s">
        <v>366</v>
      </c>
      <c r="S2487" s="23" t="s">
        <v>78</v>
      </c>
      <c r="T2487" s="19" t="str">
        <f>S2487</f>
        <v>F</v>
      </c>
      <c r="U2487" s="17" t="str">
        <f t="array" aca="1" ref="U2487" ca="1">IFERROR(
IF(NOT(OR($G2487="OBX",$G2487="OBR")),INDEX(INDIRECT(U$2&amp;"!$A$1:$BJ$500"),MATCH("*"&amp;$G2487&amp;"*",INDIRECT(U$2&amp;"!$B$1:$B$500"),0),MATCH($H2487,INDIRECT(U$2&amp;"!$1:$1"),0)),
IF(OR($G2487="OBX",$G2487="OBR"),INDEX(INDIRECT(U$2&amp;"!$A$1:$BJ$500"),MATCH((("*"&amp;$G2487&amp;"*")&amp;("*"&amp;$I2487&amp;"*")&amp;("*"&amp;$J2487&amp;"*")&amp;("*"&amp;$K2487&amp;"*")),INDIRECT(U$2&amp;"!$B$1:$B$500")&amp;INDIRECT(U$2&amp;"!$E$1:$E$500")&amp;INDIRECT(U$2&amp;"!$G$1:$G$500")&amp;INDIRECT(U$2&amp;"!$F$1:$F$500"),0),MATCH($H2487,INDIRECT(U$2&amp;"!$1:$1"),0)))),
"Not found")</f>
        <v>Not found</v>
      </c>
      <c r="V2487" s="18" t="str">
        <f t="shared" ca="1" si="275"/>
        <v/>
      </c>
    </row>
    <row r="2488" spans="1:22" ht="15" customHeight="1" x14ac:dyDescent="0.25">
      <c r="A2488" s="11">
        <v>2487</v>
      </c>
      <c r="B2488" s="50"/>
      <c r="C2488" s="11" t="s">
        <v>2199</v>
      </c>
      <c r="D2488" s="11" t="s">
        <v>1076</v>
      </c>
      <c r="E2488" s="11" t="s">
        <v>79</v>
      </c>
      <c r="F2488" s="11" t="s">
        <v>1071</v>
      </c>
      <c r="G2488" s="11" t="s">
        <v>79</v>
      </c>
      <c r="H2488" s="11">
        <v>19</v>
      </c>
      <c r="I2488" s="11" t="s">
        <v>1071</v>
      </c>
      <c r="L2488" s="11" t="s">
        <v>1359</v>
      </c>
      <c r="M2488" s="14" t="s">
        <v>860</v>
      </c>
      <c r="S2488" s="23"/>
      <c r="T2488" s="16">
        <f>S2488</f>
        <v>0</v>
      </c>
      <c r="U2488" s="17" t="str">
        <f t="array" aca="1" ref="U2488" ca="1">IFERROR(
IF(NOT(OR($G2488="OBX",$G2488="OBR")),INDEX(INDIRECT(U$2&amp;"!$A$1:$BJ$500"),MATCH("*"&amp;$G2488&amp;"*",INDIRECT(U$2&amp;"!$B$1:$B$500"),0),MATCH($H2488,INDIRECT(U$2&amp;"!$1:$1"),0)),
IF(OR($G2488="OBX",$G2488="OBR"),INDEX(INDIRECT(U$2&amp;"!$A$1:$BJ$500"),MATCH((("*"&amp;$G2488&amp;"*")&amp;("*"&amp;$I2488&amp;"*")&amp;("*"&amp;$J2488&amp;"*")&amp;("*"&amp;$K2488&amp;"*")),INDIRECT(U$2&amp;"!$B$1:$B$500")&amp;INDIRECT(U$2&amp;"!$E$1:$E$500")&amp;INDIRECT(U$2&amp;"!$G$1:$G$500")&amp;INDIRECT(U$2&amp;"!$F$1:$F$500"),0),MATCH($H2488,INDIRECT(U$2&amp;"!$1:$1"),0)))),
"Not found")</f>
        <v>Not found</v>
      </c>
      <c r="V2488" s="18" t="str">
        <f t="shared" ca="1" si="275"/>
        <v/>
      </c>
    </row>
    <row r="2489" spans="1:22" ht="15" customHeight="1" x14ac:dyDescent="0.25">
      <c r="A2489" s="11">
        <v>2488</v>
      </c>
      <c r="B2489" s="50"/>
      <c r="C2489" s="11" t="s">
        <v>2199</v>
      </c>
      <c r="D2489" s="11" t="s">
        <v>1076</v>
      </c>
      <c r="E2489" s="11" t="s">
        <v>79</v>
      </c>
      <c r="F2489" s="11" t="s">
        <v>1071</v>
      </c>
      <c r="G2489" s="11" t="s">
        <v>79</v>
      </c>
      <c r="H2489" s="11">
        <v>29</v>
      </c>
      <c r="I2489" s="11" t="s">
        <v>1071</v>
      </c>
      <c r="L2489" s="2" t="s">
        <v>515</v>
      </c>
      <c r="M2489" s="11" t="s">
        <v>515</v>
      </c>
      <c r="S2489" s="23"/>
      <c r="T2489" s="19">
        <f>S2489</f>
        <v>0</v>
      </c>
      <c r="U2489" s="17" t="str">
        <f t="array" aca="1" ref="U2489" ca="1">IFERROR(
IF(NOT(OR($G2489="OBX",$G2489="OBR")),INDEX(INDIRECT(U$2&amp;"!$A$1:$BJ$500"),MATCH("*"&amp;$G2489&amp;"*",INDIRECT(U$2&amp;"!$B$1:$B$500"),0),MATCH($H2489,INDIRECT(U$2&amp;"!$1:$1"),0)),
IF(OR($G2489="OBX",$G2489="OBR"),INDEX(INDIRECT(U$2&amp;"!$A$1:$BJ$500"),MATCH((("*"&amp;$G2489&amp;"*")&amp;("*"&amp;$I2489&amp;"*")&amp;("*"&amp;$J2489&amp;"*")&amp;("*"&amp;$K2489&amp;"*")),INDIRECT(U$2&amp;"!$B$1:$B$500")&amp;INDIRECT(U$2&amp;"!$E$1:$E$500")&amp;INDIRECT(U$2&amp;"!$G$1:$G$500")&amp;INDIRECT(U$2&amp;"!$F$1:$F$500"),0),MATCH($H2489,INDIRECT(U$2&amp;"!$1:$1"),0)))),
"Not found")</f>
        <v>Not found</v>
      </c>
      <c r="V2489" s="18" t="str">
        <f t="shared" ca="1" si="275"/>
        <v/>
      </c>
    </row>
    <row r="2490" spans="1:22" ht="15" customHeight="1" x14ac:dyDescent="0.25">
      <c r="A2490" s="11">
        <v>2489</v>
      </c>
      <c r="B2490" s="50"/>
      <c r="C2490" s="26" t="s">
        <v>2199</v>
      </c>
      <c r="D2490" s="26"/>
      <c r="E2490" s="26" t="s">
        <v>79</v>
      </c>
      <c r="F2490" s="26"/>
      <c r="G2490" s="26"/>
      <c r="H2490" s="26"/>
      <c r="I2490" s="26"/>
      <c r="J2490" s="26"/>
      <c r="K2490" s="26"/>
      <c r="L2490" s="26"/>
      <c r="M2490" s="26" t="s">
        <v>1360</v>
      </c>
      <c r="N2490" s="26"/>
      <c r="O2490" s="26"/>
      <c r="P2490" s="26"/>
      <c r="Q2490" s="26"/>
      <c r="R2490" s="26"/>
      <c r="S2490" s="26"/>
      <c r="T2490" s="27"/>
      <c r="U2490" s="27"/>
      <c r="V2490" s="26"/>
    </row>
    <row r="2491" spans="1:22" ht="15" customHeight="1" x14ac:dyDescent="0.25">
      <c r="A2491" s="11">
        <v>2490</v>
      </c>
      <c r="B2491" s="50"/>
      <c r="C2491" s="11" t="s">
        <v>2199</v>
      </c>
      <c r="D2491" s="11" t="s">
        <v>1076</v>
      </c>
      <c r="E2491" s="11" t="s">
        <v>79</v>
      </c>
      <c r="F2491" s="11" t="s">
        <v>1072</v>
      </c>
      <c r="G2491" s="11" t="s">
        <v>79</v>
      </c>
      <c r="H2491" s="11">
        <v>3</v>
      </c>
      <c r="I2491" s="11" t="s">
        <v>1072</v>
      </c>
      <c r="L2491" s="11" t="s">
        <v>1360</v>
      </c>
      <c r="M2491" s="14" t="s">
        <v>534</v>
      </c>
      <c r="N2491" s="11" t="s">
        <v>273</v>
      </c>
      <c r="O2491" s="11" t="s">
        <v>2357</v>
      </c>
      <c r="P2491" s="11" t="s">
        <v>320</v>
      </c>
      <c r="R2491" s="11"/>
      <c r="S2491" s="23"/>
      <c r="T2491" s="19" t="s">
        <v>2894</v>
      </c>
      <c r="U2491" s="17" t="str">
        <f t="array" aca="1" ref="U2491" ca="1">IFERROR(
IF(NOT(OR($G2491="OBX",$G2491="OBR")),INDEX(INDIRECT(U$2&amp;"!$A$1:$BJ$500"),MATCH("*"&amp;$G2491&amp;"*",INDIRECT(U$2&amp;"!$B$1:$B$500"),0),MATCH($H2491,INDIRECT(U$2&amp;"!$1:$1"),0)),
IF(OR($G2491="OBX",$G2491="OBR"),INDEX(INDIRECT(U$2&amp;"!$A$1:$BJ$500"),MATCH((("*"&amp;$G2491&amp;"*")&amp;("*"&amp;$I2491&amp;"*")&amp;("*"&amp;$J2491&amp;"*")&amp;("*"&amp;$K2491&amp;"*")),INDIRECT(U$2&amp;"!$B$1:$B$500")&amp;INDIRECT(U$2&amp;"!$E$1:$E$500")&amp;INDIRECT(U$2&amp;"!$G$1:$G$500")&amp;INDIRECT(U$2&amp;"!$F$1:$F$500"),0),MATCH($H2491,INDIRECT(U$2&amp;"!$1:$1"),0)))),
"Not found")</f>
        <v>Not found</v>
      </c>
      <c r="V2491" s="18" t="str">
        <f t="shared" ref="V2491:V2497" ca="1" si="276">IF(T2491=U2491,"Match","")</f>
        <v/>
      </c>
    </row>
    <row r="2492" spans="1:22" ht="15" customHeight="1" x14ac:dyDescent="0.25">
      <c r="A2492" s="11">
        <v>2491</v>
      </c>
      <c r="B2492" s="50"/>
      <c r="C2492" s="11" t="s">
        <v>2199</v>
      </c>
      <c r="D2492" s="11" t="s">
        <v>1076</v>
      </c>
      <c r="E2492" s="11" t="s">
        <v>79</v>
      </c>
      <c r="F2492" s="11" t="s">
        <v>1072</v>
      </c>
      <c r="G2492" s="11" t="s">
        <v>79</v>
      </c>
      <c r="H2492" s="10">
        <v>5</v>
      </c>
      <c r="I2492" s="11" t="s">
        <v>1072</v>
      </c>
      <c r="J2492" s="19">
        <f t="array" ref="J2492">IFERROR(INDEX(Mappings!I:I,MATCH(S2492&amp;L2492,Mappings!J:J&amp;Mappings!D:D,0)),"")</f>
        <v>0</v>
      </c>
      <c r="L2492" s="11" t="s">
        <v>1360</v>
      </c>
      <c r="M2492" s="11" t="s">
        <v>390</v>
      </c>
      <c r="S2492" s="23"/>
      <c r="T2492" s="19">
        <f>S2492</f>
        <v>0</v>
      </c>
      <c r="U2492" s="17" t="str">
        <f t="array" aca="1" ref="U2492" ca="1">IFERROR(
IF(NOT(OR($G2492="OBX",$G2492="OBR")),INDEX(INDIRECT(U$2&amp;"!$A$1:$BJ$500"),MATCH("*"&amp;$G2492&amp;"*",INDIRECT(U$2&amp;"!$B$1:$B$500"),0),MATCH($H2492,INDIRECT(U$2&amp;"!$1:$1"),0)),
IF(OR($G2492="OBX",$G2492="OBR"),INDEX(INDIRECT(U$2&amp;"!$A$1:$BJ$500"),MATCH((("*"&amp;$G2492&amp;"*")&amp;("*"&amp;$I2492&amp;"*")&amp;("*"&amp;$J2492&amp;"*")&amp;("*"&amp;$K2492&amp;"*")),INDIRECT(U$2&amp;"!$B$1:$B$500")&amp;INDIRECT(U$2&amp;"!$E$1:$E$500")&amp;INDIRECT(U$2&amp;"!$G$1:$G$500")&amp;INDIRECT(U$2&amp;"!$F$1:$F$500"),0),MATCH($H2492,INDIRECT(U$2&amp;"!$1:$1"),0)))),
"Not found")</f>
        <v>Not found</v>
      </c>
      <c r="V2492" s="18" t="str">
        <f t="shared" ca="1" si="276"/>
        <v/>
      </c>
    </row>
    <row r="2493" spans="1:22" ht="15" customHeight="1" x14ac:dyDescent="0.25">
      <c r="A2493" s="11">
        <v>2492</v>
      </c>
      <c r="B2493" s="50"/>
      <c r="C2493" s="11" t="s">
        <v>2199</v>
      </c>
      <c r="D2493" s="11" t="s">
        <v>1076</v>
      </c>
      <c r="E2493" s="11" t="s">
        <v>79</v>
      </c>
      <c r="F2493" s="11" t="s">
        <v>1072</v>
      </c>
      <c r="G2493" s="11" t="s">
        <v>79</v>
      </c>
      <c r="H2493" s="11">
        <v>2</v>
      </c>
      <c r="I2493" s="11" t="s">
        <v>1072</v>
      </c>
      <c r="L2493" s="14" t="s">
        <v>397</v>
      </c>
      <c r="M2493" s="14" t="s">
        <v>397</v>
      </c>
      <c r="S2493" s="23"/>
      <c r="T2493" s="19" t="s">
        <v>415</v>
      </c>
      <c r="U2493" s="17" t="str">
        <f t="array" aca="1" ref="U2493" ca="1">IFERROR(
IF(NOT(OR($G2493="OBX",$G2493="OBR")),INDEX(INDIRECT(U$2&amp;"!$A$1:$BJ$500"),MATCH("*"&amp;$G2493&amp;"*",INDIRECT(U$2&amp;"!$B$1:$B$500"),0),MATCH($H2493,INDIRECT(U$2&amp;"!$1:$1"),0)),
IF(OR($G2493="OBX",$G2493="OBR"),INDEX(INDIRECT(U$2&amp;"!$A$1:$BJ$500"),MATCH((("*"&amp;$G2493&amp;"*")&amp;("*"&amp;$I2493&amp;"*")&amp;("*"&amp;$J2493&amp;"*")&amp;("*"&amp;$K2493&amp;"*")),INDIRECT(U$2&amp;"!$B$1:$B$500")&amp;INDIRECT(U$2&amp;"!$E$1:$E$500")&amp;INDIRECT(U$2&amp;"!$G$1:$G$500")&amp;INDIRECT(U$2&amp;"!$F$1:$F$500"),0),MATCH($H2493,INDIRECT(U$2&amp;"!$1:$1"),0)))),
"Not found")</f>
        <v>Not found</v>
      </c>
      <c r="V2493" s="18" t="str">
        <f t="shared" ca="1" si="276"/>
        <v/>
      </c>
    </row>
    <row r="2494" spans="1:22" ht="15" customHeight="1" x14ac:dyDescent="0.25">
      <c r="A2494" s="11">
        <v>2493</v>
      </c>
      <c r="B2494" s="50"/>
      <c r="C2494" s="11" t="s">
        <v>2199</v>
      </c>
      <c r="D2494" s="11" t="s">
        <v>1076</v>
      </c>
      <c r="E2494" s="11" t="s">
        <v>79</v>
      </c>
      <c r="F2494" s="11" t="s">
        <v>1072</v>
      </c>
      <c r="G2494" s="11" t="s">
        <v>79</v>
      </c>
      <c r="H2494" s="11">
        <v>4</v>
      </c>
      <c r="I2494" s="11" t="s">
        <v>1072</v>
      </c>
      <c r="L2494" s="11" t="s">
        <v>1360</v>
      </c>
      <c r="M2494" s="14" t="s">
        <v>848</v>
      </c>
      <c r="S2494" s="23"/>
      <c r="T2494" s="16">
        <f>S2494</f>
        <v>0</v>
      </c>
      <c r="U2494" s="17" t="str">
        <f t="array" aca="1" ref="U2494" ca="1">IFERROR(
IF(NOT(OR($G2494="OBX",$G2494="OBR")),INDEX(INDIRECT(U$2&amp;"!$A$1:$BJ$500"),MATCH("*"&amp;$G2494&amp;"*",INDIRECT(U$2&amp;"!$B$1:$B$500"),0),MATCH($H2494,INDIRECT(U$2&amp;"!$1:$1"),0)),
IF(OR($G2494="OBX",$G2494="OBR"),INDEX(INDIRECT(U$2&amp;"!$A$1:$BJ$500"),MATCH((("*"&amp;$G2494&amp;"*")&amp;("*"&amp;$I2494&amp;"*")&amp;("*"&amp;$J2494&amp;"*")&amp;("*"&amp;$K2494&amp;"*")),INDIRECT(U$2&amp;"!$B$1:$B$500")&amp;INDIRECT(U$2&amp;"!$E$1:$E$500")&amp;INDIRECT(U$2&amp;"!$G$1:$G$500")&amp;INDIRECT(U$2&amp;"!$F$1:$F$500"),0),MATCH($H2494,INDIRECT(U$2&amp;"!$1:$1"),0)))),
"Not found")</f>
        <v>Not found</v>
      </c>
      <c r="V2494" s="18" t="str">
        <f t="shared" ca="1" si="276"/>
        <v/>
      </c>
    </row>
    <row r="2495" spans="1:22" ht="15" customHeight="1" x14ac:dyDescent="0.25">
      <c r="A2495" s="11">
        <v>2494</v>
      </c>
      <c r="B2495" s="50"/>
      <c r="C2495" s="11" t="s">
        <v>2199</v>
      </c>
      <c r="D2495" s="11" t="s">
        <v>1076</v>
      </c>
      <c r="E2495" s="11" t="s">
        <v>79</v>
      </c>
      <c r="F2495" s="11" t="s">
        <v>1072</v>
      </c>
      <c r="G2495" s="11" t="s">
        <v>79</v>
      </c>
      <c r="H2495" s="11">
        <v>11</v>
      </c>
      <c r="I2495" s="11" t="s">
        <v>1072</v>
      </c>
      <c r="L2495" s="11" t="s">
        <v>366</v>
      </c>
      <c r="M2495" s="14" t="s">
        <v>366</v>
      </c>
      <c r="S2495" s="23" t="s">
        <v>78</v>
      </c>
      <c r="T2495" s="19" t="str">
        <f>S2495</f>
        <v>F</v>
      </c>
      <c r="U2495" s="17" t="str">
        <f t="array" aca="1" ref="U2495" ca="1">IFERROR(
IF(NOT(OR($G2495="OBX",$G2495="OBR")),INDEX(INDIRECT(U$2&amp;"!$A$1:$BJ$500"),MATCH("*"&amp;$G2495&amp;"*",INDIRECT(U$2&amp;"!$B$1:$B$500"),0),MATCH($H2495,INDIRECT(U$2&amp;"!$1:$1"),0)),
IF(OR($G2495="OBX",$G2495="OBR"),INDEX(INDIRECT(U$2&amp;"!$A$1:$BJ$500"),MATCH((("*"&amp;$G2495&amp;"*")&amp;("*"&amp;$I2495&amp;"*")&amp;("*"&amp;$J2495&amp;"*")&amp;("*"&amp;$K2495&amp;"*")),INDIRECT(U$2&amp;"!$B$1:$B$500")&amp;INDIRECT(U$2&amp;"!$E$1:$E$500")&amp;INDIRECT(U$2&amp;"!$G$1:$G$500")&amp;INDIRECT(U$2&amp;"!$F$1:$F$500"),0),MATCH($H2495,INDIRECT(U$2&amp;"!$1:$1"),0)))),
"Not found")</f>
        <v>Not found</v>
      </c>
      <c r="V2495" s="18" t="str">
        <f t="shared" ca="1" si="276"/>
        <v/>
      </c>
    </row>
    <row r="2496" spans="1:22" ht="15" customHeight="1" x14ac:dyDescent="0.25">
      <c r="A2496" s="11">
        <v>2495</v>
      </c>
      <c r="B2496" s="50"/>
      <c r="C2496" s="11" t="s">
        <v>2199</v>
      </c>
      <c r="D2496" s="11" t="s">
        <v>1076</v>
      </c>
      <c r="E2496" s="11" t="s">
        <v>79</v>
      </c>
      <c r="F2496" s="11" t="s">
        <v>1072</v>
      </c>
      <c r="G2496" s="11" t="s">
        <v>79</v>
      </c>
      <c r="H2496" s="11">
        <v>19</v>
      </c>
      <c r="I2496" s="11" t="s">
        <v>1072</v>
      </c>
      <c r="L2496" s="11" t="s">
        <v>1360</v>
      </c>
      <c r="M2496" s="14" t="s">
        <v>860</v>
      </c>
      <c r="S2496" s="23"/>
      <c r="T2496" s="16">
        <f>S2496</f>
        <v>0</v>
      </c>
      <c r="U2496" s="17" t="str">
        <f t="array" aca="1" ref="U2496" ca="1">IFERROR(
IF(NOT(OR($G2496="OBX",$G2496="OBR")),INDEX(INDIRECT(U$2&amp;"!$A$1:$BJ$500"),MATCH("*"&amp;$G2496&amp;"*",INDIRECT(U$2&amp;"!$B$1:$B$500"),0),MATCH($H2496,INDIRECT(U$2&amp;"!$1:$1"),0)),
IF(OR($G2496="OBX",$G2496="OBR"),INDEX(INDIRECT(U$2&amp;"!$A$1:$BJ$500"),MATCH((("*"&amp;$G2496&amp;"*")&amp;("*"&amp;$I2496&amp;"*")&amp;("*"&amp;$J2496&amp;"*")&amp;("*"&amp;$K2496&amp;"*")),INDIRECT(U$2&amp;"!$B$1:$B$500")&amp;INDIRECT(U$2&amp;"!$E$1:$E$500")&amp;INDIRECT(U$2&amp;"!$G$1:$G$500")&amp;INDIRECT(U$2&amp;"!$F$1:$F$500"),0),MATCH($H2496,INDIRECT(U$2&amp;"!$1:$1"),0)))),
"Not found")</f>
        <v>Not found</v>
      </c>
      <c r="V2496" s="18" t="str">
        <f t="shared" ca="1" si="276"/>
        <v/>
      </c>
    </row>
    <row r="2497" spans="1:22" ht="15" customHeight="1" x14ac:dyDescent="0.25">
      <c r="A2497" s="11">
        <v>2496</v>
      </c>
      <c r="B2497" s="50"/>
      <c r="C2497" s="11" t="s">
        <v>2199</v>
      </c>
      <c r="D2497" s="11" t="s">
        <v>1076</v>
      </c>
      <c r="E2497" s="11" t="s">
        <v>79</v>
      </c>
      <c r="F2497" s="11" t="s">
        <v>1072</v>
      </c>
      <c r="G2497" s="11" t="s">
        <v>79</v>
      </c>
      <c r="H2497" s="11">
        <v>29</v>
      </c>
      <c r="I2497" s="11" t="s">
        <v>1072</v>
      </c>
      <c r="L2497" s="2" t="s">
        <v>515</v>
      </c>
      <c r="M2497" s="11" t="s">
        <v>515</v>
      </c>
      <c r="S2497" s="23"/>
      <c r="T2497" s="19">
        <f>S2497</f>
        <v>0</v>
      </c>
      <c r="U2497" s="17" t="str">
        <f t="array" aca="1" ref="U2497" ca="1">IFERROR(
IF(NOT(OR($G2497="OBX",$G2497="OBR")),INDEX(INDIRECT(U$2&amp;"!$A$1:$BJ$500"),MATCH("*"&amp;$G2497&amp;"*",INDIRECT(U$2&amp;"!$B$1:$B$500"),0),MATCH($H2497,INDIRECT(U$2&amp;"!$1:$1"),0)),
IF(OR($G2497="OBX",$G2497="OBR"),INDEX(INDIRECT(U$2&amp;"!$A$1:$BJ$500"),MATCH((("*"&amp;$G2497&amp;"*")&amp;("*"&amp;$I2497&amp;"*")&amp;("*"&amp;$J2497&amp;"*")&amp;("*"&amp;$K2497&amp;"*")),INDIRECT(U$2&amp;"!$B$1:$B$500")&amp;INDIRECT(U$2&amp;"!$E$1:$E$500")&amp;INDIRECT(U$2&amp;"!$G$1:$G$500")&amp;INDIRECT(U$2&amp;"!$F$1:$F$500"),0),MATCH($H2497,INDIRECT(U$2&amp;"!$1:$1"),0)))),
"Not found")</f>
        <v>Not found</v>
      </c>
      <c r="V2497" s="18" t="str">
        <f t="shared" ca="1" si="276"/>
        <v/>
      </c>
    </row>
    <row r="2498" spans="1:22" ht="15" customHeight="1" x14ac:dyDescent="0.25">
      <c r="A2498" s="11">
        <v>2497</v>
      </c>
      <c r="B2498" s="50"/>
      <c r="C2498" s="26" t="s">
        <v>2199</v>
      </c>
      <c r="D2498" s="26"/>
      <c r="E2498" s="26" t="s">
        <v>79</v>
      </c>
      <c r="F2498" s="26"/>
      <c r="G2498" s="26"/>
      <c r="H2498" s="26"/>
      <c r="I2498" s="26"/>
      <c r="J2498" s="26"/>
      <c r="K2498" s="26"/>
      <c r="L2498" s="26"/>
      <c r="M2498" s="26" t="s">
        <v>1362</v>
      </c>
      <c r="N2498" s="26"/>
      <c r="O2498" s="26"/>
      <c r="P2498" s="26"/>
      <c r="Q2498" s="26"/>
      <c r="R2498" s="26"/>
      <c r="S2498" s="26"/>
      <c r="T2498" s="27"/>
      <c r="U2498" s="27"/>
      <c r="V2498" s="26"/>
    </row>
    <row r="2499" spans="1:22" ht="15" customHeight="1" x14ac:dyDescent="0.25">
      <c r="A2499" s="11">
        <v>2498</v>
      </c>
      <c r="B2499" s="50"/>
      <c r="C2499" s="11" t="s">
        <v>2199</v>
      </c>
      <c r="D2499" s="11" t="s">
        <v>1076</v>
      </c>
      <c r="E2499" s="11" t="s">
        <v>79</v>
      </c>
      <c r="F2499" s="11" t="s">
        <v>1074</v>
      </c>
      <c r="G2499" s="11" t="s">
        <v>79</v>
      </c>
      <c r="H2499" s="11">
        <v>3</v>
      </c>
      <c r="I2499" s="11" t="s">
        <v>1074</v>
      </c>
      <c r="L2499" s="11" t="s">
        <v>1362</v>
      </c>
      <c r="M2499" s="14" t="s">
        <v>534</v>
      </c>
      <c r="N2499" s="11" t="s">
        <v>273</v>
      </c>
      <c r="O2499" s="11" t="s">
        <v>2357</v>
      </c>
      <c r="P2499" s="11" t="s">
        <v>320</v>
      </c>
      <c r="R2499" s="11"/>
      <c r="S2499" s="23"/>
      <c r="T2499" s="19" t="s">
        <v>2915</v>
      </c>
      <c r="U2499" s="17" t="str">
        <f t="array" aca="1" ref="U2499" ca="1">IFERROR(
IF(NOT(OR($G2499="OBX",$G2499="OBR")),INDEX(INDIRECT(U$2&amp;"!$A$1:$BJ$500"),MATCH("*"&amp;$G2499&amp;"*",INDIRECT(U$2&amp;"!$B$1:$B$500"),0),MATCH($H2499,INDIRECT(U$2&amp;"!$1:$1"),0)),
IF(OR($G2499="OBX",$G2499="OBR"),INDEX(INDIRECT(U$2&amp;"!$A$1:$BJ$500"),MATCH((("*"&amp;$G2499&amp;"*")&amp;("*"&amp;$I2499&amp;"*")&amp;("*"&amp;$J2499&amp;"*")&amp;("*"&amp;$K2499&amp;"*")),INDIRECT(U$2&amp;"!$B$1:$B$500")&amp;INDIRECT(U$2&amp;"!$E$1:$E$500")&amp;INDIRECT(U$2&amp;"!$G$1:$G$500")&amp;INDIRECT(U$2&amp;"!$F$1:$F$500"),0),MATCH($H2499,INDIRECT(U$2&amp;"!$1:$1"),0)))),
"Not found")</f>
        <v>Not found</v>
      </c>
      <c r="V2499" s="18" t="str">
        <f t="shared" ref="V2499:V2505" ca="1" si="277">IF(T2499=U2499,"Match","")</f>
        <v/>
      </c>
    </row>
    <row r="2500" spans="1:22" ht="15" customHeight="1" x14ac:dyDescent="0.25">
      <c r="A2500" s="11">
        <v>2499</v>
      </c>
      <c r="B2500" s="50"/>
      <c r="C2500" s="11" t="s">
        <v>2199</v>
      </c>
      <c r="D2500" s="11" t="s">
        <v>1076</v>
      </c>
      <c r="E2500" s="11" t="s">
        <v>79</v>
      </c>
      <c r="F2500" s="11" t="s">
        <v>1074</v>
      </c>
      <c r="G2500" s="11" t="s">
        <v>79</v>
      </c>
      <c r="H2500" s="10">
        <v>5</v>
      </c>
      <c r="I2500" s="11" t="s">
        <v>1074</v>
      </c>
      <c r="J2500" s="19">
        <f t="array" ref="J2500">IFERROR(INDEX(Mappings!I:I,MATCH(S2500&amp;L2500,Mappings!J:J&amp;Mappings!D:D,0)),"")</f>
        <v>0</v>
      </c>
      <c r="L2500" s="11" t="s">
        <v>1362</v>
      </c>
      <c r="M2500" s="11" t="s">
        <v>390</v>
      </c>
      <c r="S2500" s="23"/>
      <c r="T2500" s="19">
        <f>S2500</f>
        <v>0</v>
      </c>
      <c r="U2500" s="17" t="str">
        <f t="array" aca="1" ref="U2500" ca="1">IFERROR(
IF(NOT(OR($G2500="OBX",$G2500="OBR")),INDEX(INDIRECT(U$2&amp;"!$A$1:$BJ$500"),MATCH("*"&amp;$G2500&amp;"*",INDIRECT(U$2&amp;"!$B$1:$B$500"),0),MATCH($H2500,INDIRECT(U$2&amp;"!$1:$1"),0)),
IF(OR($G2500="OBX",$G2500="OBR"),INDEX(INDIRECT(U$2&amp;"!$A$1:$BJ$500"),MATCH((("*"&amp;$G2500&amp;"*")&amp;("*"&amp;$I2500&amp;"*")&amp;("*"&amp;$J2500&amp;"*")&amp;("*"&amp;$K2500&amp;"*")),INDIRECT(U$2&amp;"!$B$1:$B$500")&amp;INDIRECT(U$2&amp;"!$E$1:$E$500")&amp;INDIRECT(U$2&amp;"!$G$1:$G$500")&amp;INDIRECT(U$2&amp;"!$F$1:$F$500"),0),MATCH($H2500,INDIRECT(U$2&amp;"!$1:$1"),0)))),
"Not found")</f>
        <v>Not found</v>
      </c>
      <c r="V2500" s="18" t="str">
        <f t="shared" ca="1" si="277"/>
        <v/>
      </c>
    </row>
    <row r="2501" spans="1:22" ht="15" customHeight="1" x14ac:dyDescent="0.25">
      <c r="A2501" s="11">
        <v>2500</v>
      </c>
      <c r="B2501" s="50"/>
      <c r="C2501" s="11" t="s">
        <v>2199</v>
      </c>
      <c r="D2501" s="11" t="s">
        <v>1076</v>
      </c>
      <c r="E2501" s="11" t="s">
        <v>79</v>
      </c>
      <c r="F2501" s="11" t="s">
        <v>1074</v>
      </c>
      <c r="G2501" s="11" t="s">
        <v>79</v>
      </c>
      <c r="H2501" s="11">
        <v>2</v>
      </c>
      <c r="I2501" s="11" t="s">
        <v>1074</v>
      </c>
      <c r="L2501" s="14" t="s">
        <v>397</v>
      </c>
      <c r="M2501" s="14" t="s">
        <v>397</v>
      </c>
      <c r="S2501" s="23"/>
      <c r="T2501" s="19" t="s">
        <v>415</v>
      </c>
      <c r="U2501" s="17" t="str">
        <f t="array" aca="1" ref="U2501" ca="1">IFERROR(
IF(NOT(OR($G2501="OBX",$G2501="OBR")),INDEX(INDIRECT(U$2&amp;"!$A$1:$BJ$500"),MATCH("*"&amp;$G2501&amp;"*",INDIRECT(U$2&amp;"!$B$1:$B$500"),0),MATCH($H2501,INDIRECT(U$2&amp;"!$1:$1"),0)),
IF(OR($G2501="OBX",$G2501="OBR"),INDEX(INDIRECT(U$2&amp;"!$A$1:$BJ$500"),MATCH((("*"&amp;$G2501&amp;"*")&amp;("*"&amp;$I2501&amp;"*")&amp;("*"&amp;$J2501&amp;"*")&amp;("*"&amp;$K2501&amp;"*")),INDIRECT(U$2&amp;"!$B$1:$B$500")&amp;INDIRECT(U$2&amp;"!$E$1:$E$500")&amp;INDIRECT(U$2&amp;"!$G$1:$G$500")&amp;INDIRECT(U$2&amp;"!$F$1:$F$500"),0),MATCH($H2501,INDIRECT(U$2&amp;"!$1:$1"),0)))),
"Not found")</f>
        <v>Not found</v>
      </c>
      <c r="V2501" s="18" t="str">
        <f t="shared" ca="1" si="277"/>
        <v/>
      </c>
    </row>
    <row r="2502" spans="1:22" ht="15" customHeight="1" x14ac:dyDescent="0.25">
      <c r="A2502" s="11">
        <v>2501</v>
      </c>
      <c r="B2502" s="50"/>
      <c r="C2502" s="11" t="s">
        <v>2199</v>
      </c>
      <c r="D2502" s="11" t="s">
        <v>1076</v>
      </c>
      <c r="E2502" s="11" t="s">
        <v>79</v>
      </c>
      <c r="F2502" s="11" t="s">
        <v>1074</v>
      </c>
      <c r="G2502" s="11" t="s">
        <v>79</v>
      </c>
      <c r="H2502" s="11">
        <v>4</v>
      </c>
      <c r="I2502" s="11" t="s">
        <v>1074</v>
      </c>
      <c r="L2502" s="11" t="s">
        <v>1362</v>
      </c>
      <c r="M2502" s="14" t="s">
        <v>848</v>
      </c>
      <c r="S2502" s="23"/>
      <c r="T2502" s="16">
        <f>S2502</f>
        <v>0</v>
      </c>
      <c r="U2502" s="17" t="str">
        <f t="array" aca="1" ref="U2502" ca="1">IFERROR(
IF(NOT(OR($G2502="OBX",$G2502="OBR")),INDEX(INDIRECT(U$2&amp;"!$A$1:$BJ$500"),MATCH("*"&amp;$G2502&amp;"*",INDIRECT(U$2&amp;"!$B$1:$B$500"),0),MATCH($H2502,INDIRECT(U$2&amp;"!$1:$1"),0)),
IF(OR($G2502="OBX",$G2502="OBR"),INDEX(INDIRECT(U$2&amp;"!$A$1:$BJ$500"),MATCH((("*"&amp;$G2502&amp;"*")&amp;("*"&amp;$I2502&amp;"*")&amp;("*"&amp;$J2502&amp;"*")&amp;("*"&amp;$K2502&amp;"*")),INDIRECT(U$2&amp;"!$B$1:$B$500")&amp;INDIRECT(U$2&amp;"!$E$1:$E$500")&amp;INDIRECT(U$2&amp;"!$G$1:$G$500")&amp;INDIRECT(U$2&amp;"!$F$1:$F$500"),0),MATCH($H2502,INDIRECT(U$2&amp;"!$1:$1"),0)))),
"Not found")</f>
        <v>Not found</v>
      </c>
      <c r="V2502" s="18" t="str">
        <f t="shared" ca="1" si="277"/>
        <v/>
      </c>
    </row>
    <row r="2503" spans="1:22" ht="15" customHeight="1" x14ac:dyDescent="0.25">
      <c r="A2503" s="11">
        <v>2502</v>
      </c>
      <c r="B2503" s="50"/>
      <c r="C2503" s="11" t="s">
        <v>2199</v>
      </c>
      <c r="D2503" s="11" t="s">
        <v>1076</v>
      </c>
      <c r="E2503" s="11" t="s">
        <v>79</v>
      </c>
      <c r="F2503" s="11" t="s">
        <v>1074</v>
      </c>
      <c r="G2503" s="11" t="s">
        <v>79</v>
      </c>
      <c r="H2503" s="11">
        <v>11</v>
      </c>
      <c r="I2503" s="11" t="s">
        <v>1074</v>
      </c>
      <c r="L2503" s="11" t="s">
        <v>366</v>
      </c>
      <c r="M2503" s="14" t="s">
        <v>366</v>
      </c>
      <c r="S2503" s="23" t="s">
        <v>78</v>
      </c>
      <c r="T2503" s="19" t="str">
        <f>S2503</f>
        <v>F</v>
      </c>
      <c r="U2503" s="17" t="str">
        <f t="array" aca="1" ref="U2503" ca="1">IFERROR(
IF(NOT(OR($G2503="OBX",$G2503="OBR")),INDEX(INDIRECT(U$2&amp;"!$A$1:$BJ$500"),MATCH("*"&amp;$G2503&amp;"*",INDIRECT(U$2&amp;"!$B$1:$B$500"),0),MATCH($H2503,INDIRECT(U$2&amp;"!$1:$1"),0)),
IF(OR($G2503="OBX",$G2503="OBR"),INDEX(INDIRECT(U$2&amp;"!$A$1:$BJ$500"),MATCH((("*"&amp;$G2503&amp;"*")&amp;("*"&amp;$I2503&amp;"*")&amp;("*"&amp;$J2503&amp;"*")&amp;("*"&amp;$K2503&amp;"*")),INDIRECT(U$2&amp;"!$B$1:$B$500")&amp;INDIRECT(U$2&amp;"!$E$1:$E$500")&amp;INDIRECT(U$2&amp;"!$G$1:$G$500")&amp;INDIRECT(U$2&amp;"!$F$1:$F$500"),0),MATCH($H2503,INDIRECT(U$2&amp;"!$1:$1"),0)))),
"Not found")</f>
        <v>Not found</v>
      </c>
      <c r="V2503" s="18" t="str">
        <f t="shared" ca="1" si="277"/>
        <v/>
      </c>
    </row>
    <row r="2504" spans="1:22" ht="15" customHeight="1" x14ac:dyDescent="0.25">
      <c r="A2504" s="11">
        <v>2503</v>
      </c>
      <c r="B2504" s="50"/>
      <c r="C2504" s="11" t="s">
        <v>2199</v>
      </c>
      <c r="D2504" s="11" t="s">
        <v>1076</v>
      </c>
      <c r="E2504" s="11" t="s">
        <v>79</v>
      </c>
      <c r="F2504" s="11" t="s">
        <v>1074</v>
      </c>
      <c r="G2504" s="11" t="s">
        <v>79</v>
      </c>
      <c r="H2504" s="11">
        <v>19</v>
      </c>
      <c r="I2504" s="11" t="s">
        <v>1074</v>
      </c>
      <c r="L2504" s="11" t="s">
        <v>1362</v>
      </c>
      <c r="M2504" s="14" t="s">
        <v>860</v>
      </c>
      <c r="S2504" s="23"/>
      <c r="T2504" s="16">
        <f>S2504</f>
        <v>0</v>
      </c>
      <c r="U2504" s="17" t="str">
        <f t="array" aca="1" ref="U2504" ca="1">IFERROR(
IF(NOT(OR($G2504="OBX",$G2504="OBR")),INDEX(INDIRECT(U$2&amp;"!$A$1:$BJ$500"),MATCH("*"&amp;$G2504&amp;"*",INDIRECT(U$2&amp;"!$B$1:$B$500"),0),MATCH($H2504,INDIRECT(U$2&amp;"!$1:$1"),0)),
IF(OR($G2504="OBX",$G2504="OBR"),INDEX(INDIRECT(U$2&amp;"!$A$1:$BJ$500"),MATCH((("*"&amp;$G2504&amp;"*")&amp;("*"&amp;$I2504&amp;"*")&amp;("*"&amp;$J2504&amp;"*")&amp;("*"&amp;$K2504&amp;"*")),INDIRECT(U$2&amp;"!$B$1:$B$500")&amp;INDIRECT(U$2&amp;"!$E$1:$E$500")&amp;INDIRECT(U$2&amp;"!$G$1:$G$500")&amp;INDIRECT(U$2&amp;"!$F$1:$F$500"),0),MATCH($H2504,INDIRECT(U$2&amp;"!$1:$1"),0)))),
"Not found")</f>
        <v>Not found</v>
      </c>
      <c r="V2504" s="18" t="str">
        <f t="shared" ca="1" si="277"/>
        <v/>
      </c>
    </row>
    <row r="2505" spans="1:22" ht="15" customHeight="1" x14ac:dyDescent="0.25">
      <c r="A2505" s="11">
        <v>2504</v>
      </c>
      <c r="B2505" s="50"/>
      <c r="C2505" s="11" t="s">
        <v>2199</v>
      </c>
      <c r="D2505" s="11" t="s">
        <v>1076</v>
      </c>
      <c r="E2505" s="11" t="s">
        <v>79</v>
      </c>
      <c r="F2505" s="11" t="s">
        <v>1074</v>
      </c>
      <c r="G2505" s="11" t="s">
        <v>79</v>
      </c>
      <c r="H2505" s="11">
        <v>29</v>
      </c>
      <c r="I2505" s="11" t="s">
        <v>1074</v>
      </c>
      <c r="L2505" s="2" t="s">
        <v>515</v>
      </c>
      <c r="M2505" s="11" t="s">
        <v>515</v>
      </c>
      <c r="S2505" s="23"/>
      <c r="T2505" s="19">
        <f>S2505</f>
        <v>0</v>
      </c>
      <c r="U2505" s="17" t="str">
        <f t="array" aca="1" ref="U2505" ca="1">IFERROR(
IF(NOT(OR($G2505="OBX",$G2505="OBR")),INDEX(INDIRECT(U$2&amp;"!$A$1:$BJ$500"),MATCH("*"&amp;$G2505&amp;"*",INDIRECT(U$2&amp;"!$B$1:$B$500"),0),MATCH($H2505,INDIRECT(U$2&amp;"!$1:$1"),0)),
IF(OR($G2505="OBX",$G2505="OBR"),INDEX(INDIRECT(U$2&amp;"!$A$1:$BJ$500"),MATCH((("*"&amp;$G2505&amp;"*")&amp;("*"&amp;$I2505&amp;"*")&amp;("*"&amp;$J2505&amp;"*")&amp;("*"&amp;$K2505&amp;"*")),INDIRECT(U$2&amp;"!$B$1:$B$500")&amp;INDIRECT(U$2&amp;"!$E$1:$E$500")&amp;INDIRECT(U$2&amp;"!$G$1:$G$500")&amp;INDIRECT(U$2&amp;"!$F$1:$F$500"),0),MATCH($H2505,INDIRECT(U$2&amp;"!$1:$1"),0)))),
"Not found")</f>
        <v>Not found</v>
      </c>
      <c r="V2505" s="18" t="str">
        <f t="shared" ca="1" si="277"/>
        <v/>
      </c>
    </row>
    <row r="2506" spans="1:22" ht="15" customHeight="1" x14ac:dyDescent="0.25">
      <c r="A2506" s="11">
        <v>2505</v>
      </c>
      <c r="B2506" s="50"/>
      <c r="C2506" s="1" t="s">
        <v>2321</v>
      </c>
      <c r="D2506" s="1"/>
      <c r="E2506" s="1"/>
      <c r="F2506" s="1"/>
      <c r="G2506" s="1"/>
      <c r="H2506" s="1"/>
      <c r="I2506" s="1"/>
      <c r="J2506" s="1"/>
      <c r="K2506" s="1"/>
      <c r="L2506" s="1"/>
      <c r="M2506" s="1" t="s">
        <v>1374</v>
      </c>
      <c r="N2506" s="1"/>
      <c r="O2506" s="1"/>
      <c r="P2506" s="1"/>
      <c r="Q2506" s="1"/>
      <c r="R2506" s="1"/>
      <c r="S2506" s="1"/>
      <c r="T2506" s="24"/>
      <c r="U2506" s="24"/>
      <c r="V2506" s="1"/>
    </row>
    <row r="2507" spans="1:22" ht="15" customHeight="1" x14ac:dyDescent="0.25">
      <c r="A2507" s="11">
        <v>2506</v>
      </c>
      <c r="B2507" s="50"/>
      <c r="C2507" s="11" t="s">
        <v>2321</v>
      </c>
      <c r="D2507" s="11" t="s">
        <v>256</v>
      </c>
      <c r="E2507" s="11" t="s">
        <v>77</v>
      </c>
      <c r="F2507" s="11" t="s">
        <v>1086</v>
      </c>
      <c r="G2507" s="11" t="s">
        <v>77</v>
      </c>
      <c r="H2507" s="11">
        <v>4</v>
      </c>
      <c r="K2507" s="11" t="s">
        <v>1086</v>
      </c>
      <c r="L2507" s="11" t="s">
        <v>1374</v>
      </c>
      <c r="M2507" s="11" t="s">
        <v>1374</v>
      </c>
      <c r="N2507" s="11" t="s">
        <v>258</v>
      </c>
      <c r="O2507" s="11" t="s">
        <v>2357</v>
      </c>
      <c r="P2507" s="11" t="s">
        <v>336</v>
      </c>
      <c r="R2507" s="11" t="s">
        <v>2456</v>
      </c>
      <c r="S2507" s="23"/>
      <c r="T2507" s="16" t="s">
        <v>3053</v>
      </c>
      <c r="U2507" s="17" t="str">
        <f t="array" aca="1" ref="U2507" ca="1">IFERROR(
IF(NOT(OR($G2507="OBX",$G2507="OBR")),INDEX(INDIRECT(U$2&amp;"!$A$1:$BJ$500"),MATCH("*"&amp;$G2507&amp;"*",INDIRECT(U$2&amp;"!$B$1:$B$500"),0),MATCH($H2507,INDIRECT(U$2&amp;"!$1:$1"),0)),
IF(OR($G2507="OBX",$G2507="OBR"),INDEX(INDIRECT(U$2&amp;"!$A$1:$BJ$500"),MATCH((("*"&amp;$G2507&amp;"*")&amp;("*"&amp;$I2507&amp;"*")&amp;("*"&amp;$J2507&amp;"*")&amp;("*"&amp;$K2507&amp;"*")),INDIRECT(U$2&amp;"!$B$1:$B$500")&amp;INDIRECT(U$2&amp;"!$E$1:$E$500")&amp;INDIRECT(U$2&amp;"!$G$1:$G$500")&amp;INDIRECT(U$2&amp;"!$F$1:$F$500"),0),MATCH($H2507,INDIRECT(U$2&amp;"!$1:$1"),0)))),
"Not found")</f>
        <v>Not found</v>
      </c>
      <c r="V2507" s="18" t="str">
        <f ca="1">IF(T2507=U2507,"Match","")</f>
        <v/>
      </c>
    </row>
    <row r="2508" spans="1:22" ht="15" customHeight="1" x14ac:dyDescent="0.25">
      <c r="A2508" s="11">
        <v>2507</v>
      </c>
      <c r="B2508" s="50"/>
      <c r="C2508" s="26" t="s">
        <v>2321</v>
      </c>
      <c r="D2508" s="26"/>
      <c r="E2508" s="26" t="s">
        <v>79</v>
      </c>
      <c r="F2508" s="26"/>
      <c r="G2508" s="26"/>
      <c r="H2508" s="26"/>
      <c r="I2508" s="26"/>
      <c r="J2508" s="26"/>
      <c r="K2508" s="26"/>
      <c r="L2508" s="26"/>
      <c r="M2508" s="26" t="s">
        <v>1372</v>
      </c>
      <c r="N2508" s="26"/>
      <c r="O2508" s="26"/>
      <c r="P2508" s="26"/>
      <c r="Q2508" s="26"/>
      <c r="R2508" s="26"/>
      <c r="S2508" s="26"/>
      <c r="T2508" s="27"/>
      <c r="U2508" s="27"/>
      <c r="V2508" s="26"/>
    </row>
    <row r="2509" spans="1:22" ht="15" customHeight="1" x14ac:dyDescent="0.25">
      <c r="A2509" s="11">
        <v>2508</v>
      </c>
      <c r="B2509" s="50"/>
      <c r="C2509" s="11" t="s">
        <v>2321</v>
      </c>
      <c r="D2509" s="11" t="s">
        <v>1086</v>
      </c>
      <c r="E2509" s="11" t="s">
        <v>79</v>
      </c>
      <c r="F2509" s="11" t="s">
        <v>1084</v>
      </c>
      <c r="G2509" s="11" t="s">
        <v>79</v>
      </c>
      <c r="H2509" s="11">
        <v>3</v>
      </c>
      <c r="I2509" s="11" t="s">
        <v>1084</v>
      </c>
      <c r="L2509" s="11" t="s">
        <v>1372</v>
      </c>
      <c r="M2509" s="14" t="s">
        <v>534</v>
      </c>
      <c r="N2509" s="11" t="s">
        <v>900</v>
      </c>
      <c r="O2509" s="11" t="s">
        <v>2356</v>
      </c>
      <c r="P2509" s="11" t="s">
        <v>336</v>
      </c>
      <c r="R2509" s="11" t="s">
        <v>2746</v>
      </c>
      <c r="S2509" s="23"/>
      <c r="T2509" s="19" t="s">
        <v>2922</v>
      </c>
      <c r="U2509" s="17" t="str">
        <f t="array" aca="1" ref="U2509" ca="1">IFERROR(
IF(NOT(OR($G2509="OBX",$G2509="OBR")),INDEX(INDIRECT(U$2&amp;"!$A$1:$BJ$500"),MATCH("*"&amp;$G2509&amp;"*",INDIRECT(U$2&amp;"!$B$1:$B$500"),0),MATCH($H2509,INDIRECT(U$2&amp;"!$1:$1"),0)),
IF(OR($G2509="OBX",$G2509="OBR"),INDEX(INDIRECT(U$2&amp;"!$A$1:$BJ$500"),MATCH((("*"&amp;$G2509&amp;"*")&amp;("*"&amp;$I2509&amp;"*")&amp;("*"&amp;$J2509&amp;"*")&amp;("*"&amp;$K2509&amp;"*")),INDIRECT(U$2&amp;"!$B$1:$B$500")&amp;INDIRECT(U$2&amp;"!$E$1:$E$500")&amp;INDIRECT(U$2&amp;"!$G$1:$G$500")&amp;INDIRECT(U$2&amp;"!$F$1:$F$500"),0),MATCH($H2509,INDIRECT(U$2&amp;"!$1:$1"),0)))),
"Not found")</f>
        <v>Not found</v>
      </c>
      <c r="V2509" s="18" t="str">
        <f t="shared" ref="V2509:V2515" ca="1" si="278">IF(T2509=U2509,"Match","")</f>
        <v/>
      </c>
    </row>
    <row r="2510" spans="1:22" ht="15" customHeight="1" x14ac:dyDescent="0.25">
      <c r="A2510" s="11">
        <v>2509</v>
      </c>
      <c r="B2510" s="50"/>
      <c r="C2510" s="11" t="s">
        <v>2321</v>
      </c>
      <c r="D2510" s="11" t="s">
        <v>1086</v>
      </c>
      <c r="E2510" s="11" t="s">
        <v>79</v>
      </c>
      <c r="F2510" s="11" t="s">
        <v>1084</v>
      </c>
      <c r="G2510" s="11" t="s">
        <v>79</v>
      </c>
      <c r="H2510" s="10">
        <v>5</v>
      </c>
      <c r="I2510" s="11" t="s">
        <v>1084</v>
      </c>
      <c r="J2510" s="19" t="str">
        <f t="array" ref="J2510">IFERROR(INDEX(Mappings!I:I,MATCH(S2510&amp;L2510,Mappings!J:J&amp;Mappings!D:D,0)),"")</f>
        <v/>
      </c>
      <c r="L2510" s="11" t="s">
        <v>1372</v>
      </c>
      <c r="M2510" s="11" t="s">
        <v>390</v>
      </c>
      <c r="S2510" s="20"/>
      <c r="T2510" s="19" t="str">
        <f t="array" ref="T2510">IFERROR(INDEX(Mappings!$L:$L,MATCH(S2510&amp;$L2510,Mappings!$J:$J&amp;Mappings!$D:$D,0)),"")</f>
        <v/>
      </c>
      <c r="U2510" s="17" t="str">
        <f t="array" aca="1" ref="U2510" ca="1">IFERROR(
IF(NOT(OR($G2510="OBX",$G2510="OBR")),INDEX(INDIRECT(U$2&amp;"!$A$1:$BJ$500"),MATCH("*"&amp;$G2510&amp;"*",INDIRECT(U$2&amp;"!$B$1:$B$500"),0),MATCH($H2510,INDIRECT(U$2&amp;"!$1:$1"),0)),
IF(OR($G2510="OBX",$G2510="OBR"),INDEX(INDIRECT(U$2&amp;"!$A$1:$BJ$500"),MATCH((("*"&amp;$G2510&amp;"*")&amp;("*"&amp;$I2510&amp;"*")&amp;("*"&amp;$J2510&amp;"*")&amp;("*"&amp;$K2510&amp;"*")),INDIRECT(U$2&amp;"!$B$1:$B$500")&amp;INDIRECT(U$2&amp;"!$E$1:$E$500")&amp;INDIRECT(U$2&amp;"!$G$1:$G$500")&amp;INDIRECT(U$2&amp;"!$F$1:$F$500"),0),MATCH($H2510,INDIRECT(U$2&amp;"!$1:$1"),0)))),
"Not found")</f>
        <v>Not found</v>
      </c>
      <c r="V2510" s="18" t="str">
        <f t="shared" ca="1" si="278"/>
        <v/>
      </c>
    </row>
    <row r="2511" spans="1:22" ht="15" customHeight="1" x14ac:dyDescent="0.25">
      <c r="A2511" s="11">
        <v>2510</v>
      </c>
      <c r="B2511" s="50"/>
      <c r="C2511" s="11" t="s">
        <v>2321</v>
      </c>
      <c r="D2511" s="11" t="s">
        <v>1086</v>
      </c>
      <c r="E2511" s="11" t="s">
        <v>79</v>
      </c>
      <c r="F2511" s="11" t="s">
        <v>1084</v>
      </c>
      <c r="G2511" s="11" t="s">
        <v>79</v>
      </c>
      <c r="H2511" s="11">
        <v>2</v>
      </c>
      <c r="I2511" s="11" t="s">
        <v>1084</v>
      </c>
      <c r="L2511" s="14" t="s">
        <v>397</v>
      </c>
      <c r="M2511" s="14" t="s">
        <v>397</v>
      </c>
      <c r="S2511" s="23"/>
      <c r="T2511" s="19" t="s">
        <v>81</v>
      </c>
      <c r="U2511" s="17" t="str">
        <f t="array" aca="1" ref="U2511" ca="1">IFERROR(
IF(NOT(OR($G2511="OBX",$G2511="OBR")),INDEX(INDIRECT(U$2&amp;"!$A$1:$BJ$500"),MATCH("*"&amp;$G2511&amp;"*",INDIRECT(U$2&amp;"!$B$1:$B$500"),0),MATCH($H2511,INDIRECT(U$2&amp;"!$1:$1"),0)),
IF(OR($G2511="OBX",$G2511="OBR"),INDEX(INDIRECT(U$2&amp;"!$A$1:$BJ$500"),MATCH((("*"&amp;$G2511&amp;"*")&amp;("*"&amp;$I2511&amp;"*")&amp;("*"&amp;$J2511&amp;"*")&amp;("*"&amp;$K2511&amp;"*")),INDIRECT(U$2&amp;"!$B$1:$B$500")&amp;INDIRECT(U$2&amp;"!$E$1:$E$500")&amp;INDIRECT(U$2&amp;"!$G$1:$G$500")&amp;INDIRECT(U$2&amp;"!$F$1:$F$500"),0),MATCH($H2511,INDIRECT(U$2&amp;"!$1:$1"),0)))),
"Not found")</f>
        <v>Not found</v>
      </c>
      <c r="V2511" s="18" t="str">
        <f t="shared" ca="1" si="278"/>
        <v/>
      </c>
    </row>
    <row r="2512" spans="1:22" ht="15" customHeight="1" x14ac:dyDescent="0.25">
      <c r="A2512" s="11">
        <v>2511</v>
      </c>
      <c r="B2512" s="50"/>
      <c r="C2512" s="11" t="s">
        <v>2321</v>
      </c>
      <c r="D2512" s="11" t="s">
        <v>1086</v>
      </c>
      <c r="E2512" s="11" t="s">
        <v>79</v>
      </c>
      <c r="F2512" s="11" t="s">
        <v>1084</v>
      </c>
      <c r="G2512" s="11" t="s">
        <v>79</v>
      </c>
      <c r="H2512" s="11">
        <v>4</v>
      </c>
      <c r="I2512" s="11" t="s">
        <v>1084</v>
      </c>
      <c r="L2512" s="11" t="s">
        <v>1372</v>
      </c>
      <c r="M2512" s="14" t="s">
        <v>848</v>
      </c>
      <c r="S2512" s="23"/>
      <c r="T2512" s="16">
        <f>S2512</f>
        <v>0</v>
      </c>
      <c r="U2512" s="17" t="str">
        <f t="array" aca="1" ref="U2512" ca="1">IFERROR(
IF(NOT(OR($G2512="OBX",$G2512="OBR")),INDEX(INDIRECT(U$2&amp;"!$A$1:$BJ$500"),MATCH("*"&amp;$G2512&amp;"*",INDIRECT(U$2&amp;"!$B$1:$B$500"),0),MATCH($H2512,INDIRECT(U$2&amp;"!$1:$1"),0)),
IF(OR($G2512="OBX",$G2512="OBR"),INDEX(INDIRECT(U$2&amp;"!$A$1:$BJ$500"),MATCH((("*"&amp;$G2512&amp;"*")&amp;("*"&amp;$I2512&amp;"*")&amp;("*"&amp;$J2512&amp;"*")&amp;("*"&amp;$K2512&amp;"*")),INDIRECT(U$2&amp;"!$B$1:$B$500")&amp;INDIRECT(U$2&amp;"!$E$1:$E$500")&amp;INDIRECT(U$2&amp;"!$G$1:$G$500")&amp;INDIRECT(U$2&amp;"!$F$1:$F$500"),0),MATCH($H2512,INDIRECT(U$2&amp;"!$1:$1"),0)))),
"Not found")</f>
        <v>Not found</v>
      </c>
      <c r="V2512" s="18" t="str">
        <f t="shared" ca="1" si="278"/>
        <v/>
      </c>
    </row>
    <row r="2513" spans="1:22" ht="15" customHeight="1" x14ac:dyDescent="0.25">
      <c r="A2513" s="11">
        <v>2512</v>
      </c>
      <c r="B2513" s="50"/>
      <c r="C2513" s="11" t="s">
        <v>2321</v>
      </c>
      <c r="D2513" s="11" t="s">
        <v>1086</v>
      </c>
      <c r="E2513" s="11" t="s">
        <v>79</v>
      </c>
      <c r="F2513" s="11" t="s">
        <v>1084</v>
      </c>
      <c r="G2513" s="11" t="s">
        <v>79</v>
      </c>
      <c r="H2513" s="11">
        <v>11</v>
      </c>
      <c r="I2513" s="11" t="s">
        <v>1084</v>
      </c>
      <c r="L2513" s="11" t="s">
        <v>366</v>
      </c>
      <c r="M2513" s="14" t="s">
        <v>366</v>
      </c>
      <c r="S2513" s="23" t="s">
        <v>78</v>
      </c>
      <c r="T2513" s="19" t="str">
        <f>S2513</f>
        <v>F</v>
      </c>
      <c r="U2513" s="17" t="str">
        <f t="array" aca="1" ref="U2513" ca="1">IFERROR(
IF(NOT(OR($G2513="OBX",$G2513="OBR")),INDEX(INDIRECT(U$2&amp;"!$A$1:$BJ$500"),MATCH("*"&amp;$G2513&amp;"*",INDIRECT(U$2&amp;"!$B$1:$B$500"),0),MATCH($H2513,INDIRECT(U$2&amp;"!$1:$1"),0)),
IF(OR($G2513="OBX",$G2513="OBR"),INDEX(INDIRECT(U$2&amp;"!$A$1:$BJ$500"),MATCH((("*"&amp;$G2513&amp;"*")&amp;("*"&amp;$I2513&amp;"*")&amp;("*"&amp;$J2513&amp;"*")&amp;("*"&amp;$K2513&amp;"*")),INDIRECT(U$2&amp;"!$B$1:$B$500")&amp;INDIRECT(U$2&amp;"!$E$1:$E$500")&amp;INDIRECT(U$2&amp;"!$G$1:$G$500")&amp;INDIRECT(U$2&amp;"!$F$1:$F$500"),0),MATCH($H2513,INDIRECT(U$2&amp;"!$1:$1"),0)))),
"Not found")</f>
        <v>Not found</v>
      </c>
      <c r="V2513" s="18" t="str">
        <f t="shared" ca="1" si="278"/>
        <v/>
      </c>
    </row>
    <row r="2514" spans="1:22" ht="15" customHeight="1" x14ac:dyDescent="0.25">
      <c r="A2514" s="11">
        <v>2513</v>
      </c>
      <c r="B2514" s="50"/>
      <c r="C2514" s="11" t="s">
        <v>2321</v>
      </c>
      <c r="D2514" s="11" t="s">
        <v>1086</v>
      </c>
      <c r="E2514" s="11" t="s">
        <v>79</v>
      </c>
      <c r="F2514" s="11" t="s">
        <v>1084</v>
      </c>
      <c r="G2514" s="11" t="s">
        <v>79</v>
      </c>
      <c r="H2514" s="11">
        <v>19</v>
      </c>
      <c r="I2514" s="11" t="s">
        <v>1084</v>
      </c>
      <c r="L2514" s="11" t="s">
        <v>1372</v>
      </c>
      <c r="M2514" s="14" t="s">
        <v>860</v>
      </c>
      <c r="S2514" s="23"/>
      <c r="T2514" s="16">
        <f>S2514</f>
        <v>0</v>
      </c>
      <c r="U2514" s="17" t="str">
        <f t="array" aca="1" ref="U2514" ca="1">IFERROR(
IF(NOT(OR($G2514="OBX",$G2514="OBR")),INDEX(INDIRECT(U$2&amp;"!$A$1:$BJ$500"),MATCH("*"&amp;$G2514&amp;"*",INDIRECT(U$2&amp;"!$B$1:$B$500"),0),MATCH($H2514,INDIRECT(U$2&amp;"!$1:$1"),0)),
IF(OR($G2514="OBX",$G2514="OBR"),INDEX(INDIRECT(U$2&amp;"!$A$1:$BJ$500"),MATCH((("*"&amp;$G2514&amp;"*")&amp;("*"&amp;$I2514&amp;"*")&amp;("*"&amp;$J2514&amp;"*")&amp;("*"&amp;$K2514&amp;"*")),INDIRECT(U$2&amp;"!$B$1:$B$500")&amp;INDIRECT(U$2&amp;"!$E$1:$E$500")&amp;INDIRECT(U$2&amp;"!$G$1:$G$500")&amp;INDIRECT(U$2&amp;"!$F$1:$F$500"),0),MATCH($H2514,INDIRECT(U$2&amp;"!$1:$1"),0)))),
"Not found")</f>
        <v>Not found</v>
      </c>
      <c r="V2514" s="18" t="str">
        <f t="shared" ca="1" si="278"/>
        <v/>
      </c>
    </row>
    <row r="2515" spans="1:22" ht="15" customHeight="1" x14ac:dyDescent="0.25">
      <c r="A2515" s="11">
        <v>2514</v>
      </c>
      <c r="B2515" s="50"/>
      <c r="C2515" s="11" t="s">
        <v>2321</v>
      </c>
      <c r="D2515" s="11" t="s">
        <v>1086</v>
      </c>
      <c r="E2515" s="11" t="s">
        <v>79</v>
      </c>
      <c r="F2515" s="11" t="s">
        <v>1084</v>
      </c>
      <c r="G2515" s="11" t="s">
        <v>79</v>
      </c>
      <c r="H2515" s="11">
        <v>29</v>
      </c>
      <c r="I2515" s="11" t="s">
        <v>1084</v>
      </c>
      <c r="L2515" s="2" t="s">
        <v>515</v>
      </c>
      <c r="M2515" s="11" t="s">
        <v>515</v>
      </c>
      <c r="S2515" s="23"/>
      <c r="T2515" s="19">
        <f>S2515</f>
        <v>0</v>
      </c>
      <c r="U2515" s="17" t="str">
        <f t="array" aca="1" ref="U2515" ca="1">IFERROR(
IF(NOT(OR($G2515="OBX",$G2515="OBR")),INDEX(INDIRECT(U$2&amp;"!$A$1:$BJ$500"),MATCH("*"&amp;$G2515&amp;"*",INDIRECT(U$2&amp;"!$B$1:$B$500"),0),MATCH($H2515,INDIRECT(U$2&amp;"!$1:$1"),0)),
IF(OR($G2515="OBX",$G2515="OBR"),INDEX(INDIRECT(U$2&amp;"!$A$1:$BJ$500"),MATCH((("*"&amp;$G2515&amp;"*")&amp;("*"&amp;$I2515&amp;"*")&amp;("*"&amp;$J2515&amp;"*")&amp;("*"&amp;$K2515&amp;"*")),INDIRECT(U$2&amp;"!$B$1:$B$500")&amp;INDIRECT(U$2&amp;"!$E$1:$E$500")&amp;INDIRECT(U$2&amp;"!$G$1:$G$500")&amp;INDIRECT(U$2&amp;"!$F$1:$F$500"),0),MATCH($H2515,INDIRECT(U$2&amp;"!$1:$1"),0)))),
"Not found")</f>
        <v>Not found</v>
      </c>
      <c r="V2515" s="18" t="str">
        <f t="shared" ca="1" si="278"/>
        <v/>
      </c>
    </row>
    <row r="2516" spans="1:22" ht="15" customHeight="1" x14ac:dyDescent="0.25">
      <c r="A2516" s="11">
        <v>2515</v>
      </c>
      <c r="B2516" s="50"/>
      <c r="C2516" s="26" t="s">
        <v>2321</v>
      </c>
      <c r="D2516" s="26"/>
      <c r="E2516" s="26" t="s">
        <v>79</v>
      </c>
      <c r="F2516" s="26"/>
      <c r="G2516" s="26"/>
      <c r="H2516" s="26"/>
      <c r="I2516" s="26"/>
      <c r="J2516" s="26"/>
      <c r="K2516" s="26"/>
      <c r="L2516" s="26"/>
      <c r="M2516" s="26" t="s">
        <v>1373</v>
      </c>
      <c r="N2516" s="26"/>
      <c r="O2516" s="26"/>
      <c r="P2516" s="26"/>
      <c r="Q2516" s="26"/>
      <c r="R2516" s="26"/>
      <c r="S2516" s="26"/>
      <c r="T2516" s="27"/>
      <c r="U2516" s="27"/>
      <c r="V2516" s="26"/>
    </row>
    <row r="2517" spans="1:22" ht="15" customHeight="1" x14ac:dyDescent="0.25">
      <c r="A2517" s="11">
        <v>2516</v>
      </c>
      <c r="B2517" s="50"/>
      <c r="C2517" s="11" t="s">
        <v>2321</v>
      </c>
      <c r="D2517" s="11" t="s">
        <v>1086</v>
      </c>
      <c r="E2517" s="11" t="s">
        <v>79</v>
      </c>
      <c r="F2517" s="11" t="s">
        <v>1085</v>
      </c>
      <c r="G2517" s="11" t="s">
        <v>79</v>
      </c>
      <c r="H2517" s="11">
        <v>3</v>
      </c>
      <c r="I2517" s="11" t="s">
        <v>1085</v>
      </c>
      <c r="L2517" s="11" t="s">
        <v>1373</v>
      </c>
      <c r="M2517" s="14" t="s">
        <v>534</v>
      </c>
      <c r="N2517" s="11" t="s">
        <v>279</v>
      </c>
      <c r="O2517" s="11" t="s">
        <v>2356</v>
      </c>
      <c r="P2517" s="11" t="s">
        <v>336</v>
      </c>
      <c r="R2517" s="11" t="s">
        <v>2475</v>
      </c>
      <c r="S2517" s="23"/>
      <c r="T2517" s="19" t="s">
        <v>2921</v>
      </c>
      <c r="U2517" s="17" t="str">
        <f t="array" aca="1" ref="U2517" ca="1">IFERROR(
IF(NOT(OR($G2517="OBX",$G2517="OBR")),INDEX(INDIRECT(U$2&amp;"!$A$1:$BJ$500"),MATCH("*"&amp;$G2517&amp;"*",INDIRECT(U$2&amp;"!$B$1:$B$500"),0),MATCH($H2517,INDIRECT(U$2&amp;"!$1:$1"),0)),
IF(OR($G2517="OBX",$G2517="OBR"),INDEX(INDIRECT(U$2&amp;"!$A$1:$BJ$500"),MATCH((("*"&amp;$G2517&amp;"*")&amp;("*"&amp;$I2517&amp;"*")&amp;("*"&amp;$J2517&amp;"*")&amp;("*"&amp;$K2517&amp;"*")),INDIRECT(U$2&amp;"!$B$1:$B$500")&amp;INDIRECT(U$2&amp;"!$E$1:$E$500")&amp;INDIRECT(U$2&amp;"!$G$1:$G$500")&amp;INDIRECT(U$2&amp;"!$F$1:$F$500"),0),MATCH($H2517,INDIRECT(U$2&amp;"!$1:$1"),0)))),
"Not found")</f>
        <v>Not found</v>
      </c>
      <c r="V2517" s="18" t="str">
        <f t="shared" ref="V2517:V2523" ca="1" si="279">IF(T2517=U2517,"Match","")</f>
        <v/>
      </c>
    </row>
    <row r="2518" spans="1:22" ht="15" customHeight="1" x14ac:dyDescent="0.25">
      <c r="A2518" s="11">
        <v>2517</v>
      </c>
      <c r="B2518" s="50"/>
      <c r="C2518" s="11" t="s">
        <v>2321</v>
      </c>
      <c r="D2518" s="11" t="s">
        <v>1086</v>
      </c>
      <c r="E2518" s="11" t="s">
        <v>79</v>
      </c>
      <c r="F2518" s="11" t="s">
        <v>1085</v>
      </c>
      <c r="G2518" s="11" t="s">
        <v>79</v>
      </c>
      <c r="H2518" s="10">
        <v>5</v>
      </c>
      <c r="I2518" s="11" t="s">
        <v>1085</v>
      </c>
      <c r="J2518" s="19">
        <f t="array" ref="J2518">IFERROR(INDEX(Mappings!I:I,MATCH(S2518&amp;L2518,Mappings!J:J&amp;Mappings!D:D,0)),"")</f>
        <v>0</v>
      </c>
      <c r="L2518" s="11" t="s">
        <v>1373</v>
      </c>
      <c r="M2518" s="11" t="s">
        <v>390</v>
      </c>
      <c r="S2518" s="23"/>
      <c r="T2518" s="19">
        <f>S2518</f>
        <v>0</v>
      </c>
      <c r="U2518" s="17" t="str">
        <f t="array" aca="1" ref="U2518" ca="1">IFERROR(
IF(NOT(OR($G2518="OBX",$G2518="OBR")),INDEX(INDIRECT(U$2&amp;"!$A$1:$BJ$500"),MATCH("*"&amp;$G2518&amp;"*",INDIRECT(U$2&amp;"!$B$1:$B$500"),0),MATCH($H2518,INDIRECT(U$2&amp;"!$1:$1"),0)),
IF(OR($G2518="OBX",$G2518="OBR"),INDEX(INDIRECT(U$2&amp;"!$A$1:$BJ$500"),MATCH((("*"&amp;$G2518&amp;"*")&amp;("*"&amp;$I2518&amp;"*")&amp;("*"&amp;$J2518&amp;"*")&amp;("*"&amp;$K2518&amp;"*")),INDIRECT(U$2&amp;"!$B$1:$B$500")&amp;INDIRECT(U$2&amp;"!$E$1:$E$500")&amp;INDIRECT(U$2&amp;"!$G$1:$G$500")&amp;INDIRECT(U$2&amp;"!$F$1:$F$500"),0),MATCH($H2518,INDIRECT(U$2&amp;"!$1:$1"),0)))),
"Not found")</f>
        <v>Not found</v>
      </c>
      <c r="V2518" s="18" t="str">
        <f t="shared" ca="1" si="279"/>
        <v/>
      </c>
    </row>
    <row r="2519" spans="1:22" ht="15" customHeight="1" x14ac:dyDescent="0.25">
      <c r="A2519" s="11">
        <v>2518</v>
      </c>
      <c r="B2519" s="50"/>
      <c r="C2519" s="11" t="s">
        <v>2321</v>
      </c>
      <c r="D2519" s="11" t="s">
        <v>1086</v>
      </c>
      <c r="E2519" s="11" t="s">
        <v>79</v>
      </c>
      <c r="F2519" s="11" t="s">
        <v>1085</v>
      </c>
      <c r="G2519" s="11" t="s">
        <v>79</v>
      </c>
      <c r="H2519" s="11">
        <v>2</v>
      </c>
      <c r="I2519" s="11" t="s">
        <v>1085</v>
      </c>
      <c r="L2519" s="14" t="s">
        <v>397</v>
      </c>
      <c r="M2519" s="14" t="s">
        <v>397</v>
      </c>
      <c r="S2519" s="23"/>
      <c r="T2519" s="19" t="s">
        <v>422</v>
      </c>
      <c r="U2519" s="17" t="str">
        <f t="array" aca="1" ref="U2519" ca="1">IFERROR(
IF(NOT(OR($G2519="OBX",$G2519="OBR")),INDEX(INDIRECT(U$2&amp;"!$A$1:$BJ$500"),MATCH("*"&amp;$G2519&amp;"*",INDIRECT(U$2&amp;"!$B$1:$B$500"),0),MATCH($H2519,INDIRECT(U$2&amp;"!$1:$1"),0)),
IF(OR($G2519="OBX",$G2519="OBR"),INDEX(INDIRECT(U$2&amp;"!$A$1:$BJ$500"),MATCH((("*"&amp;$G2519&amp;"*")&amp;("*"&amp;$I2519&amp;"*")&amp;("*"&amp;$J2519&amp;"*")&amp;("*"&amp;$K2519&amp;"*")),INDIRECT(U$2&amp;"!$B$1:$B$500")&amp;INDIRECT(U$2&amp;"!$E$1:$E$500")&amp;INDIRECT(U$2&amp;"!$G$1:$G$500")&amp;INDIRECT(U$2&amp;"!$F$1:$F$500"),0),MATCH($H2519,INDIRECT(U$2&amp;"!$1:$1"),0)))),
"Not found")</f>
        <v>Not found</v>
      </c>
      <c r="V2519" s="18" t="str">
        <f t="shared" ca="1" si="279"/>
        <v/>
      </c>
    </row>
    <row r="2520" spans="1:22" ht="15" customHeight="1" x14ac:dyDescent="0.25">
      <c r="A2520" s="11">
        <v>2519</v>
      </c>
      <c r="B2520" s="50"/>
      <c r="C2520" s="11" t="s">
        <v>2321</v>
      </c>
      <c r="D2520" s="11" t="s">
        <v>1086</v>
      </c>
      <c r="E2520" s="11" t="s">
        <v>79</v>
      </c>
      <c r="F2520" s="11" t="s">
        <v>1085</v>
      </c>
      <c r="G2520" s="11" t="s">
        <v>79</v>
      </c>
      <c r="H2520" s="11">
        <v>4</v>
      </c>
      <c r="I2520" s="11" t="s">
        <v>1085</v>
      </c>
      <c r="L2520" s="11" t="s">
        <v>1373</v>
      </c>
      <c r="M2520" s="14" t="s">
        <v>848</v>
      </c>
      <c r="S2520" s="23"/>
      <c r="T2520" s="16">
        <f>S2520</f>
        <v>0</v>
      </c>
      <c r="U2520" s="17" t="str">
        <f t="array" aca="1" ref="U2520" ca="1">IFERROR(
IF(NOT(OR($G2520="OBX",$G2520="OBR")),INDEX(INDIRECT(U$2&amp;"!$A$1:$BJ$500"),MATCH("*"&amp;$G2520&amp;"*",INDIRECT(U$2&amp;"!$B$1:$B$500"),0),MATCH($H2520,INDIRECT(U$2&amp;"!$1:$1"),0)),
IF(OR($G2520="OBX",$G2520="OBR"),INDEX(INDIRECT(U$2&amp;"!$A$1:$BJ$500"),MATCH((("*"&amp;$G2520&amp;"*")&amp;("*"&amp;$I2520&amp;"*")&amp;("*"&amp;$J2520&amp;"*")&amp;("*"&amp;$K2520&amp;"*")),INDIRECT(U$2&amp;"!$B$1:$B$500")&amp;INDIRECT(U$2&amp;"!$E$1:$E$500")&amp;INDIRECT(U$2&amp;"!$G$1:$G$500")&amp;INDIRECT(U$2&amp;"!$F$1:$F$500"),0),MATCH($H2520,INDIRECT(U$2&amp;"!$1:$1"),0)))),
"Not found")</f>
        <v>Not found</v>
      </c>
      <c r="V2520" s="18" t="str">
        <f t="shared" ca="1" si="279"/>
        <v/>
      </c>
    </row>
    <row r="2521" spans="1:22" ht="15" customHeight="1" x14ac:dyDescent="0.25">
      <c r="A2521" s="11">
        <v>2520</v>
      </c>
      <c r="B2521" s="50"/>
      <c r="C2521" s="11" t="s">
        <v>2321</v>
      </c>
      <c r="D2521" s="11" t="s">
        <v>1086</v>
      </c>
      <c r="E2521" s="11" t="s">
        <v>79</v>
      </c>
      <c r="F2521" s="11" t="s">
        <v>1085</v>
      </c>
      <c r="G2521" s="11" t="s">
        <v>79</v>
      </c>
      <c r="H2521" s="11">
        <v>11</v>
      </c>
      <c r="I2521" s="11" t="s">
        <v>1085</v>
      </c>
      <c r="L2521" s="11" t="s">
        <v>366</v>
      </c>
      <c r="M2521" s="14" t="s">
        <v>366</v>
      </c>
      <c r="S2521" s="23" t="s">
        <v>78</v>
      </c>
      <c r="T2521" s="19" t="str">
        <f>S2521</f>
        <v>F</v>
      </c>
      <c r="U2521" s="17" t="str">
        <f t="array" aca="1" ref="U2521" ca="1">IFERROR(
IF(NOT(OR($G2521="OBX",$G2521="OBR")),INDEX(INDIRECT(U$2&amp;"!$A$1:$BJ$500"),MATCH("*"&amp;$G2521&amp;"*",INDIRECT(U$2&amp;"!$B$1:$B$500"),0),MATCH($H2521,INDIRECT(U$2&amp;"!$1:$1"),0)),
IF(OR($G2521="OBX",$G2521="OBR"),INDEX(INDIRECT(U$2&amp;"!$A$1:$BJ$500"),MATCH((("*"&amp;$G2521&amp;"*")&amp;("*"&amp;$I2521&amp;"*")&amp;("*"&amp;$J2521&amp;"*")&amp;("*"&amp;$K2521&amp;"*")),INDIRECT(U$2&amp;"!$B$1:$B$500")&amp;INDIRECT(U$2&amp;"!$E$1:$E$500")&amp;INDIRECT(U$2&amp;"!$G$1:$G$500")&amp;INDIRECT(U$2&amp;"!$F$1:$F$500"),0),MATCH($H2521,INDIRECT(U$2&amp;"!$1:$1"),0)))),
"Not found")</f>
        <v>Not found</v>
      </c>
      <c r="V2521" s="18" t="str">
        <f t="shared" ca="1" si="279"/>
        <v/>
      </c>
    </row>
    <row r="2522" spans="1:22" ht="15" customHeight="1" x14ac:dyDescent="0.25">
      <c r="A2522" s="11">
        <v>2521</v>
      </c>
      <c r="B2522" s="50"/>
      <c r="C2522" s="11" t="s">
        <v>2321</v>
      </c>
      <c r="D2522" s="11" t="s">
        <v>1086</v>
      </c>
      <c r="E2522" s="11" t="s">
        <v>79</v>
      </c>
      <c r="F2522" s="11" t="s">
        <v>1085</v>
      </c>
      <c r="G2522" s="11" t="s">
        <v>79</v>
      </c>
      <c r="H2522" s="11">
        <v>19</v>
      </c>
      <c r="I2522" s="11" t="s">
        <v>1085</v>
      </c>
      <c r="L2522" s="11" t="s">
        <v>1373</v>
      </c>
      <c r="M2522" s="14" t="s">
        <v>860</v>
      </c>
      <c r="S2522" s="23"/>
      <c r="T2522" s="16">
        <f>S2522</f>
        <v>0</v>
      </c>
      <c r="U2522" s="17" t="str">
        <f t="array" aca="1" ref="U2522" ca="1">IFERROR(
IF(NOT(OR($G2522="OBX",$G2522="OBR")),INDEX(INDIRECT(U$2&amp;"!$A$1:$BJ$500"),MATCH("*"&amp;$G2522&amp;"*",INDIRECT(U$2&amp;"!$B$1:$B$500"),0),MATCH($H2522,INDIRECT(U$2&amp;"!$1:$1"),0)),
IF(OR($G2522="OBX",$G2522="OBR"),INDEX(INDIRECT(U$2&amp;"!$A$1:$BJ$500"),MATCH((("*"&amp;$G2522&amp;"*")&amp;("*"&amp;$I2522&amp;"*")&amp;("*"&amp;$J2522&amp;"*")&amp;("*"&amp;$K2522&amp;"*")),INDIRECT(U$2&amp;"!$B$1:$B$500")&amp;INDIRECT(U$2&amp;"!$E$1:$E$500")&amp;INDIRECT(U$2&amp;"!$G$1:$G$500")&amp;INDIRECT(U$2&amp;"!$F$1:$F$500"),0),MATCH($H2522,INDIRECT(U$2&amp;"!$1:$1"),0)))),
"Not found")</f>
        <v>Not found</v>
      </c>
      <c r="V2522" s="18" t="str">
        <f t="shared" ca="1" si="279"/>
        <v/>
      </c>
    </row>
    <row r="2523" spans="1:22" ht="15" customHeight="1" x14ac:dyDescent="0.25">
      <c r="A2523" s="11">
        <v>2522</v>
      </c>
      <c r="B2523" s="50"/>
      <c r="C2523" s="11" t="s">
        <v>2321</v>
      </c>
      <c r="D2523" s="11" t="s">
        <v>1086</v>
      </c>
      <c r="E2523" s="11" t="s">
        <v>79</v>
      </c>
      <c r="F2523" s="11" t="s">
        <v>1085</v>
      </c>
      <c r="G2523" s="11" t="s">
        <v>79</v>
      </c>
      <c r="H2523" s="11">
        <v>29</v>
      </c>
      <c r="I2523" s="11" t="s">
        <v>1085</v>
      </c>
      <c r="L2523" s="2" t="s">
        <v>515</v>
      </c>
      <c r="M2523" s="11" t="s">
        <v>515</v>
      </c>
      <c r="S2523" s="23"/>
      <c r="T2523" s="19">
        <f>S2523</f>
        <v>0</v>
      </c>
      <c r="U2523" s="17" t="str">
        <f t="array" aca="1" ref="U2523" ca="1">IFERROR(
IF(NOT(OR($G2523="OBX",$G2523="OBR")),INDEX(INDIRECT(U$2&amp;"!$A$1:$BJ$500"),MATCH("*"&amp;$G2523&amp;"*",INDIRECT(U$2&amp;"!$B$1:$B$500"),0),MATCH($H2523,INDIRECT(U$2&amp;"!$1:$1"),0)),
IF(OR($G2523="OBX",$G2523="OBR"),INDEX(INDIRECT(U$2&amp;"!$A$1:$BJ$500"),MATCH((("*"&amp;$G2523&amp;"*")&amp;("*"&amp;$I2523&amp;"*")&amp;("*"&amp;$J2523&amp;"*")&amp;("*"&amp;$K2523&amp;"*")),INDIRECT(U$2&amp;"!$B$1:$B$500")&amp;INDIRECT(U$2&amp;"!$E$1:$E$500")&amp;INDIRECT(U$2&amp;"!$G$1:$G$500")&amp;INDIRECT(U$2&amp;"!$F$1:$F$500"),0),MATCH($H2523,INDIRECT(U$2&amp;"!$1:$1"),0)))),
"Not found")</f>
        <v>Not found</v>
      </c>
      <c r="V2523" s="18" t="str">
        <f t="shared" ca="1" si="279"/>
        <v/>
      </c>
    </row>
    <row r="2524" spans="1:22" ht="15" customHeight="1" x14ac:dyDescent="0.25">
      <c r="A2524" s="11">
        <v>2523</v>
      </c>
      <c r="B2524" s="50"/>
      <c r="C2524" s="26" t="s">
        <v>2321</v>
      </c>
      <c r="D2524" s="26"/>
      <c r="E2524" s="26" t="s">
        <v>79</v>
      </c>
      <c r="F2524" s="26"/>
      <c r="G2524" s="26"/>
      <c r="H2524" s="26"/>
      <c r="I2524" s="26"/>
      <c r="J2524" s="26"/>
      <c r="K2524" s="26"/>
      <c r="L2524" s="26"/>
      <c r="M2524" s="26" t="s">
        <v>1368</v>
      </c>
      <c r="N2524" s="26"/>
      <c r="O2524" s="26"/>
      <c r="P2524" s="26"/>
      <c r="Q2524" s="26"/>
      <c r="R2524" s="26"/>
      <c r="S2524" s="26"/>
      <c r="T2524" s="27"/>
      <c r="U2524" s="27"/>
      <c r="V2524" s="26"/>
    </row>
    <row r="2525" spans="1:22" ht="15" customHeight="1" x14ac:dyDescent="0.25">
      <c r="A2525" s="11">
        <v>2524</v>
      </c>
      <c r="B2525" s="50"/>
      <c r="C2525" s="11" t="s">
        <v>2321</v>
      </c>
      <c r="D2525" s="11" t="s">
        <v>1086</v>
      </c>
      <c r="E2525" s="11" t="s">
        <v>79</v>
      </c>
      <c r="F2525" s="11" t="s">
        <v>1080</v>
      </c>
      <c r="G2525" s="11" t="s">
        <v>79</v>
      </c>
      <c r="H2525" s="11">
        <v>3</v>
      </c>
      <c r="I2525" s="11" t="s">
        <v>1080</v>
      </c>
      <c r="L2525" s="11" t="s">
        <v>1368</v>
      </c>
      <c r="M2525" s="14" t="s">
        <v>534</v>
      </c>
      <c r="N2525" s="11" t="s">
        <v>1499</v>
      </c>
      <c r="O2525" s="11" t="s">
        <v>2357</v>
      </c>
      <c r="P2525" s="11" t="s">
        <v>320</v>
      </c>
      <c r="R2525" s="11"/>
      <c r="S2525" s="23"/>
      <c r="T2525" s="19" t="s">
        <v>2903</v>
      </c>
      <c r="U2525" s="17" t="str">
        <f t="array" aca="1" ref="U2525" ca="1">IFERROR(
IF(NOT(OR($G2525="OBX",$G2525="OBR")),INDEX(INDIRECT(U$2&amp;"!$A$1:$BJ$500"),MATCH("*"&amp;$G2525&amp;"*",INDIRECT(U$2&amp;"!$B$1:$B$500"),0),MATCH($H2525,INDIRECT(U$2&amp;"!$1:$1"),0)),
IF(OR($G2525="OBX",$G2525="OBR"),INDEX(INDIRECT(U$2&amp;"!$A$1:$BJ$500"),MATCH((("*"&amp;$G2525&amp;"*")&amp;("*"&amp;$I2525&amp;"*")&amp;("*"&amp;$J2525&amp;"*")&amp;("*"&amp;$K2525&amp;"*")),INDIRECT(U$2&amp;"!$B$1:$B$500")&amp;INDIRECT(U$2&amp;"!$E$1:$E$500")&amp;INDIRECT(U$2&amp;"!$G$1:$G$500")&amp;INDIRECT(U$2&amp;"!$F$1:$F$500"),0),MATCH($H2525,INDIRECT(U$2&amp;"!$1:$1"),0)))),
"Not found")</f>
        <v>Not found</v>
      </c>
      <c r="V2525" s="18" t="str">
        <f t="shared" ref="V2525:V2531" ca="1" si="280">IF(T2525=U2525,"Match","")</f>
        <v/>
      </c>
    </row>
    <row r="2526" spans="1:22" ht="15" customHeight="1" x14ac:dyDescent="0.25">
      <c r="A2526" s="11">
        <v>2525</v>
      </c>
      <c r="B2526" s="50"/>
      <c r="C2526" s="11" t="s">
        <v>2321</v>
      </c>
      <c r="D2526" s="11" t="s">
        <v>1086</v>
      </c>
      <c r="E2526" s="11" t="s">
        <v>79</v>
      </c>
      <c r="F2526" s="11" t="s">
        <v>1080</v>
      </c>
      <c r="G2526" s="11" t="s">
        <v>79</v>
      </c>
      <c r="H2526" s="10">
        <v>5</v>
      </c>
      <c r="I2526" s="11" t="s">
        <v>1080</v>
      </c>
      <c r="J2526" s="19">
        <f t="array" ref="J2526">IFERROR(INDEX(Mappings!I:I,MATCH(S2526&amp;L2526,Mappings!J:J&amp;Mappings!D:D,0)),"")</f>
        <v>0</v>
      </c>
      <c r="L2526" s="29" t="s">
        <v>1368</v>
      </c>
      <c r="M2526" s="11" t="s">
        <v>390</v>
      </c>
      <c r="S2526" s="20"/>
      <c r="T2526" s="19">
        <f t="array" ref="T2526">IFERROR(INDEX(Mappings!$L:$L,MATCH(S2526&amp;$L2526,Mappings!$J:$J&amp;Mappings!$D:$D,0)),"")</f>
        <v>0</v>
      </c>
      <c r="U2526" s="17" t="str">
        <f t="array" aca="1" ref="U2526" ca="1">IFERROR(
IF(NOT(OR($G2526="OBX",$G2526="OBR")),INDEX(INDIRECT(U$2&amp;"!$A$1:$BJ$500"),MATCH("*"&amp;$G2526&amp;"*",INDIRECT(U$2&amp;"!$B$1:$B$500"),0),MATCH($H2526,INDIRECT(U$2&amp;"!$1:$1"),0)),
IF(OR($G2526="OBX",$G2526="OBR"),INDEX(INDIRECT(U$2&amp;"!$A$1:$BJ$500"),MATCH((("*"&amp;$G2526&amp;"*")&amp;("*"&amp;$I2526&amp;"*")&amp;("*"&amp;$J2526&amp;"*")&amp;("*"&amp;$K2526&amp;"*")),INDIRECT(U$2&amp;"!$B$1:$B$500")&amp;INDIRECT(U$2&amp;"!$E$1:$E$500")&amp;INDIRECT(U$2&amp;"!$G$1:$G$500")&amp;INDIRECT(U$2&amp;"!$F$1:$F$500"),0),MATCH($H2526,INDIRECT(U$2&amp;"!$1:$1"),0)))),
"Not found")</f>
        <v>Not found</v>
      </c>
      <c r="V2526" s="18" t="str">
        <f t="shared" ca="1" si="280"/>
        <v/>
      </c>
    </row>
    <row r="2527" spans="1:22" ht="15" customHeight="1" x14ac:dyDescent="0.25">
      <c r="A2527" s="11">
        <v>2526</v>
      </c>
      <c r="B2527" s="50"/>
      <c r="C2527" s="11" t="s">
        <v>2321</v>
      </c>
      <c r="D2527" s="11" t="s">
        <v>1086</v>
      </c>
      <c r="E2527" s="11" t="s">
        <v>79</v>
      </c>
      <c r="F2527" s="11" t="s">
        <v>1080</v>
      </c>
      <c r="G2527" s="11" t="s">
        <v>79</v>
      </c>
      <c r="H2527" s="11">
        <v>2</v>
      </c>
      <c r="I2527" s="11" t="s">
        <v>1080</v>
      </c>
      <c r="L2527" s="14" t="s">
        <v>397</v>
      </c>
      <c r="M2527" s="14" t="s">
        <v>397</v>
      </c>
      <c r="S2527" s="23"/>
      <c r="T2527" s="19" t="s">
        <v>81</v>
      </c>
      <c r="U2527" s="17" t="str">
        <f t="array" aca="1" ref="U2527" ca="1">IFERROR(
IF(NOT(OR($G2527="OBX",$G2527="OBR")),INDEX(INDIRECT(U$2&amp;"!$A$1:$BJ$500"),MATCH("*"&amp;$G2527&amp;"*",INDIRECT(U$2&amp;"!$B$1:$B$500"),0),MATCH($H2527,INDIRECT(U$2&amp;"!$1:$1"),0)),
IF(OR($G2527="OBX",$G2527="OBR"),INDEX(INDIRECT(U$2&amp;"!$A$1:$BJ$500"),MATCH((("*"&amp;$G2527&amp;"*")&amp;("*"&amp;$I2527&amp;"*")&amp;("*"&amp;$J2527&amp;"*")&amp;("*"&amp;$K2527&amp;"*")),INDIRECT(U$2&amp;"!$B$1:$B$500")&amp;INDIRECT(U$2&amp;"!$E$1:$E$500")&amp;INDIRECT(U$2&amp;"!$G$1:$G$500")&amp;INDIRECT(U$2&amp;"!$F$1:$F$500"),0),MATCH($H2527,INDIRECT(U$2&amp;"!$1:$1"),0)))),
"Not found")</f>
        <v>Not found</v>
      </c>
      <c r="V2527" s="18" t="str">
        <f t="shared" ca="1" si="280"/>
        <v/>
      </c>
    </row>
    <row r="2528" spans="1:22" ht="15" customHeight="1" x14ac:dyDescent="0.25">
      <c r="A2528" s="11">
        <v>2527</v>
      </c>
      <c r="B2528" s="50"/>
      <c r="C2528" s="11" t="s">
        <v>2321</v>
      </c>
      <c r="D2528" s="11" t="s">
        <v>1086</v>
      </c>
      <c r="E2528" s="11" t="s">
        <v>79</v>
      </c>
      <c r="F2528" s="11" t="s">
        <v>1080</v>
      </c>
      <c r="G2528" s="11" t="s">
        <v>79</v>
      </c>
      <c r="H2528" s="11">
        <v>4</v>
      </c>
      <c r="I2528" s="11" t="s">
        <v>1080</v>
      </c>
      <c r="L2528" s="11" t="s">
        <v>1368</v>
      </c>
      <c r="M2528" s="14" t="s">
        <v>848</v>
      </c>
      <c r="S2528" s="23"/>
      <c r="T2528" s="16">
        <f>S2528</f>
        <v>0</v>
      </c>
      <c r="U2528" s="17" t="str">
        <f t="array" aca="1" ref="U2528" ca="1">IFERROR(
IF(NOT(OR($G2528="OBX",$G2528="OBR")),INDEX(INDIRECT(U$2&amp;"!$A$1:$BJ$500"),MATCH("*"&amp;$G2528&amp;"*",INDIRECT(U$2&amp;"!$B$1:$B$500"),0),MATCH($H2528,INDIRECT(U$2&amp;"!$1:$1"),0)),
IF(OR($G2528="OBX",$G2528="OBR"),INDEX(INDIRECT(U$2&amp;"!$A$1:$BJ$500"),MATCH((("*"&amp;$G2528&amp;"*")&amp;("*"&amp;$I2528&amp;"*")&amp;("*"&amp;$J2528&amp;"*")&amp;("*"&amp;$K2528&amp;"*")),INDIRECT(U$2&amp;"!$B$1:$B$500")&amp;INDIRECT(U$2&amp;"!$E$1:$E$500")&amp;INDIRECT(U$2&amp;"!$G$1:$G$500")&amp;INDIRECT(U$2&amp;"!$F$1:$F$500"),0),MATCH($H2528,INDIRECT(U$2&amp;"!$1:$1"),0)))),
"Not found")</f>
        <v>Not found</v>
      </c>
      <c r="V2528" s="18" t="str">
        <f t="shared" ca="1" si="280"/>
        <v/>
      </c>
    </row>
    <row r="2529" spans="1:22" ht="15" customHeight="1" x14ac:dyDescent="0.25">
      <c r="A2529" s="11">
        <v>2528</v>
      </c>
      <c r="B2529" s="50"/>
      <c r="C2529" s="11" t="s">
        <v>2321</v>
      </c>
      <c r="D2529" s="11" t="s">
        <v>1086</v>
      </c>
      <c r="E2529" s="11" t="s">
        <v>79</v>
      </c>
      <c r="F2529" s="11" t="s">
        <v>1080</v>
      </c>
      <c r="G2529" s="11" t="s">
        <v>79</v>
      </c>
      <c r="H2529" s="11">
        <v>11</v>
      </c>
      <c r="I2529" s="11" t="s">
        <v>1080</v>
      </c>
      <c r="L2529" s="11" t="s">
        <v>366</v>
      </c>
      <c r="M2529" s="14" t="s">
        <v>366</v>
      </c>
      <c r="S2529" s="23" t="s">
        <v>78</v>
      </c>
      <c r="T2529" s="19" t="str">
        <f>S2529</f>
        <v>F</v>
      </c>
      <c r="U2529" s="17" t="str">
        <f t="array" aca="1" ref="U2529" ca="1">IFERROR(
IF(NOT(OR($G2529="OBX",$G2529="OBR")),INDEX(INDIRECT(U$2&amp;"!$A$1:$BJ$500"),MATCH("*"&amp;$G2529&amp;"*",INDIRECT(U$2&amp;"!$B$1:$B$500"),0),MATCH($H2529,INDIRECT(U$2&amp;"!$1:$1"),0)),
IF(OR($G2529="OBX",$G2529="OBR"),INDEX(INDIRECT(U$2&amp;"!$A$1:$BJ$500"),MATCH((("*"&amp;$G2529&amp;"*")&amp;("*"&amp;$I2529&amp;"*")&amp;("*"&amp;$J2529&amp;"*")&amp;("*"&amp;$K2529&amp;"*")),INDIRECT(U$2&amp;"!$B$1:$B$500")&amp;INDIRECT(U$2&amp;"!$E$1:$E$500")&amp;INDIRECT(U$2&amp;"!$G$1:$G$500")&amp;INDIRECT(U$2&amp;"!$F$1:$F$500"),0),MATCH($H2529,INDIRECT(U$2&amp;"!$1:$1"),0)))),
"Not found")</f>
        <v>Not found</v>
      </c>
      <c r="V2529" s="18" t="str">
        <f t="shared" ca="1" si="280"/>
        <v/>
      </c>
    </row>
    <row r="2530" spans="1:22" ht="15" customHeight="1" x14ac:dyDescent="0.25">
      <c r="A2530" s="11">
        <v>2529</v>
      </c>
      <c r="B2530" s="50"/>
      <c r="C2530" s="11" t="s">
        <v>2321</v>
      </c>
      <c r="D2530" s="11" t="s">
        <v>1086</v>
      </c>
      <c r="E2530" s="11" t="s">
        <v>79</v>
      </c>
      <c r="F2530" s="11" t="s">
        <v>1080</v>
      </c>
      <c r="G2530" s="11" t="s">
        <v>79</v>
      </c>
      <c r="H2530" s="11">
        <v>19</v>
      </c>
      <c r="I2530" s="11" t="s">
        <v>1080</v>
      </c>
      <c r="L2530" s="11" t="s">
        <v>1368</v>
      </c>
      <c r="M2530" s="14" t="s">
        <v>860</v>
      </c>
      <c r="S2530" s="23"/>
      <c r="T2530" s="16">
        <f>S2530</f>
        <v>0</v>
      </c>
      <c r="U2530" s="17" t="str">
        <f t="array" aca="1" ref="U2530" ca="1">IFERROR(
IF(NOT(OR($G2530="OBX",$G2530="OBR")),INDEX(INDIRECT(U$2&amp;"!$A$1:$BJ$500"),MATCH("*"&amp;$G2530&amp;"*",INDIRECT(U$2&amp;"!$B$1:$B$500"),0),MATCH($H2530,INDIRECT(U$2&amp;"!$1:$1"),0)),
IF(OR($G2530="OBX",$G2530="OBR"),INDEX(INDIRECT(U$2&amp;"!$A$1:$BJ$500"),MATCH((("*"&amp;$G2530&amp;"*")&amp;("*"&amp;$I2530&amp;"*")&amp;("*"&amp;$J2530&amp;"*")&amp;("*"&amp;$K2530&amp;"*")),INDIRECT(U$2&amp;"!$B$1:$B$500")&amp;INDIRECT(U$2&amp;"!$E$1:$E$500")&amp;INDIRECT(U$2&amp;"!$G$1:$G$500")&amp;INDIRECT(U$2&amp;"!$F$1:$F$500"),0),MATCH($H2530,INDIRECT(U$2&amp;"!$1:$1"),0)))),
"Not found")</f>
        <v>Not found</v>
      </c>
      <c r="V2530" s="18" t="str">
        <f t="shared" ca="1" si="280"/>
        <v/>
      </c>
    </row>
    <row r="2531" spans="1:22" ht="15" customHeight="1" x14ac:dyDescent="0.25">
      <c r="A2531" s="11">
        <v>2530</v>
      </c>
      <c r="B2531" s="50"/>
      <c r="C2531" s="11" t="s">
        <v>2321</v>
      </c>
      <c r="D2531" s="11" t="s">
        <v>1086</v>
      </c>
      <c r="E2531" s="11" t="s">
        <v>79</v>
      </c>
      <c r="F2531" s="11" t="s">
        <v>1080</v>
      </c>
      <c r="G2531" s="11" t="s">
        <v>79</v>
      </c>
      <c r="H2531" s="11">
        <v>29</v>
      </c>
      <c r="I2531" s="11" t="s">
        <v>1080</v>
      </c>
      <c r="L2531" s="2" t="s">
        <v>515</v>
      </c>
      <c r="M2531" s="11" t="s">
        <v>515</v>
      </c>
      <c r="S2531" s="23"/>
      <c r="T2531" s="19">
        <f>S2531</f>
        <v>0</v>
      </c>
      <c r="U2531" s="17" t="str">
        <f t="array" aca="1" ref="U2531" ca="1">IFERROR(
IF(NOT(OR($G2531="OBX",$G2531="OBR")),INDEX(INDIRECT(U$2&amp;"!$A$1:$BJ$500"),MATCH("*"&amp;$G2531&amp;"*",INDIRECT(U$2&amp;"!$B$1:$B$500"),0),MATCH($H2531,INDIRECT(U$2&amp;"!$1:$1"),0)),
IF(OR($G2531="OBX",$G2531="OBR"),INDEX(INDIRECT(U$2&amp;"!$A$1:$BJ$500"),MATCH((("*"&amp;$G2531&amp;"*")&amp;("*"&amp;$I2531&amp;"*")&amp;("*"&amp;$J2531&amp;"*")&amp;("*"&amp;$K2531&amp;"*")),INDIRECT(U$2&amp;"!$B$1:$B$500")&amp;INDIRECT(U$2&amp;"!$E$1:$E$500")&amp;INDIRECT(U$2&amp;"!$G$1:$G$500")&amp;INDIRECT(U$2&amp;"!$F$1:$F$500"),0),MATCH($H2531,INDIRECT(U$2&amp;"!$1:$1"),0)))),
"Not found")</f>
        <v>Not found</v>
      </c>
      <c r="V2531" s="18" t="str">
        <f t="shared" ca="1" si="280"/>
        <v/>
      </c>
    </row>
    <row r="2532" spans="1:22" ht="15" customHeight="1" x14ac:dyDescent="0.25">
      <c r="A2532" s="11">
        <v>2531</v>
      </c>
      <c r="B2532" s="50"/>
      <c r="C2532" s="26" t="s">
        <v>2321</v>
      </c>
      <c r="D2532" s="26"/>
      <c r="E2532" s="26" t="s">
        <v>79</v>
      </c>
      <c r="F2532" s="26"/>
      <c r="G2532" s="26"/>
      <c r="H2532" s="26"/>
      <c r="I2532" s="26"/>
      <c r="J2532" s="26"/>
      <c r="K2532" s="26"/>
      <c r="L2532" s="26"/>
      <c r="M2532" s="26" t="s">
        <v>1485</v>
      </c>
      <c r="N2532" s="26"/>
      <c r="O2532" s="26"/>
      <c r="P2532" s="26"/>
      <c r="Q2532" s="26"/>
      <c r="R2532" s="26"/>
      <c r="S2532" s="26"/>
      <c r="T2532" s="27"/>
      <c r="U2532" s="27"/>
      <c r="V2532" s="26"/>
    </row>
    <row r="2533" spans="1:22" ht="15" customHeight="1" x14ac:dyDescent="0.25">
      <c r="A2533" s="11">
        <v>2532</v>
      </c>
      <c r="B2533" s="50"/>
      <c r="C2533" s="11" t="s">
        <v>2321</v>
      </c>
      <c r="D2533" s="11" t="s">
        <v>1086</v>
      </c>
      <c r="E2533" s="11" t="s">
        <v>79</v>
      </c>
      <c r="F2533" s="11" t="s">
        <v>1202</v>
      </c>
      <c r="G2533" s="11" t="s">
        <v>79</v>
      </c>
      <c r="H2533" s="11">
        <v>3</v>
      </c>
      <c r="I2533" s="11" t="s">
        <v>1202</v>
      </c>
      <c r="L2533" s="11" t="s">
        <v>1485</v>
      </c>
      <c r="M2533" s="14" t="s">
        <v>534</v>
      </c>
      <c r="N2533" s="11" t="s">
        <v>1499</v>
      </c>
      <c r="O2533" s="11" t="s">
        <v>2357</v>
      </c>
      <c r="P2533" s="11" t="s">
        <v>320</v>
      </c>
      <c r="R2533" s="11"/>
      <c r="S2533" s="23"/>
      <c r="T2533" s="19" t="s">
        <v>2904</v>
      </c>
      <c r="U2533" s="17" t="str">
        <f t="array" aca="1" ref="U2533" ca="1">IFERROR(
IF(NOT(OR($G2533="OBX",$G2533="OBR")),INDEX(INDIRECT(U$2&amp;"!$A$1:$BJ$500"),MATCH("*"&amp;$G2533&amp;"*",INDIRECT(U$2&amp;"!$B$1:$B$500"),0),MATCH($H2533,INDIRECT(U$2&amp;"!$1:$1"),0)),
IF(OR($G2533="OBX",$G2533="OBR"),INDEX(INDIRECT(U$2&amp;"!$A$1:$BJ$500"),MATCH((("*"&amp;$G2533&amp;"*")&amp;("*"&amp;$I2533&amp;"*")&amp;("*"&amp;$J2533&amp;"*")&amp;("*"&amp;$K2533&amp;"*")),INDIRECT(U$2&amp;"!$B$1:$B$500")&amp;INDIRECT(U$2&amp;"!$E$1:$E$500")&amp;INDIRECT(U$2&amp;"!$G$1:$G$500")&amp;INDIRECT(U$2&amp;"!$F$1:$F$500"),0),MATCH($H2533,INDIRECT(U$2&amp;"!$1:$1"),0)))),
"Not found")</f>
        <v>Not found</v>
      </c>
      <c r="V2533" s="18" t="str">
        <f t="shared" ref="V2533:V2539" ca="1" si="281">IF(T2533=U2533,"Match","")</f>
        <v/>
      </c>
    </row>
    <row r="2534" spans="1:22" ht="15" customHeight="1" x14ac:dyDescent="0.25">
      <c r="A2534" s="11">
        <v>2533</v>
      </c>
      <c r="B2534" s="50"/>
      <c r="C2534" s="11" t="s">
        <v>2321</v>
      </c>
      <c r="D2534" s="11" t="s">
        <v>1086</v>
      </c>
      <c r="E2534" s="11" t="s">
        <v>79</v>
      </c>
      <c r="F2534" s="11" t="s">
        <v>1202</v>
      </c>
      <c r="G2534" s="11" t="s">
        <v>79</v>
      </c>
      <c r="H2534" s="10">
        <v>5</v>
      </c>
      <c r="I2534" s="11" t="s">
        <v>1202</v>
      </c>
      <c r="J2534" s="19">
        <f t="array" ref="J2534">IFERROR(INDEX(Mappings!I:I,MATCH(S2534&amp;L2534,Mappings!J:J&amp;Mappings!D:D,0)),"")</f>
        <v>0</v>
      </c>
      <c r="L2534" s="29" t="s">
        <v>1485</v>
      </c>
      <c r="M2534" s="11" t="s">
        <v>390</v>
      </c>
      <c r="S2534" s="20"/>
      <c r="T2534" s="19">
        <f t="array" ref="T2534">IFERROR(INDEX(Mappings!$L:$L,MATCH(S2534&amp;$L2534,Mappings!$J:$J&amp;Mappings!$D:$D,0)),"")</f>
        <v>0</v>
      </c>
      <c r="U2534" s="17" t="str">
        <f t="array" aca="1" ref="U2534" ca="1">IFERROR(
IF(NOT(OR($G2534="OBX",$G2534="OBR")),INDEX(INDIRECT(U$2&amp;"!$A$1:$BJ$500"),MATCH("*"&amp;$G2534&amp;"*",INDIRECT(U$2&amp;"!$B$1:$B$500"),0),MATCH($H2534,INDIRECT(U$2&amp;"!$1:$1"),0)),
IF(OR($G2534="OBX",$G2534="OBR"),INDEX(INDIRECT(U$2&amp;"!$A$1:$BJ$500"),MATCH((("*"&amp;$G2534&amp;"*")&amp;("*"&amp;$I2534&amp;"*")&amp;("*"&amp;$J2534&amp;"*")&amp;("*"&amp;$K2534&amp;"*")),INDIRECT(U$2&amp;"!$B$1:$B$500")&amp;INDIRECT(U$2&amp;"!$E$1:$E$500")&amp;INDIRECT(U$2&amp;"!$G$1:$G$500")&amp;INDIRECT(U$2&amp;"!$F$1:$F$500"),0),MATCH($H2534,INDIRECT(U$2&amp;"!$1:$1"),0)))),
"Not found")</f>
        <v>Not found</v>
      </c>
      <c r="V2534" s="18" t="str">
        <f t="shared" ca="1" si="281"/>
        <v/>
      </c>
    </row>
    <row r="2535" spans="1:22" ht="15" customHeight="1" x14ac:dyDescent="0.25">
      <c r="A2535" s="11">
        <v>2534</v>
      </c>
      <c r="B2535" s="50"/>
      <c r="C2535" s="11" t="s">
        <v>2321</v>
      </c>
      <c r="D2535" s="11" t="s">
        <v>1086</v>
      </c>
      <c r="E2535" s="11" t="s">
        <v>79</v>
      </c>
      <c r="F2535" s="11" t="s">
        <v>1202</v>
      </c>
      <c r="G2535" s="11" t="s">
        <v>79</v>
      </c>
      <c r="H2535" s="11">
        <v>2</v>
      </c>
      <c r="I2535" s="11" t="s">
        <v>1202</v>
      </c>
      <c r="L2535" s="14" t="s">
        <v>397</v>
      </c>
      <c r="M2535" s="14" t="s">
        <v>397</v>
      </c>
      <c r="S2535" s="23"/>
      <c r="T2535" s="19" t="s">
        <v>81</v>
      </c>
      <c r="U2535" s="17" t="str">
        <f t="array" aca="1" ref="U2535" ca="1">IFERROR(
IF(NOT(OR($G2535="OBX",$G2535="OBR")),INDEX(INDIRECT(U$2&amp;"!$A$1:$BJ$500"),MATCH("*"&amp;$G2535&amp;"*",INDIRECT(U$2&amp;"!$B$1:$B$500"),0),MATCH($H2535,INDIRECT(U$2&amp;"!$1:$1"),0)),
IF(OR($G2535="OBX",$G2535="OBR"),INDEX(INDIRECT(U$2&amp;"!$A$1:$BJ$500"),MATCH((("*"&amp;$G2535&amp;"*")&amp;("*"&amp;$I2535&amp;"*")&amp;("*"&amp;$J2535&amp;"*")&amp;("*"&amp;$K2535&amp;"*")),INDIRECT(U$2&amp;"!$B$1:$B$500")&amp;INDIRECT(U$2&amp;"!$E$1:$E$500")&amp;INDIRECT(U$2&amp;"!$G$1:$G$500")&amp;INDIRECT(U$2&amp;"!$F$1:$F$500"),0),MATCH($H2535,INDIRECT(U$2&amp;"!$1:$1"),0)))),
"Not found")</f>
        <v>Not found</v>
      </c>
      <c r="V2535" s="18" t="str">
        <f t="shared" ca="1" si="281"/>
        <v/>
      </c>
    </row>
    <row r="2536" spans="1:22" ht="15" customHeight="1" x14ac:dyDescent="0.25">
      <c r="A2536" s="11">
        <v>2535</v>
      </c>
      <c r="B2536" s="50"/>
      <c r="C2536" s="11" t="s">
        <v>2321</v>
      </c>
      <c r="D2536" s="11" t="s">
        <v>1086</v>
      </c>
      <c r="E2536" s="11" t="s">
        <v>79</v>
      </c>
      <c r="F2536" s="11" t="s">
        <v>1202</v>
      </c>
      <c r="G2536" s="11" t="s">
        <v>79</v>
      </c>
      <c r="H2536" s="11">
        <v>4</v>
      </c>
      <c r="I2536" s="11" t="s">
        <v>1202</v>
      </c>
      <c r="L2536" s="11" t="s">
        <v>1485</v>
      </c>
      <c r="M2536" s="14" t="s">
        <v>848</v>
      </c>
      <c r="S2536" s="23"/>
      <c r="T2536" s="16">
        <f>S2536</f>
        <v>0</v>
      </c>
      <c r="U2536" s="17" t="str">
        <f t="array" aca="1" ref="U2536" ca="1">IFERROR(
IF(NOT(OR($G2536="OBX",$G2536="OBR")),INDEX(INDIRECT(U$2&amp;"!$A$1:$BJ$500"),MATCH("*"&amp;$G2536&amp;"*",INDIRECT(U$2&amp;"!$B$1:$B$500"),0),MATCH($H2536,INDIRECT(U$2&amp;"!$1:$1"),0)),
IF(OR($G2536="OBX",$G2536="OBR"),INDEX(INDIRECT(U$2&amp;"!$A$1:$BJ$500"),MATCH((("*"&amp;$G2536&amp;"*")&amp;("*"&amp;$I2536&amp;"*")&amp;("*"&amp;$J2536&amp;"*")&amp;("*"&amp;$K2536&amp;"*")),INDIRECT(U$2&amp;"!$B$1:$B$500")&amp;INDIRECT(U$2&amp;"!$E$1:$E$500")&amp;INDIRECT(U$2&amp;"!$G$1:$G$500")&amp;INDIRECT(U$2&amp;"!$F$1:$F$500"),0),MATCH($H2536,INDIRECT(U$2&amp;"!$1:$1"),0)))),
"Not found")</f>
        <v>Not found</v>
      </c>
      <c r="V2536" s="18" t="str">
        <f t="shared" ca="1" si="281"/>
        <v/>
      </c>
    </row>
    <row r="2537" spans="1:22" ht="15" customHeight="1" x14ac:dyDescent="0.25">
      <c r="A2537" s="11">
        <v>2536</v>
      </c>
      <c r="B2537" s="50"/>
      <c r="C2537" s="11" t="s">
        <v>2321</v>
      </c>
      <c r="D2537" s="11" t="s">
        <v>1086</v>
      </c>
      <c r="E2537" s="11" t="s">
        <v>79</v>
      </c>
      <c r="F2537" s="11" t="s">
        <v>1202</v>
      </c>
      <c r="G2537" s="11" t="s">
        <v>79</v>
      </c>
      <c r="H2537" s="11">
        <v>11</v>
      </c>
      <c r="I2537" s="11" t="s">
        <v>1202</v>
      </c>
      <c r="L2537" s="11" t="s">
        <v>366</v>
      </c>
      <c r="M2537" s="14" t="s">
        <v>366</v>
      </c>
      <c r="S2537" s="23" t="s">
        <v>78</v>
      </c>
      <c r="T2537" s="19" t="str">
        <f>S2537</f>
        <v>F</v>
      </c>
      <c r="U2537" s="17" t="str">
        <f t="array" aca="1" ref="U2537" ca="1">IFERROR(
IF(NOT(OR($G2537="OBX",$G2537="OBR")),INDEX(INDIRECT(U$2&amp;"!$A$1:$BJ$500"),MATCH("*"&amp;$G2537&amp;"*",INDIRECT(U$2&amp;"!$B$1:$B$500"),0),MATCH($H2537,INDIRECT(U$2&amp;"!$1:$1"),0)),
IF(OR($G2537="OBX",$G2537="OBR"),INDEX(INDIRECT(U$2&amp;"!$A$1:$BJ$500"),MATCH((("*"&amp;$G2537&amp;"*")&amp;("*"&amp;$I2537&amp;"*")&amp;("*"&amp;$J2537&amp;"*")&amp;("*"&amp;$K2537&amp;"*")),INDIRECT(U$2&amp;"!$B$1:$B$500")&amp;INDIRECT(U$2&amp;"!$E$1:$E$500")&amp;INDIRECT(U$2&amp;"!$G$1:$G$500")&amp;INDIRECT(U$2&amp;"!$F$1:$F$500"),0),MATCH($H2537,INDIRECT(U$2&amp;"!$1:$1"),0)))),
"Not found")</f>
        <v>Not found</v>
      </c>
      <c r="V2537" s="18" t="str">
        <f t="shared" ca="1" si="281"/>
        <v/>
      </c>
    </row>
    <row r="2538" spans="1:22" ht="15" customHeight="1" x14ac:dyDescent="0.25">
      <c r="A2538" s="11">
        <v>2537</v>
      </c>
      <c r="B2538" s="50"/>
      <c r="C2538" s="11" t="s">
        <v>2321</v>
      </c>
      <c r="D2538" s="11" t="s">
        <v>1086</v>
      </c>
      <c r="E2538" s="11" t="s">
        <v>79</v>
      </c>
      <c r="F2538" s="11" t="s">
        <v>1202</v>
      </c>
      <c r="G2538" s="11" t="s">
        <v>79</v>
      </c>
      <c r="H2538" s="11">
        <v>19</v>
      </c>
      <c r="I2538" s="11" t="s">
        <v>1202</v>
      </c>
      <c r="L2538" s="11" t="s">
        <v>1485</v>
      </c>
      <c r="M2538" s="14" t="s">
        <v>860</v>
      </c>
      <c r="S2538" s="23"/>
      <c r="T2538" s="16">
        <f>S2538</f>
        <v>0</v>
      </c>
      <c r="U2538" s="17" t="str">
        <f t="array" aca="1" ref="U2538" ca="1">IFERROR(
IF(NOT(OR($G2538="OBX",$G2538="OBR")),INDEX(INDIRECT(U$2&amp;"!$A$1:$BJ$500"),MATCH("*"&amp;$G2538&amp;"*",INDIRECT(U$2&amp;"!$B$1:$B$500"),0),MATCH($H2538,INDIRECT(U$2&amp;"!$1:$1"),0)),
IF(OR($G2538="OBX",$G2538="OBR"),INDEX(INDIRECT(U$2&amp;"!$A$1:$BJ$500"),MATCH((("*"&amp;$G2538&amp;"*")&amp;("*"&amp;$I2538&amp;"*")&amp;("*"&amp;$J2538&amp;"*")&amp;("*"&amp;$K2538&amp;"*")),INDIRECT(U$2&amp;"!$B$1:$B$500")&amp;INDIRECT(U$2&amp;"!$E$1:$E$500")&amp;INDIRECT(U$2&amp;"!$G$1:$G$500")&amp;INDIRECT(U$2&amp;"!$F$1:$F$500"),0),MATCH($H2538,INDIRECT(U$2&amp;"!$1:$1"),0)))),
"Not found")</f>
        <v>Not found</v>
      </c>
      <c r="V2538" s="18" t="str">
        <f t="shared" ca="1" si="281"/>
        <v/>
      </c>
    </row>
    <row r="2539" spans="1:22" ht="15" customHeight="1" x14ac:dyDescent="0.25">
      <c r="A2539" s="11">
        <v>2538</v>
      </c>
      <c r="B2539" s="50"/>
      <c r="C2539" s="11" t="s">
        <v>2321</v>
      </c>
      <c r="D2539" s="11" t="s">
        <v>1086</v>
      </c>
      <c r="E2539" s="11" t="s">
        <v>79</v>
      </c>
      <c r="F2539" s="11" t="s">
        <v>1202</v>
      </c>
      <c r="G2539" s="11" t="s">
        <v>79</v>
      </c>
      <c r="H2539" s="11">
        <v>29</v>
      </c>
      <c r="I2539" s="11" t="s">
        <v>1202</v>
      </c>
      <c r="L2539" s="2" t="s">
        <v>515</v>
      </c>
      <c r="M2539" s="11" t="s">
        <v>515</v>
      </c>
      <c r="S2539" s="23"/>
      <c r="T2539" s="19">
        <f>S2539</f>
        <v>0</v>
      </c>
      <c r="U2539" s="17" t="str">
        <f t="array" aca="1" ref="U2539" ca="1">IFERROR(
IF(NOT(OR($G2539="OBX",$G2539="OBR")),INDEX(INDIRECT(U$2&amp;"!$A$1:$BJ$500"),MATCH("*"&amp;$G2539&amp;"*",INDIRECT(U$2&amp;"!$B$1:$B$500"),0),MATCH($H2539,INDIRECT(U$2&amp;"!$1:$1"),0)),
IF(OR($G2539="OBX",$G2539="OBR"),INDEX(INDIRECT(U$2&amp;"!$A$1:$BJ$500"),MATCH((("*"&amp;$G2539&amp;"*")&amp;("*"&amp;$I2539&amp;"*")&amp;("*"&amp;$J2539&amp;"*")&amp;("*"&amp;$K2539&amp;"*")),INDIRECT(U$2&amp;"!$B$1:$B$500")&amp;INDIRECT(U$2&amp;"!$E$1:$E$500")&amp;INDIRECT(U$2&amp;"!$G$1:$G$500")&amp;INDIRECT(U$2&amp;"!$F$1:$F$500"),0),MATCH($H2539,INDIRECT(U$2&amp;"!$1:$1"),0)))),
"Not found")</f>
        <v>Not found</v>
      </c>
      <c r="V2539" s="18" t="str">
        <f t="shared" ca="1" si="281"/>
        <v/>
      </c>
    </row>
    <row r="2540" spans="1:22" ht="15" customHeight="1" x14ac:dyDescent="0.25">
      <c r="A2540" s="11">
        <v>2539</v>
      </c>
      <c r="B2540" s="50"/>
      <c r="C2540" s="26" t="s">
        <v>2321</v>
      </c>
      <c r="D2540" s="26"/>
      <c r="E2540" s="26" t="s">
        <v>79</v>
      </c>
      <c r="F2540" s="26"/>
      <c r="G2540" s="26"/>
      <c r="H2540" s="26"/>
      <c r="I2540" s="26"/>
      <c r="J2540" s="26"/>
      <c r="K2540" s="26"/>
      <c r="L2540" s="26"/>
      <c r="M2540" s="26" t="s">
        <v>1486</v>
      </c>
      <c r="N2540" s="26"/>
      <c r="O2540" s="26"/>
      <c r="P2540" s="26"/>
      <c r="Q2540" s="26"/>
      <c r="R2540" s="26"/>
      <c r="S2540" s="26"/>
      <c r="T2540" s="27"/>
      <c r="U2540" s="27"/>
      <c r="V2540" s="26"/>
    </row>
    <row r="2541" spans="1:22" ht="15" customHeight="1" x14ac:dyDescent="0.25">
      <c r="A2541" s="11">
        <v>2540</v>
      </c>
      <c r="B2541" s="50"/>
      <c r="C2541" s="11" t="s">
        <v>2321</v>
      </c>
      <c r="D2541" s="11" t="s">
        <v>1086</v>
      </c>
      <c r="E2541" s="11" t="s">
        <v>79</v>
      </c>
      <c r="F2541" s="11" t="s">
        <v>1203</v>
      </c>
      <c r="G2541" s="11" t="s">
        <v>79</v>
      </c>
      <c r="H2541" s="11">
        <v>3</v>
      </c>
      <c r="I2541" s="11" t="s">
        <v>1203</v>
      </c>
      <c r="L2541" s="11" t="s">
        <v>1486</v>
      </c>
      <c r="M2541" s="14" t="s">
        <v>534</v>
      </c>
      <c r="N2541" s="11" t="s">
        <v>1499</v>
      </c>
      <c r="O2541" s="11" t="s">
        <v>2357</v>
      </c>
      <c r="P2541" s="11" t="s">
        <v>320</v>
      </c>
      <c r="R2541" s="11"/>
      <c r="S2541" s="23"/>
      <c r="T2541" s="19" t="s">
        <v>2905</v>
      </c>
      <c r="U2541" s="17" t="str">
        <f t="array" aca="1" ref="U2541" ca="1">IFERROR(
IF(NOT(OR($G2541="OBX",$G2541="OBR")),INDEX(INDIRECT(U$2&amp;"!$A$1:$BJ$500"),MATCH("*"&amp;$G2541&amp;"*",INDIRECT(U$2&amp;"!$B$1:$B$500"),0),MATCH($H2541,INDIRECT(U$2&amp;"!$1:$1"),0)),
IF(OR($G2541="OBX",$G2541="OBR"),INDEX(INDIRECT(U$2&amp;"!$A$1:$BJ$500"),MATCH((("*"&amp;$G2541&amp;"*")&amp;("*"&amp;$I2541&amp;"*")&amp;("*"&amp;$J2541&amp;"*")&amp;("*"&amp;$K2541&amp;"*")),INDIRECT(U$2&amp;"!$B$1:$B$500")&amp;INDIRECT(U$2&amp;"!$E$1:$E$500")&amp;INDIRECT(U$2&amp;"!$G$1:$G$500")&amp;INDIRECT(U$2&amp;"!$F$1:$F$500"),0),MATCH($H2541,INDIRECT(U$2&amp;"!$1:$1"),0)))),
"Not found")</f>
        <v>Not found</v>
      </c>
      <c r="V2541" s="18" t="str">
        <f t="shared" ref="V2541:V2547" ca="1" si="282">IF(T2541=U2541,"Match","")</f>
        <v/>
      </c>
    </row>
    <row r="2542" spans="1:22" ht="15" customHeight="1" x14ac:dyDescent="0.25">
      <c r="A2542" s="11">
        <v>2541</v>
      </c>
      <c r="B2542" s="50"/>
      <c r="C2542" s="11" t="s">
        <v>2321</v>
      </c>
      <c r="D2542" s="11" t="s">
        <v>1086</v>
      </c>
      <c r="E2542" s="11" t="s">
        <v>79</v>
      </c>
      <c r="F2542" s="11" t="s">
        <v>1203</v>
      </c>
      <c r="G2542" s="11" t="s">
        <v>79</v>
      </c>
      <c r="H2542" s="10">
        <v>5</v>
      </c>
      <c r="I2542" s="11" t="s">
        <v>1203</v>
      </c>
      <c r="J2542" s="19">
        <f t="array" ref="J2542">IFERROR(INDEX(Mappings!I:I,MATCH(S2542&amp;L2542,Mappings!J:J&amp;Mappings!D:D,0)),"")</f>
        <v>0</v>
      </c>
      <c r="L2542" s="29" t="s">
        <v>1486</v>
      </c>
      <c r="M2542" s="11" t="s">
        <v>390</v>
      </c>
      <c r="S2542" s="20"/>
      <c r="T2542" s="19">
        <f t="array" ref="T2542">IFERROR(INDEX(Mappings!$L:$L,MATCH(S2542&amp;$L2542,Mappings!$J:$J&amp;Mappings!$D:$D,0)),"")</f>
        <v>0</v>
      </c>
      <c r="U2542" s="17" t="str">
        <f t="array" aca="1" ref="U2542" ca="1">IFERROR(
IF(NOT(OR($G2542="OBX",$G2542="OBR")),INDEX(INDIRECT(U$2&amp;"!$A$1:$BJ$500"),MATCH("*"&amp;$G2542&amp;"*",INDIRECT(U$2&amp;"!$B$1:$B$500"),0),MATCH($H2542,INDIRECT(U$2&amp;"!$1:$1"),0)),
IF(OR($G2542="OBX",$G2542="OBR"),INDEX(INDIRECT(U$2&amp;"!$A$1:$BJ$500"),MATCH((("*"&amp;$G2542&amp;"*")&amp;("*"&amp;$I2542&amp;"*")&amp;("*"&amp;$J2542&amp;"*")&amp;("*"&amp;$K2542&amp;"*")),INDIRECT(U$2&amp;"!$B$1:$B$500")&amp;INDIRECT(U$2&amp;"!$E$1:$E$500")&amp;INDIRECT(U$2&amp;"!$G$1:$G$500")&amp;INDIRECT(U$2&amp;"!$F$1:$F$500"),0),MATCH($H2542,INDIRECT(U$2&amp;"!$1:$1"),0)))),
"Not found")</f>
        <v>Not found</v>
      </c>
      <c r="V2542" s="18" t="str">
        <f t="shared" ca="1" si="282"/>
        <v/>
      </c>
    </row>
    <row r="2543" spans="1:22" ht="15" customHeight="1" x14ac:dyDescent="0.25">
      <c r="A2543" s="11">
        <v>2542</v>
      </c>
      <c r="B2543" s="50"/>
      <c r="C2543" s="11" t="s">
        <v>2321</v>
      </c>
      <c r="D2543" s="11" t="s">
        <v>1086</v>
      </c>
      <c r="E2543" s="11" t="s">
        <v>79</v>
      </c>
      <c r="F2543" s="11" t="s">
        <v>1203</v>
      </c>
      <c r="G2543" s="11" t="s">
        <v>79</v>
      </c>
      <c r="H2543" s="11">
        <v>2</v>
      </c>
      <c r="I2543" s="11" t="s">
        <v>1203</v>
      </c>
      <c r="L2543" s="14" t="s">
        <v>397</v>
      </c>
      <c r="M2543" s="14" t="s">
        <v>397</v>
      </c>
      <c r="S2543" s="23"/>
      <c r="T2543" s="19" t="s">
        <v>81</v>
      </c>
      <c r="U2543" s="17" t="str">
        <f t="array" aca="1" ref="U2543" ca="1">IFERROR(
IF(NOT(OR($G2543="OBX",$G2543="OBR")),INDEX(INDIRECT(U$2&amp;"!$A$1:$BJ$500"),MATCH("*"&amp;$G2543&amp;"*",INDIRECT(U$2&amp;"!$B$1:$B$500"),0),MATCH($H2543,INDIRECT(U$2&amp;"!$1:$1"),0)),
IF(OR($G2543="OBX",$G2543="OBR"),INDEX(INDIRECT(U$2&amp;"!$A$1:$BJ$500"),MATCH((("*"&amp;$G2543&amp;"*")&amp;("*"&amp;$I2543&amp;"*")&amp;("*"&amp;$J2543&amp;"*")&amp;("*"&amp;$K2543&amp;"*")),INDIRECT(U$2&amp;"!$B$1:$B$500")&amp;INDIRECT(U$2&amp;"!$E$1:$E$500")&amp;INDIRECT(U$2&amp;"!$G$1:$G$500")&amp;INDIRECT(U$2&amp;"!$F$1:$F$500"),0),MATCH($H2543,INDIRECT(U$2&amp;"!$1:$1"),0)))),
"Not found")</f>
        <v>Not found</v>
      </c>
      <c r="V2543" s="18" t="str">
        <f t="shared" ca="1" si="282"/>
        <v/>
      </c>
    </row>
    <row r="2544" spans="1:22" ht="15" customHeight="1" x14ac:dyDescent="0.25">
      <c r="A2544" s="11">
        <v>2543</v>
      </c>
      <c r="B2544" s="50"/>
      <c r="C2544" s="11" t="s">
        <v>2321</v>
      </c>
      <c r="D2544" s="11" t="s">
        <v>1086</v>
      </c>
      <c r="E2544" s="11" t="s">
        <v>79</v>
      </c>
      <c r="F2544" s="11" t="s">
        <v>1203</v>
      </c>
      <c r="G2544" s="11" t="s">
        <v>79</v>
      </c>
      <c r="H2544" s="11">
        <v>4</v>
      </c>
      <c r="I2544" s="11" t="s">
        <v>1203</v>
      </c>
      <c r="L2544" s="11" t="s">
        <v>1486</v>
      </c>
      <c r="M2544" s="14" t="s">
        <v>848</v>
      </c>
      <c r="S2544" s="23"/>
      <c r="T2544" s="16">
        <f>S2544</f>
        <v>0</v>
      </c>
      <c r="U2544" s="17" t="str">
        <f t="array" aca="1" ref="U2544" ca="1">IFERROR(
IF(NOT(OR($G2544="OBX",$G2544="OBR")),INDEX(INDIRECT(U$2&amp;"!$A$1:$BJ$500"),MATCH("*"&amp;$G2544&amp;"*",INDIRECT(U$2&amp;"!$B$1:$B$500"),0),MATCH($H2544,INDIRECT(U$2&amp;"!$1:$1"),0)),
IF(OR($G2544="OBX",$G2544="OBR"),INDEX(INDIRECT(U$2&amp;"!$A$1:$BJ$500"),MATCH((("*"&amp;$G2544&amp;"*")&amp;("*"&amp;$I2544&amp;"*")&amp;("*"&amp;$J2544&amp;"*")&amp;("*"&amp;$K2544&amp;"*")),INDIRECT(U$2&amp;"!$B$1:$B$500")&amp;INDIRECT(U$2&amp;"!$E$1:$E$500")&amp;INDIRECT(U$2&amp;"!$G$1:$G$500")&amp;INDIRECT(U$2&amp;"!$F$1:$F$500"),0),MATCH($H2544,INDIRECT(U$2&amp;"!$1:$1"),0)))),
"Not found")</f>
        <v>Not found</v>
      </c>
      <c r="V2544" s="18" t="str">
        <f t="shared" ca="1" si="282"/>
        <v/>
      </c>
    </row>
    <row r="2545" spans="1:22" ht="15" customHeight="1" x14ac:dyDescent="0.25">
      <c r="A2545" s="11">
        <v>2544</v>
      </c>
      <c r="B2545" s="50"/>
      <c r="C2545" s="11" t="s">
        <v>2321</v>
      </c>
      <c r="D2545" s="11" t="s">
        <v>1086</v>
      </c>
      <c r="E2545" s="11" t="s">
        <v>79</v>
      </c>
      <c r="F2545" s="11" t="s">
        <v>1203</v>
      </c>
      <c r="G2545" s="11" t="s">
        <v>79</v>
      </c>
      <c r="H2545" s="11">
        <v>11</v>
      </c>
      <c r="I2545" s="11" t="s">
        <v>1203</v>
      </c>
      <c r="L2545" s="11" t="s">
        <v>366</v>
      </c>
      <c r="M2545" s="14" t="s">
        <v>366</v>
      </c>
      <c r="S2545" s="23" t="s">
        <v>78</v>
      </c>
      <c r="T2545" s="19" t="str">
        <f>S2545</f>
        <v>F</v>
      </c>
      <c r="U2545" s="17" t="str">
        <f t="array" aca="1" ref="U2545" ca="1">IFERROR(
IF(NOT(OR($G2545="OBX",$G2545="OBR")),INDEX(INDIRECT(U$2&amp;"!$A$1:$BJ$500"),MATCH("*"&amp;$G2545&amp;"*",INDIRECT(U$2&amp;"!$B$1:$B$500"),0),MATCH($H2545,INDIRECT(U$2&amp;"!$1:$1"),0)),
IF(OR($G2545="OBX",$G2545="OBR"),INDEX(INDIRECT(U$2&amp;"!$A$1:$BJ$500"),MATCH((("*"&amp;$G2545&amp;"*")&amp;("*"&amp;$I2545&amp;"*")&amp;("*"&amp;$J2545&amp;"*")&amp;("*"&amp;$K2545&amp;"*")),INDIRECT(U$2&amp;"!$B$1:$B$500")&amp;INDIRECT(U$2&amp;"!$E$1:$E$500")&amp;INDIRECT(U$2&amp;"!$G$1:$G$500")&amp;INDIRECT(U$2&amp;"!$F$1:$F$500"),0),MATCH($H2545,INDIRECT(U$2&amp;"!$1:$1"),0)))),
"Not found")</f>
        <v>Not found</v>
      </c>
      <c r="V2545" s="18" t="str">
        <f t="shared" ca="1" si="282"/>
        <v/>
      </c>
    </row>
    <row r="2546" spans="1:22" ht="15" customHeight="1" x14ac:dyDescent="0.25">
      <c r="A2546" s="11">
        <v>2545</v>
      </c>
      <c r="B2546" s="50"/>
      <c r="C2546" s="11" t="s">
        <v>2321</v>
      </c>
      <c r="D2546" s="11" t="s">
        <v>1086</v>
      </c>
      <c r="E2546" s="11" t="s">
        <v>79</v>
      </c>
      <c r="F2546" s="11" t="s">
        <v>1203</v>
      </c>
      <c r="G2546" s="11" t="s">
        <v>79</v>
      </c>
      <c r="H2546" s="11">
        <v>19</v>
      </c>
      <c r="I2546" s="11" t="s">
        <v>1203</v>
      </c>
      <c r="L2546" s="11" t="s">
        <v>1486</v>
      </c>
      <c r="M2546" s="14" t="s">
        <v>860</v>
      </c>
      <c r="S2546" s="23"/>
      <c r="T2546" s="16">
        <f>S2546</f>
        <v>0</v>
      </c>
      <c r="U2546" s="17" t="str">
        <f t="array" aca="1" ref="U2546" ca="1">IFERROR(
IF(NOT(OR($G2546="OBX",$G2546="OBR")),INDEX(INDIRECT(U$2&amp;"!$A$1:$BJ$500"),MATCH("*"&amp;$G2546&amp;"*",INDIRECT(U$2&amp;"!$B$1:$B$500"),0),MATCH($H2546,INDIRECT(U$2&amp;"!$1:$1"),0)),
IF(OR($G2546="OBX",$G2546="OBR"),INDEX(INDIRECT(U$2&amp;"!$A$1:$BJ$500"),MATCH((("*"&amp;$G2546&amp;"*")&amp;("*"&amp;$I2546&amp;"*")&amp;("*"&amp;$J2546&amp;"*")&amp;("*"&amp;$K2546&amp;"*")),INDIRECT(U$2&amp;"!$B$1:$B$500")&amp;INDIRECT(U$2&amp;"!$E$1:$E$500")&amp;INDIRECT(U$2&amp;"!$G$1:$G$500")&amp;INDIRECT(U$2&amp;"!$F$1:$F$500"),0),MATCH($H2546,INDIRECT(U$2&amp;"!$1:$1"),0)))),
"Not found")</f>
        <v>Not found</v>
      </c>
      <c r="V2546" s="18" t="str">
        <f t="shared" ca="1" si="282"/>
        <v/>
      </c>
    </row>
    <row r="2547" spans="1:22" ht="15" customHeight="1" x14ac:dyDescent="0.25">
      <c r="A2547" s="11">
        <v>2546</v>
      </c>
      <c r="B2547" s="50"/>
      <c r="C2547" s="11" t="s">
        <v>2321</v>
      </c>
      <c r="D2547" s="11" t="s">
        <v>1086</v>
      </c>
      <c r="E2547" s="11" t="s">
        <v>79</v>
      </c>
      <c r="F2547" s="11" t="s">
        <v>1203</v>
      </c>
      <c r="G2547" s="11" t="s">
        <v>79</v>
      </c>
      <c r="H2547" s="11">
        <v>29</v>
      </c>
      <c r="I2547" s="11" t="s">
        <v>1203</v>
      </c>
      <c r="L2547" s="2" t="s">
        <v>515</v>
      </c>
      <c r="M2547" s="11" t="s">
        <v>515</v>
      </c>
      <c r="S2547" s="23"/>
      <c r="T2547" s="19">
        <f>S2547</f>
        <v>0</v>
      </c>
      <c r="U2547" s="17" t="str">
        <f t="array" aca="1" ref="U2547" ca="1">IFERROR(
IF(NOT(OR($G2547="OBX",$G2547="OBR")),INDEX(INDIRECT(U$2&amp;"!$A$1:$BJ$500"),MATCH("*"&amp;$G2547&amp;"*",INDIRECT(U$2&amp;"!$B$1:$B$500"),0),MATCH($H2547,INDIRECT(U$2&amp;"!$1:$1"),0)),
IF(OR($G2547="OBX",$G2547="OBR"),INDEX(INDIRECT(U$2&amp;"!$A$1:$BJ$500"),MATCH((("*"&amp;$G2547&amp;"*")&amp;("*"&amp;$I2547&amp;"*")&amp;("*"&amp;$J2547&amp;"*")&amp;("*"&amp;$K2547&amp;"*")),INDIRECT(U$2&amp;"!$B$1:$B$500")&amp;INDIRECT(U$2&amp;"!$E$1:$E$500")&amp;INDIRECT(U$2&amp;"!$G$1:$G$500")&amp;INDIRECT(U$2&amp;"!$F$1:$F$500"),0),MATCH($H2547,INDIRECT(U$2&amp;"!$1:$1"),0)))),
"Not found")</f>
        <v>Not found</v>
      </c>
      <c r="V2547" s="18" t="str">
        <f t="shared" ca="1" si="282"/>
        <v/>
      </c>
    </row>
    <row r="2548" spans="1:22" ht="15" customHeight="1" x14ac:dyDescent="0.25">
      <c r="A2548" s="11">
        <v>2547</v>
      </c>
      <c r="B2548" s="50"/>
      <c r="C2548" s="1" t="s">
        <v>2322</v>
      </c>
      <c r="D2548" s="1"/>
      <c r="E2548" s="1"/>
      <c r="F2548" s="1"/>
      <c r="G2548" s="1"/>
      <c r="H2548" s="1"/>
      <c r="I2548" s="1"/>
      <c r="J2548" s="1"/>
      <c r="K2548" s="1"/>
      <c r="L2548" s="1"/>
      <c r="M2548" s="1" t="s">
        <v>1273</v>
      </c>
      <c r="N2548" s="1"/>
      <c r="O2548" s="1"/>
      <c r="P2548" s="1"/>
      <c r="Q2548" s="1"/>
      <c r="R2548" s="1"/>
      <c r="S2548" s="1"/>
      <c r="T2548" s="24"/>
      <c r="U2548" s="24"/>
      <c r="V2548" s="1"/>
    </row>
    <row r="2549" spans="1:22" ht="15" customHeight="1" x14ac:dyDescent="0.25">
      <c r="A2549" s="11">
        <v>2548</v>
      </c>
      <c r="B2549" s="50"/>
      <c r="C2549" s="11" t="s">
        <v>2322</v>
      </c>
      <c r="D2549" s="11" t="s">
        <v>256</v>
      </c>
      <c r="E2549" s="11" t="s">
        <v>77</v>
      </c>
      <c r="F2549" s="11" t="s">
        <v>984</v>
      </c>
      <c r="G2549" s="11" t="s">
        <v>77</v>
      </c>
      <c r="H2549" s="11">
        <v>4</v>
      </c>
      <c r="K2549" s="11" t="s">
        <v>984</v>
      </c>
      <c r="L2549" s="11" t="s">
        <v>1273</v>
      </c>
      <c r="M2549" s="11" t="s">
        <v>1273</v>
      </c>
      <c r="N2549" s="11" t="s">
        <v>258</v>
      </c>
      <c r="O2549" s="11" t="s">
        <v>2357</v>
      </c>
      <c r="P2549" s="11" t="s">
        <v>336</v>
      </c>
      <c r="R2549" s="11" t="s">
        <v>2456</v>
      </c>
      <c r="S2549" s="23"/>
      <c r="T2549" s="16" t="s">
        <v>3054</v>
      </c>
      <c r="U2549" s="17" t="str">
        <f t="array" aca="1" ref="U2549" ca="1">IFERROR(
IF(NOT(OR($G2549="OBX",$G2549="OBR")),INDEX(INDIRECT(U$2&amp;"!$A$1:$BJ$500"),MATCH("*"&amp;$G2549&amp;"*",INDIRECT(U$2&amp;"!$B$1:$B$500"),0),MATCH($H2549,INDIRECT(U$2&amp;"!$1:$1"),0)),
IF(OR($G2549="OBX",$G2549="OBR"),INDEX(INDIRECT(U$2&amp;"!$A$1:$BJ$500"),MATCH((("*"&amp;$G2549&amp;"*")&amp;("*"&amp;$I2549&amp;"*")&amp;("*"&amp;$J2549&amp;"*")&amp;("*"&amp;$K2549&amp;"*")),INDIRECT(U$2&amp;"!$B$1:$B$500")&amp;INDIRECT(U$2&amp;"!$E$1:$E$500")&amp;INDIRECT(U$2&amp;"!$G$1:$G$500")&amp;INDIRECT(U$2&amp;"!$F$1:$F$500"),0),MATCH($H2549,INDIRECT(U$2&amp;"!$1:$1"),0)))),
"Not found")</f>
        <v>Not found</v>
      </c>
      <c r="V2549" s="18" t="str">
        <f ca="1">IF(T2549=U2549,"Match","")</f>
        <v/>
      </c>
    </row>
    <row r="2550" spans="1:22" ht="15" customHeight="1" x14ac:dyDescent="0.25">
      <c r="A2550" s="11">
        <v>2549</v>
      </c>
      <c r="B2550" s="50"/>
      <c r="C2550" s="26" t="s">
        <v>2322</v>
      </c>
      <c r="D2550" s="26"/>
      <c r="E2550" s="26" t="s">
        <v>79</v>
      </c>
      <c r="F2550" s="26"/>
      <c r="G2550" s="26"/>
      <c r="H2550" s="26"/>
      <c r="I2550" s="26"/>
      <c r="J2550" s="26"/>
      <c r="K2550" s="26"/>
      <c r="L2550" s="26"/>
      <c r="M2550" s="26" t="s">
        <v>1271</v>
      </c>
      <c r="N2550" s="26"/>
      <c r="O2550" s="26"/>
      <c r="P2550" s="26"/>
      <c r="Q2550" s="26"/>
      <c r="R2550" s="26"/>
      <c r="S2550" s="26"/>
      <c r="T2550" s="27"/>
      <c r="U2550" s="27"/>
      <c r="V2550" s="26"/>
    </row>
    <row r="2551" spans="1:22" ht="15" customHeight="1" x14ac:dyDescent="0.25">
      <c r="A2551" s="11">
        <v>2550</v>
      </c>
      <c r="B2551" s="50"/>
      <c r="C2551" s="11" t="s">
        <v>2322</v>
      </c>
      <c r="D2551" s="11" t="s">
        <v>984</v>
      </c>
      <c r="E2551" s="11" t="s">
        <v>79</v>
      </c>
      <c r="F2551" s="11" t="s">
        <v>982</v>
      </c>
      <c r="G2551" s="11" t="s">
        <v>79</v>
      </c>
      <c r="H2551" s="11">
        <v>3</v>
      </c>
      <c r="I2551" s="11" t="s">
        <v>982</v>
      </c>
      <c r="L2551" s="11" t="s">
        <v>1271</v>
      </c>
      <c r="M2551" s="14" t="s">
        <v>534</v>
      </c>
      <c r="N2551" s="11" t="s">
        <v>900</v>
      </c>
      <c r="O2551" s="11" t="s">
        <v>2356</v>
      </c>
      <c r="P2551" s="11" t="s">
        <v>336</v>
      </c>
      <c r="R2551" s="11" t="s">
        <v>2747</v>
      </c>
      <c r="S2551" s="23"/>
      <c r="T2551" s="19" t="s">
        <v>2786</v>
      </c>
      <c r="U2551" s="17" t="str">
        <f t="array" aca="1" ref="U2551" ca="1">IFERROR(
IF(NOT(OR($G2551="OBX",$G2551="OBR")),INDEX(INDIRECT(U$2&amp;"!$A$1:$BJ$500"),MATCH("*"&amp;$G2551&amp;"*",INDIRECT(U$2&amp;"!$B$1:$B$500"),0),MATCH($H2551,INDIRECT(U$2&amp;"!$1:$1"),0)),
IF(OR($G2551="OBX",$G2551="OBR"),INDEX(INDIRECT(U$2&amp;"!$A$1:$BJ$500"),MATCH((("*"&amp;$G2551&amp;"*")&amp;("*"&amp;$I2551&amp;"*")&amp;("*"&amp;$J2551&amp;"*")&amp;("*"&amp;$K2551&amp;"*")),INDIRECT(U$2&amp;"!$B$1:$B$500")&amp;INDIRECT(U$2&amp;"!$E$1:$E$500")&amp;INDIRECT(U$2&amp;"!$G$1:$G$500")&amp;INDIRECT(U$2&amp;"!$F$1:$F$500"),0),MATCH($H2551,INDIRECT(U$2&amp;"!$1:$1"),0)))),
"Not found")</f>
        <v>Not found</v>
      </c>
      <c r="V2551" s="18" t="str">
        <f t="shared" ref="V2551:V2557" ca="1" si="283">IF(T2551=U2551,"Match","")</f>
        <v/>
      </c>
    </row>
    <row r="2552" spans="1:22" ht="15" customHeight="1" x14ac:dyDescent="0.25">
      <c r="A2552" s="11">
        <v>2551</v>
      </c>
      <c r="B2552" s="50"/>
      <c r="C2552" s="11" t="s">
        <v>2322</v>
      </c>
      <c r="D2552" s="11" t="s">
        <v>984</v>
      </c>
      <c r="E2552" s="11" t="s">
        <v>79</v>
      </c>
      <c r="F2552" s="11" t="s">
        <v>982</v>
      </c>
      <c r="G2552" s="11" t="s">
        <v>79</v>
      </c>
      <c r="H2552" s="10">
        <v>5</v>
      </c>
      <c r="I2552" s="11" t="s">
        <v>982</v>
      </c>
      <c r="J2552" s="19" t="str">
        <f t="array" ref="J2552">IFERROR(INDEX(Mappings!I:I,MATCH(S2552&amp;L2552,Mappings!J:J&amp;Mappings!D:D,0)),"")</f>
        <v/>
      </c>
      <c r="L2552" s="11" t="s">
        <v>1271</v>
      </c>
      <c r="M2552" s="11" t="s">
        <v>390</v>
      </c>
      <c r="S2552" s="20"/>
      <c r="T2552" s="19" t="str">
        <f t="array" ref="T2552">IFERROR(INDEX(Mappings!$L:$L,MATCH(S2552&amp;$L2552,Mappings!$J:$J&amp;Mappings!$D:$D,0)),"")</f>
        <v/>
      </c>
      <c r="U2552" s="17" t="str">
        <f t="array" aca="1" ref="U2552" ca="1">IFERROR(
IF(NOT(OR($G2552="OBX",$G2552="OBR")),INDEX(INDIRECT(U$2&amp;"!$A$1:$BJ$500"),MATCH("*"&amp;$G2552&amp;"*",INDIRECT(U$2&amp;"!$B$1:$B$500"),0),MATCH($H2552,INDIRECT(U$2&amp;"!$1:$1"),0)),
IF(OR($G2552="OBX",$G2552="OBR"),INDEX(INDIRECT(U$2&amp;"!$A$1:$BJ$500"),MATCH((("*"&amp;$G2552&amp;"*")&amp;("*"&amp;$I2552&amp;"*")&amp;("*"&amp;$J2552&amp;"*")&amp;("*"&amp;$K2552&amp;"*")),INDIRECT(U$2&amp;"!$B$1:$B$500")&amp;INDIRECT(U$2&amp;"!$E$1:$E$500")&amp;INDIRECT(U$2&amp;"!$G$1:$G$500")&amp;INDIRECT(U$2&amp;"!$F$1:$F$500"),0),MATCH($H2552,INDIRECT(U$2&amp;"!$1:$1"),0)))),
"Not found")</f>
        <v>Not found</v>
      </c>
      <c r="V2552" s="18" t="str">
        <f t="shared" ca="1" si="283"/>
        <v/>
      </c>
    </row>
    <row r="2553" spans="1:22" ht="15" customHeight="1" x14ac:dyDescent="0.25">
      <c r="A2553" s="11">
        <v>2552</v>
      </c>
      <c r="B2553" s="50"/>
      <c r="C2553" s="11" t="s">
        <v>2322</v>
      </c>
      <c r="D2553" s="11" t="s">
        <v>984</v>
      </c>
      <c r="E2553" s="11" t="s">
        <v>79</v>
      </c>
      <c r="F2553" s="11" t="s">
        <v>982</v>
      </c>
      <c r="G2553" s="11" t="s">
        <v>79</v>
      </c>
      <c r="H2553" s="11">
        <v>2</v>
      </c>
      <c r="I2553" s="11" t="s">
        <v>982</v>
      </c>
      <c r="L2553" s="14" t="s">
        <v>397</v>
      </c>
      <c r="M2553" s="14" t="s">
        <v>397</v>
      </c>
      <c r="S2553" s="23"/>
      <c r="T2553" s="19" t="s">
        <v>81</v>
      </c>
      <c r="U2553" s="17" t="str">
        <f t="array" aca="1" ref="U2553" ca="1">IFERROR(
IF(NOT(OR($G2553="OBX",$G2553="OBR")),INDEX(INDIRECT(U$2&amp;"!$A$1:$BJ$500"),MATCH("*"&amp;$G2553&amp;"*",INDIRECT(U$2&amp;"!$B$1:$B$500"),0),MATCH($H2553,INDIRECT(U$2&amp;"!$1:$1"),0)),
IF(OR($G2553="OBX",$G2553="OBR"),INDEX(INDIRECT(U$2&amp;"!$A$1:$BJ$500"),MATCH((("*"&amp;$G2553&amp;"*")&amp;("*"&amp;$I2553&amp;"*")&amp;("*"&amp;$J2553&amp;"*")&amp;("*"&amp;$K2553&amp;"*")),INDIRECT(U$2&amp;"!$B$1:$B$500")&amp;INDIRECT(U$2&amp;"!$E$1:$E$500")&amp;INDIRECT(U$2&amp;"!$G$1:$G$500")&amp;INDIRECT(U$2&amp;"!$F$1:$F$500"),0),MATCH($H2553,INDIRECT(U$2&amp;"!$1:$1"),0)))),
"Not found")</f>
        <v>Not found</v>
      </c>
      <c r="V2553" s="18" t="str">
        <f t="shared" ca="1" si="283"/>
        <v/>
      </c>
    </row>
    <row r="2554" spans="1:22" ht="15" customHeight="1" x14ac:dyDescent="0.25">
      <c r="A2554" s="11">
        <v>2553</v>
      </c>
      <c r="B2554" s="50"/>
      <c r="C2554" s="11" t="s">
        <v>2322</v>
      </c>
      <c r="D2554" s="11" t="s">
        <v>984</v>
      </c>
      <c r="E2554" s="11" t="s">
        <v>79</v>
      </c>
      <c r="F2554" s="11" t="s">
        <v>982</v>
      </c>
      <c r="G2554" s="11" t="s">
        <v>79</v>
      </c>
      <c r="H2554" s="11">
        <v>4</v>
      </c>
      <c r="I2554" s="11" t="s">
        <v>982</v>
      </c>
      <c r="L2554" s="11" t="s">
        <v>1271</v>
      </c>
      <c r="M2554" s="14" t="s">
        <v>848</v>
      </c>
      <c r="S2554" s="23"/>
      <c r="T2554" s="16">
        <f>S2554</f>
        <v>0</v>
      </c>
      <c r="U2554" s="17" t="str">
        <f t="array" aca="1" ref="U2554" ca="1">IFERROR(
IF(NOT(OR($G2554="OBX",$G2554="OBR")),INDEX(INDIRECT(U$2&amp;"!$A$1:$BJ$500"),MATCH("*"&amp;$G2554&amp;"*",INDIRECT(U$2&amp;"!$B$1:$B$500"),0),MATCH($H2554,INDIRECT(U$2&amp;"!$1:$1"),0)),
IF(OR($G2554="OBX",$G2554="OBR"),INDEX(INDIRECT(U$2&amp;"!$A$1:$BJ$500"),MATCH((("*"&amp;$G2554&amp;"*")&amp;("*"&amp;$I2554&amp;"*")&amp;("*"&amp;$J2554&amp;"*")&amp;("*"&amp;$K2554&amp;"*")),INDIRECT(U$2&amp;"!$B$1:$B$500")&amp;INDIRECT(U$2&amp;"!$E$1:$E$500")&amp;INDIRECT(U$2&amp;"!$G$1:$G$500")&amp;INDIRECT(U$2&amp;"!$F$1:$F$500"),0),MATCH($H2554,INDIRECT(U$2&amp;"!$1:$1"),0)))),
"Not found")</f>
        <v>Not found</v>
      </c>
      <c r="V2554" s="18" t="str">
        <f t="shared" ca="1" si="283"/>
        <v/>
      </c>
    </row>
    <row r="2555" spans="1:22" ht="15" customHeight="1" x14ac:dyDescent="0.25">
      <c r="A2555" s="11">
        <v>2554</v>
      </c>
      <c r="B2555" s="50"/>
      <c r="C2555" s="11" t="s">
        <v>2322</v>
      </c>
      <c r="D2555" s="11" t="s">
        <v>984</v>
      </c>
      <c r="E2555" s="11" t="s">
        <v>79</v>
      </c>
      <c r="F2555" s="11" t="s">
        <v>982</v>
      </c>
      <c r="G2555" s="11" t="s">
        <v>79</v>
      </c>
      <c r="H2555" s="11">
        <v>11</v>
      </c>
      <c r="I2555" s="11" t="s">
        <v>982</v>
      </c>
      <c r="L2555" s="11" t="s">
        <v>366</v>
      </c>
      <c r="M2555" s="14" t="s">
        <v>366</v>
      </c>
      <c r="S2555" s="23" t="s">
        <v>78</v>
      </c>
      <c r="T2555" s="19" t="str">
        <f>S2555</f>
        <v>F</v>
      </c>
      <c r="U2555" s="17" t="str">
        <f t="array" aca="1" ref="U2555" ca="1">IFERROR(
IF(NOT(OR($G2555="OBX",$G2555="OBR")),INDEX(INDIRECT(U$2&amp;"!$A$1:$BJ$500"),MATCH("*"&amp;$G2555&amp;"*",INDIRECT(U$2&amp;"!$B$1:$B$500"),0),MATCH($H2555,INDIRECT(U$2&amp;"!$1:$1"),0)),
IF(OR($G2555="OBX",$G2555="OBR"),INDEX(INDIRECT(U$2&amp;"!$A$1:$BJ$500"),MATCH((("*"&amp;$G2555&amp;"*")&amp;("*"&amp;$I2555&amp;"*")&amp;("*"&amp;$J2555&amp;"*")&amp;("*"&amp;$K2555&amp;"*")),INDIRECT(U$2&amp;"!$B$1:$B$500")&amp;INDIRECT(U$2&amp;"!$E$1:$E$500")&amp;INDIRECT(U$2&amp;"!$G$1:$G$500")&amp;INDIRECT(U$2&amp;"!$F$1:$F$500"),0),MATCH($H2555,INDIRECT(U$2&amp;"!$1:$1"),0)))),
"Not found")</f>
        <v>Not found</v>
      </c>
      <c r="V2555" s="18" t="str">
        <f t="shared" ca="1" si="283"/>
        <v/>
      </c>
    </row>
    <row r="2556" spans="1:22" ht="15" customHeight="1" x14ac:dyDescent="0.25">
      <c r="A2556" s="11">
        <v>2555</v>
      </c>
      <c r="B2556" s="50"/>
      <c r="C2556" s="11" t="s">
        <v>2322</v>
      </c>
      <c r="D2556" s="11" t="s">
        <v>984</v>
      </c>
      <c r="E2556" s="11" t="s">
        <v>79</v>
      </c>
      <c r="F2556" s="11" t="s">
        <v>982</v>
      </c>
      <c r="G2556" s="11" t="s">
        <v>79</v>
      </c>
      <c r="H2556" s="11">
        <v>19</v>
      </c>
      <c r="I2556" s="11" t="s">
        <v>982</v>
      </c>
      <c r="L2556" s="11" t="s">
        <v>1271</v>
      </c>
      <c r="M2556" s="14" t="s">
        <v>860</v>
      </c>
      <c r="S2556" s="23"/>
      <c r="T2556" s="16">
        <f>S2556</f>
        <v>0</v>
      </c>
      <c r="U2556" s="17" t="str">
        <f t="array" aca="1" ref="U2556" ca="1">IFERROR(
IF(NOT(OR($G2556="OBX",$G2556="OBR")),INDEX(INDIRECT(U$2&amp;"!$A$1:$BJ$500"),MATCH("*"&amp;$G2556&amp;"*",INDIRECT(U$2&amp;"!$B$1:$B$500"),0),MATCH($H2556,INDIRECT(U$2&amp;"!$1:$1"),0)),
IF(OR($G2556="OBX",$G2556="OBR"),INDEX(INDIRECT(U$2&amp;"!$A$1:$BJ$500"),MATCH((("*"&amp;$G2556&amp;"*")&amp;("*"&amp;$I2556&amp;"*")&amp;("*"&amp;$J2556&amp;"*")&amp;("*"&amp;$K2556&amp;"*")),INDIRECT(U$2&amp;"!$B$1:$B$500")&amp;INDIRECT(U$2&amp;"!$E$1:$E$500")&amp;INDIRECT(U$2&amp;"!$G$1:$G$500")&amp;INDIRECT(U$2&amp;"!$F$1:$F$500"),0),MATCH($H2556,INDIRECT(U$2&amp;"!$1:$1"),0)))),
"Not found")</f>
        <v>Not found</v>
      </c>
      <c r="V2556" s="18" t="str">
        <f t="shared" ca="1" si="283"/>
        <v/>
      </c>
    </row>
    <row r="2557" spans="1:22" ht="15" customHeight="1" x14ac:dyDescent="0.25">
      <c r="A2557" s="11">
        <v>2556</v>
      </c>
      <c r="B2557" s="50"/>
      <c r="C2557" s="11" t="s">
        <v>2322</v>
      </c>
      <c r="D2557" s="11" t="s">
        <v>984</v>
      </c>
      <c r="E2557" s="11" t="s">
        <v>79</v>
      </c>
      <c r="F2557" s="11" t="s">
        <v>982</v>
      </c>
      <c r="G2557" s="11" t="s">
        <v>79</v>
      </c>
      <c r="H2557" s="11">
        <v>29</v>
      </c>
      <c r="I2557" s="11" t="s">
        <v>982</v>
      </c>
      <c r="L2557" s="2" t="s">
        <v>515</v>
      </c>
      <c r="M2557" s="11" t="s">
        <v>515</v>
      </c>
      <c r="S2557" s="23" t="s">
        <v>520</v>
      </c>
      <c r="T2557" s="19" t="str">
        <f>S2557</f>
        <v>RSLT</v>
      </c>
      <c r="U2557" s="17" t="str">
        <f t="array" aca="1" ref="U2557" ca="1">IFERROR(
IF(NOT(OR($G2557="OBX",$G2557="OBR")),INDEX(INDIRECT(U$2&amp;"!$A$1:$BJ$500"),MATCH("*"&amp;$G2557&amp;"*",INDIRECT(U$2&amp;"!$B$1:$B$500"),0),MATCH($H2557,INDIRECT(U$2&amp;"!$1:$1"),0)),
IF(OR($G2557="OBX",$G2557="OBR"),INDEX(INDIRECT(U$2&amp;"!$A$1:$BJ$500"),MATCH((("*"&amp;$G2557&amp;"*")&amp;("*"&amp;$I2557&amp;"*")&amp;("*"&amp;$J2557&amp;"*")&amp;("*"&amp;$K2557&amp;"*")),INDIRECT(U$2&amp;"!$B$1:$B$500")&amp;INDIRECT(U$2&amp;"!$E$1:$E$500")&amp;INDIRECT(U$2&amp;"!$G$1:$G$500")&amp;INDIRECT(U$2&amp;"!$F$1:$F$500"),0),MATCH($H2557,INDIRECT(U$2&amp;"!$1:$1"),0)))),
"Not found")</f>
        <v>Not found</v>
      </c>
      <c r="V2557" s="18" t="str">
        <f t="shared" ca="1" si="283"/>
        <v/>
      </c>
    </row>
    <row r="2558" spans="1:22" ht="15" customHeight="1" x14ac:dyDescent="0.25">
      <c r="A2558" s="11">
        <v>2557</v>
      </c>
      <c r="B2558" s="50"/>
      <c r="C2558" s="26" t="s">
        <v>2322</v>
      </c>
      <c r="D2558" s="26"/>
      <c r="E2558" s="26" t="s">
        <v>79</v>
      </c>
      <c r="F2558" s="26"/>
      <c r="G2558" s="26"/>
      <c r="H2558" s="26"/>
      <c r="I2558" s="26"/>
      <c r="J2558" s="26"/>
      <c r="K2558" s="26"/>
      <c r="L2558" s="26"/>
      <c r="M2558" s="26" t="s">
        <v>1272</v>
      </c>
      <c r="N2558" s="26"/>
      <c r="O2558" s="26"/>
      <c r="P2558" s="26"/>
      <c r="Q2558" s="26"/>
      <c r="R2558" s="26"/>
      <c r="S2558" s="26"/>
      <c r="T2558" s="27"/>
      <c r="U2558" s="27"/>
      <c r="V2558" s="26"/>
    </row>
    <row r="2559" spans="1:22" ht="15" customHeight="1" x14ac:dyDescent="0.25">
      <c r="A2559" s="11">
        <v>2558</v>
      </c>
      <c r="B2559" s="50"/>
      <c r="C2559" s="11" t="s">
        <v>2322</v>
      </c>
      <c r="D2559" s="11" t="s">
        <v>984</v>
      </c>
      <c r="E2559" s="11" t="s">
        <v>79</v>
      </c>
      <c r="F2559" s="11" t="s">
        <v>983</v>
      </c>
      <c r="G2559" s="11" t="s">
        <v>79</v>
      </c>
      <c r="H2559" s="11">
        <v>3</v>
      </c>
      <c r="I2559" s="11" t="s">
        <v>983</v>
      </c>
      <c r="L2559" s="11" t="s">
        <v>1272</v>
      </c>
      <c r="M2559" s="14" t="s">
        <v>534</v>
      </c>
      <c r="N2559" s="11" t="s">
        <v>279</v>
      </c>
      <c r="O2559" s="11" t="s">
        <v>2356</v>
      </c>
      <c r="P2559" s="11" t="s">
        <v>336</v>
      </c>
      <c r="R2559" s="11" t="s">
        <v>2476</v>
      </c>
      <c r="S2559" s="23"/>
      <c r="T2559" s="19" t="s">
        <v>2919</v>
      </c>
      <c r="U2559" s="17" t="str">
        <f t="array" aca="1" ref="U2559" ca="1">IFERROR(
IF(NOT(OR($G2559="OBX",$G2559="OBR")),INDEX(INDIRECT(U$2&amp;"!$A$1:$BJ$500"),MATCH("*"&amp;$G2559&amp;"*",INDIRECT(U$2&amp;"!$B$1:$B$500"),0),MATCH($H2559,INDIRECT(U$2&amp;"!$1:$1"),0)),
IF(OR($G2559="OBX",$G2559="OBR"),INDEX(INDIRECT(U$2&amp;"!$A$1:$BJ$500"),MATCH((("*"&amp;$G2559&amp;"*")&amp;("*"&amp;$I2559&amp;"*")&amp;("*"&amp;$J2559&amp;"*")&amp;("*"&amp;$K2559&amp;"*")),INDIRECT(U$2&amp;"!$B$1:$B$500")&amp;INDIRECT(U$2&amp;"!$E$1:$E$500")&amp;INDIRECT(U$2&amp;"!$G$1:$G$500")&amp;INDIRECT(U$2&amp;"!$F$1:$F$500"),0),MATCH($H2559,INDIRECT(U$2&amp;"!$1:$1"),0)))),
"Not found")</f>
        <v>Not found</v>
      </c>
      <c r="V2559" s="18" t="str">
        <f t="shared" ref="V2559:V2565" ca="1" si="284">IF(T2559=U2559,"Match","")</f>
        <v/>
      </c>
    </row>
    <row r="2560" spans="1:22" ht="15" customHeight="1" x14ac:dyDescent="0.25">
      <c r="A2560" s="11">
        <v>2559</v>
      </c>
      <c r="B2560" s="50"/>
      <c r="C2560" s="11" t="s">
        <v>2322</v>
      </c>
      <c r="D2560" s="11" t="s">
        <v>984</v>
      </c>
      <c r="E2560" s="11" t="s">
        <v>79</v>
      </c>
      <c r="F2560" s="11" t="s">
        <v>983</v>
      </c>
      <c r="G2560" s="11" t="s">
        <v>79</v>
      </c>
      <c r="H2560" s="10">
        <v>5</v>
      </c>
      <c r="I2560" s="11" t="s">
        <v>983</v>
      </c>
      <c r="J2560" s="19">
        <f t="array" ref="J2560">IFERROR(INDEX(Mappings!I:I,MATCH(S2560&amp;L2560,Mappings!J:J&amp;Mappings!D:D,0)),"")</f>
        <v>0</v>
      </c>
      <c r="L2560" s="11" t="s">
        <v>1272</v>
      </c>
      <c r="M2560" s="11" t="s">
        <v>390</v>
      </c>
      <c r="S2560" s="23"/>
      <c r="T2560" s="19">
        <f>S2560</f>
        <v>0</v>
      </c>
      <c r="U2560" s="17" t="str">
        <f t="array" aca="1" ref="U2560" ca="1">IFERROR(
IF(NOT(OR($G2560="OBX",$G2560="OBR")),INDEX(INDIRECT(U$2&amp;"!$A$1:$BJ$500"),MATCH("*"&amp;$G2560&amp;"*",INDIRECT(U$2&amp;"!$B$1:$B$500"),0),MATCH($H2560,INDIRECT(U$2&amp;"!$1:$1"),0)),
IF(OR($G2560="OBX",$G2560="OBR"),INDEX(INDIRECT(U$2&amp;"!$A$1:$BJ$500"),MATCH((("*"&amp;$G2560&amp;"*")&amp;("*"&amp;$I2560&amp;"*")&amp;("*"&amp;$J2560&amp;"*")&amp;("*"&amp;$K2560&amp;"*")),INDIRECT(U$2&amp;"!$B$1:$B$500")&amp;INDIRECT(U$2&amp;"!$E$1:$E$500")&amp;INDIRECT(U$2&amp;"!$G$1:$G$500")&amp;INDIRECT(U$2&amp;"!$F$1:$F$500"),0),MATCH($H2560,INDIRECT(U$2&amp;"!$1:$1"),0)))),
"Not found")</f>
        <v>Not found</v>
      </c>
      <c r="V2560" s="18" t="str">
        <f t="shared" ca="1" si="284"/>
        <v/>
      </c>
    </row>
    <row r="2561" spans="1:22" ht="15" customHeight="1" x14ac:dyDescent="0.25">
      <c r="A2561" s="11">
        <v>2560</v>
      </c>
      <c r="B2561" s="50"/>
      <c r="C2561" s="11" t="s">
        <v>2322</v>
      </c>
      <c r="D2561" s="11" t="s">
        <v>984</v>
      </c>
      <c r="E2561" s="11" t="s">
        <v>79</v>
      </c>
      <c r="F2561" s="11" t="s">
        <v>983</v>
      </c>
      <c r="G2561" s="11" t="s">
        <v>79</v>
      </c>
      <c r="H2561" s="11">
        <v>2</v>
      </c>
      <c r="I2561" s="11" t="s">
        <v>983</v>
      </c>
      <c r="L2561" s="14" t="s">
        <v>397</v>
      </c>
      <c r="M2561" s="14" t="s">
        <v>397</v>
      </c>
      <c r="S2561" s="23"/>
      <c r="T2561" s="19" t="s">
        <v>422</v>
      </c>
      <c r="U2561" s="17" t="str">
        <f t="array" aca="1" ref="U2561" ca="1">IFERROR(
IF(NOT(OR($G2561="OBX",$G2561="OBR")),INDEX(INDIRECT(U$2&amp;"!$A$1:$BJ$500"),MATCH("*"&amp;$G2561&amp;"*",INDIRECT(U$2&amp;"!$B$1:$B$500"),0),MATCH($H2561,INDIRECT(U$2&amp;"!$1:$1"),0)),
IF(OR($G2561="OBX",$G2561="OBR"),INDEX(INDIRECT(U$2&amp;"!$A$1:$BJ$500"),MATCH((("*"&amp;$G2561&amp;"*")&amp;("*"&amp;$I2561&amp;"*")&amp;("*"&amp;$J2561&amp;"*")&amp;("*"&amp;$K2561&amp;"*")),INDIRECT(U$2&amp;"!$B$1:$B$500")&amp;INDIRECT(U$2&amp;"!$E$1:$E$500")&amp;INDIRECT(U$2&amp;"!$G$1:$G$500")&amp;INDIRECT(U$2&amp;"!$F$1:$F$500"),0),MATCH($H2561,INDIRECT(U$2&amp;"!$1:$1"),0)))),
"Not found")</f>
        <v>Not found</v>
      </c>
      <c r="V2561" s="18" t="str">
        <f t="shared" ca="1" si="284"/>
        <v/>
      </c>
    </row>
    <row r="2562" spans="1:22" ht="15" customHeight="1" x14ac:dyDescent="0.25">
      <c r="A2562" s="11">
        <v>2561</v>
      </c>
      <c r="B2562" s="50"/>
      <c r="C2562" s="11" t="s">
        <v>2322</v>
      </c>
      <c r="D2562" s="11" t="s">
        <v>984</v>
      </c>
      <c r="E2562" s="11" t="s">
        <v>79</v>
      </c>
      <c r="F2562" s="11" t="s">
        <v>983</v>
      </c>
      <c r="G2562" s="11" t="s">
        <v>79</v>
      </c>
      <c r="H2562" s="11">
        <v>4</v>
      </c>
      <c r="I2562" s="11" t="s">
        <v>983</v>
      </c>
      <c r="L2562" s="11" t="s">
        <v>1272</v>
      </c>
      <c r="M2562" s="14" t="s">
        <v>848</v>
      </c>
      <c r="S2562" s="23"/>
      <c r="T2562" s="16">
        <f>S2562</f>
        <v>0</v>
      </c>
      <c r="U2562" s="17" t="str">
        <f t="array" aca="1" ref="U2562" ca="1">IFERROR(
IF(NOT(OR($G2562="OBX",$G2562="OBR")),INDEX(INDIRECT(U$2&amp;"!$A$1:$BJ$500"),MATCH("*"&amp;$G2562&amp;"*",INDIRECT(U$2&amp;"!$B$1:$B$500"),0),MATCH($H2562,INDIRECT(U$2&amp;"!$1:$1"),0)),
IF(OR($G2562="OBX",$G2562="OBR"),INDEX(INDIRECT(U$2&amp;"!$A$1:$BJ$500"),MATCH((("*"&amp;$G2562&amp;"*")&amp;("*"&amp;$I2562&amp;"*")&amp;("*"&amp;$J2562&amp;"*")&amp;("*"&amp;$K2562&amp;"*")),INDIRECT(U$2&amp;"!$B$1:$B$500")&amp;INDIRECT(U$2&amp;"!$E$1:$E$500")&amp;INDIRECT(U$2&amp;"!$G$1:$G$500")&amp;INDIRECT(U$2&amp;"!$F$1:$F$500"),0),MATCH($H2562,INDIRECT(U$2&amp;"!$1:$1"),0)))),
"Not found")</f>
        <v>Not found</v>
      </c>
      <c r="V2562" s="18" t="str">
        <f t="shared" ca="1" si="284"/>
        <v/>
      </c>
    </row>
    <row r="2563" spans="1:22" ht="15" customHeight="1" x14ac:dyDescent="0.25">
      <c r="A2563" s="11">
        <v>2562</v>
      </c>
      <c r="B2563" s="50"/>
      <c r="C2563" s="11" t="s">
        <v>2322</v>
      </c>
      <c r="D2563" s="11" t="s">
        <v>984</v>
      </c>
      <c r="E2563" s="11" t="s">
        <v>79</v>
      </c>
      <c r="F2563" s="11" t="s">
        <v>983</v>
      </c>
      <c r="G2563" s="11" t="s">
        <v>79</v>
      </c>
      <c r="H2563" s="11">
        <v>11</v>
      </c>
      <c r="I2563" s="11" t="s">
        <v>983</v>
      </c>
      <c r="L2563" s="11" t="s">
        <v>366</v>
      </c>
      <c r="M2563" s="14" t="s">
        <v>366</v>
      </c>
      <c r="S2563" s="23" t="s">
        <v>78</v>
      </c>
      <c r="T2563" s="19" t="str">
        <f>S2563</f>
        <v>F</v>
      </c>
      <c r="U2563" s="17" t="str">
        <f t="array" aca="1" ref="U2563" ca="1">IFERROR(
IF(NOT(OR($G2563="OBX",$G2563="OBR")),INDEX(INDIRECT(U$2&amp;"!$A$1:$BJ$500"),MATCH("*"&amp;$G2563&amp;"*",INDIRECT(U$2&amp;"!$B$1:$B$500"),0),MATCH($H2563,INDIRECT(U$2&amp;"!$1:$1"),0)),
IF(OR($G2563="OBX",$G2563="OBR"),INDEX(INDIRECT(U$2&amp;"!$A$1:$BJ$500"),MATCH((("*"&amp;$G2563&amp;"*")&amp;("*"&amp;$I2563&amp;"*")&amp;("*"&amp;$J2563&amp;"*")&amp;("*"&amp;$K2563&amp;"*")),INDIRECT(U$2&amp;"!$B$1:$B$500")&amp;INDIRECT(U$2&amp;"!$E$1:$E$500")&amp;INDIRECT(U$2&amp;"!$G$1:$G$500")&amp;INDIRECT(U$2&amp;"!$F$1:$F$500"),0),MATCH($H2563,INDIRECT(U$2&amp;"!$1:$1"),0)))),
"Not found")</f>
        <v>Not found</v>
      </c>
      <c r="V2563" s="18" t="str">
        <f t="shared" ca="1" si="284"/>
        <v/>
      </c>
    </row>
    <row r="2564" spans="1:22" ht="15" customHeight="1" x14ac:dyDescent="0.25">
      <c r="A2564" s="11">
        <v>2563</v>
      </c>
      <c r="B2564" s="50"/>
      <c r="C2564" s="11" t="s">
        <v>2322</v>
      </c>
      <c r="D2564" s="11" t="s">
        <v>984</v>
      </c>
      <c r="E2564" s="11" t="s">
        <v>79</v>
      </c>
      <c r="F2564" s="11" t="s">
        <v>983</v>
      </c>
      <c r="G2564" s="11" t="s">
        <v>79</v>
      </c>
      <c r="H2564" s="11">
        <v>19</v>
      </c>
      <c r="I2564" s="11" t="s">
        <v>983</v>
      </c>
      <c r="L2564" s="11" t="s">
        <v>1272</v>
      </c>
      <c r="M2564" s="14" t="s">
        <v>860</v>
      </c>
      <c r="S2564" s="23"/>
      <c r="T2564" s="16">
        <f>S2564</f>
        <v>0</v>
      </c>
      <c r="U2564" s="17" t="str">
        <f t="array" aca="1" ref="U2564" ca="1">IFERROR(
IF(NOT(OR($G2564="OBX",$G2564="OBR")),INDEX(INDIRECT(U$2&amp;"!$A$1:$BJ$500"),MATCH("*"&amp;$G2564&amp;"*",INDIRECT(U$2&amp;"!$B$1:$B$500"),0),MATCH($H2564,INDIRECT(U$2&amp;"!$1:$1"),0)),
IF(OR($G2564="OBX",$G2564="OBR"),INDEX(INDIRECT(U$2&amp;"!$A$1:$BJ$500"),MATCH((("*"&amp;$G2564&amp;"*")&amp;("*"&amp;$I2564&amp;"*")&amp;("*"&amp;$J2564&amp;"*")&amp;("*"&amp;$K2564&amp;"*")),INDIRECT(U$2&amp;"!$B$1:$B$500")&amp;INDIRECT(U$2&amp;"!$E$1:$E$500")&amp;INDIRECT(U$2&amp;"!$G$1:$G$500")&amp;INDIRECT(U$2&amp;"!$F$1:$F$500"),0),MATCH($H2564,INDIRECT(U$2&amp;"!$1:$1"),0)))),
"Not found")</f>
        <v>Not found</v>
      </c>
      <c r="V2564" s="18" t="str">
        <f t="shared" ca="1" si="284"/>
        <v/>
      </c>
    </row>
    <row r="2565" spans="1:22" ht="15" customHeight="1" x14ac:dyDescent="0.25">
      <c r="A2565" s="11">
        <v>2564</v>
      </c>
      <c r="B2565" s="50"/>
      <c r="C2565" s="11" t="s">
        <v>2322</v>
      </c>
      <c r="D2565" s="11" t="s">
        <v>984</v>
      </c>
      <c r="E2565" s="11" t="s">
        <v>79</v>
      </c>
      <c r="F2565" s="11" t="s">
        <v>983</v>
      </c>
      <c r="G2565" s="11" t="s">
        <v>79</v>
      </c>
      <c r="H2565" s="11">
        <v>29</v>
      </c>
      <c r="I2565" s="11" t="s">
        <v>983</v>
      </c>
      <c r="L2565" s="2" t="s">
        <v>515</v>
      </c>
      <c r="M2565" s="11" t="s">
        <v>515</v>
      </c>
      <c r="S2565" s="23" t="s">
        <v>520</v>
      </c>
      <c r="T2565" s="19" t="str">
        <f>S2565</f>
        <v>RSLT</v>
      </c>
      <c r="U2565" s="17" t="str">
        <f t="array" aca="1" ref="U2565" ca="1">IFERROR(
IF(NOT(OR($G2565="OBX",$G2565="OBR")),INDEX(INDIRECT(U$2&amp;"!$A$1:$BJ$500"),MATCH("*"&amp;$G2565&amp;"*",INDIRECT(U$2&amp;"!$B$1:$B$500"),0),MATCH($H2565,INDIRECT(U$2&amp;"!$1:$1"),0)),
IF(OR($G2565="OBX",$G2565="OBR"),INDEX(INDIRECT(U$2&amp;"!$A$1:$BJ$500"),MATCH((("*"&amp;$G2565&amp;"*")&amp;("*"&amp;$I2565&amp;"*")&amp;("*"&amp;$J2565&amp;"*")&amp;("*"&amp;$K2565&amp;"*")),INDIRECT(U$2&amp;"!$B$1:$B$500")&amp;INDIRECT(U$2&amp;"!$E$1:$E$500")&amp;INDIRECT(U$2&amp;"!$G$1:$G$500")&amp;INDIRECT(U$2&amp;"!$F$1:$F$500"),0),MATCH($H2565,INDIRECT(U$2&amp;"!$1:$1"),0)))),
"Not found")</f>
        <v>Not found</v>
      </c>
      <c r="V2565" s="18" t="str">
        <f t="shared" ca="1" si="284"/>
        <v/>
      </c>
    </row>
    <row r="2566" spans="1:22" ht="15" customHeight="1" x14ac:dyDescent="0.25">
      <c r="A2566" s="11">
        <v>2565</v>
      </c>
      <c r="B2566" s="50"/>
      <c r="C2566" s="26" t="s">
        <v>2322</v>
      </c>
      <c r="D2566" s="26"/>
      <c r="E2566" s="26" t="s">
        <v>79</v>
      </c>
      <c r="F2566" s="26"/>
      <c r="G2566" s="26"/>
      <c r="H2566" s="26"/>
      <c r="I2566" s="26"/>
      <c r="J2566" s="26"/>
      <c r="K2566" s="26"/>
      <c r="L2566" s="26"/>
      <c r="M2566" s="26" t="s">
        <v>1270</v>
      </c>
      <c r="N2566" s="26"/>
      <c r="O2566" s="26"/>
      <c r="P2566" s="26"/>
      <c r="Q2566" s="26"/>
      <c r="R2566" s="26"/>
      <c r="S2566" s="26"/>
      <c r="T2566" s="27"/>
      <c r="U2566" s="27"/>
      <c r="V2566" s="26"/>
    </row>
    <row r="2567" spans="1:22" ht="15" customHeight="1" x14ac:dyDescent="0.25">
      <c r="A2567" s="11">
        <v>2566</v>
      </c>
      <c r="B2567" s="50"/>
      <c r="C2567" s="11" t="s">
        <v>2322</v>
      </c>
      <c r="D2567" s="11" t="s">
        <v>984</v>
      </c>
      <c r="E2567" s="11" t="s">
        <v>79</v>
      </c>
      <c r="F2567" s="11" t="s">
        <v>981</v>
      </c>
      <c r="G2567" s="11" t="s">
        <v>79</v>
      </c>
      <c r="H2567" s="11">
        <v>3</v>
      </c>
      <c r="I2567" s="11" t="s">
        <v>981</v>
      </c>
      <c r="L2567" s="11" t="s">
        <v>1270</v>
      </c>
      <c r="M2567" s="14" t="s">
        <v>534</v>
      </c>
      <c r="N2567" s="11" t="s">
        <v>1499</v>
      </c>
      <c r="O2567" s="11" t="s">
        <v>2357</v>
      </c>
      <c r="P2567" s="11" t="s">
        <v>320</v>
      </c>
      <c r="R2567" s="11"/>
      <c r="S2567" s="23"/>
      <c r="T2567" s="19" t="s">
        <v>2764</v>
      </c>
      <c r="U2567" s="17" t="str">
        <f t="array" aca="1" ref="U2567" ca="1">IFERROR(
IF(NOT(OR($G2567="OBX",$G2567="OBR")),INDEX(INDIRECT(U$2&amp;"!$A$1:$BJ$500"),MATCH("*"&amp;$G2567&amp;"*",INDIRECT(U$2&amp;"!$B$1:$B$500"),0),MATCH($H2567,INDIRECT(U$2&amp;"!$1:$1"),0)),
IF(OR($G2567="OBX",$G2567="OBR"),INDEX(INDIRECT(U$2&amp;"!$A$1:$BJ$500"),MATCH((("*"&amp;$G2567&amp;"*")&amp;("*"&amp;$I2567&amp;"*")&amp;("*"&amp;$J2567&amp;"*")&amp;("*"&amp;$K2567&amp;"*")),INDIRECT(U$2&amp;"!$B$1:$B$500")&amp;INDIRECT(U$2&amp;"!$E$1:$E$500")&amp;INDIRECT(U$2&amp;"!$G$1:$G$500")&amp;INDIRECT(U$2&amp;"!$F$1:$F$500"),0),MATCH($H2567,INDIRECT(U$2&amp;"!$1:$1"),0)))),
"Not found")</f>
        <v>Not found</v>
      </c>
      <c r="V2567" s="18" t="str">
        <f t="shared" ref="V2567:V2573" ca="1" si="285">IF(T2567=U2567,"Match","")</f>
        <v/>
      </c>
    </row>
    <row r="2568" spans="1:22" ht="15" customHeight="1" x14ac:dyDescent="0.25">
      <c r="A2568" s="11">
        <v>2567</v>
      </c>
      <c r="B2568" s="50"/>
      <c r="C2568" s="11" t="s">
        <v>2322</v>
      </c>
      <c r="D2568" s="11" t="s">
        <v>984</v>
      </c>
      <c r="E2568" s="11" t="s">
        <v>79</v>
      </c>
      <c r="F2568" s="11" t="s">
        <v>981</v>
      </c>
      <c r="G2568" s="11" t="s">
        <v>79</v>
      </c>
      <c r="H2568" s="10">
        <v>5</v>
      </c>
      <c r="I2568" s="11" t="s">
        <v>981</v>
      </c>
      <c r="J2568" s="19">
        <f t="array" ref="J2568">IFERROR(INDEX(Mappings!I:I,MATCH(S2568&amp;L2568,Mappings!J:J&amp;Mappings!D:D,0)),"")</f>
        <v>0</v>
      </c>
      <c r="L2568" s="29" t="s">
        <v>1270</v>
      </c>
      <c r="M2568" s="11" t="s">
        <v>390</v>
      </c>
      <c r="S2568" s="20"/>
      <c r="T2568" s="19">
        <f t="array" ref="T2568">IFERROR(INDEX(Mappings!$L:$L,MATCH(S2568&amp;$L2568,Mappings!$J:$J&amp;Mappings!$D:$D,0)),"")</f>
        <v>0</v>
      </c>
      <c r="U2568" s="17" t="str">
        <f t="array" aca="1" ref="U2568" ca="1">IFERROR(
IF(NOT(OR($G2568="OBX",$G2568="OBR")),INDEX(INDIRECT(U$2&amp;"!$A$1:$BJ$500"),MATCH("*"&amp;$G2568&amp;"*",INDIRECT(U$2&amp;"!$B$1:$B$500"),0),MATCH($H2568,INDIRECT(U$2&amp;"!$1:$1"),0)),
IF(OR($G2568="OBX",$G2568="OBR"),INDEX(INDIRECT(U$2&amp;"!$A$1:$BJ$500"),MATCH((("*"&amp;$G2568&amp;"*")&amp;("*"&amp;$I2568&amp;"*")&amp;("*"&amp;$J2568&amp;"*")&amp;("*"&amp;$K2568&amp;"*")),INDIRECT(U$2&amp;"!$B$1:$B$500")&amp;INDIRECT(U$2&amp;"!$E$1:$E$500")&amp;INDIRECT(U$2&amp;"!$G$1:$G$500")&amp;INDIRECT(U$2&amp;"!$F$1:$F$500"),0),MATCH($H2568,INDIRECT(U$2&amp;"!$1:$1"),0)))),
"Not found")</f>
        <v>Not found</v>
      </c>
      <c r="V2568" s="18" t="str">
        <f t="shared" ca="1" si="285"/>
        <v/>
      </c>
    </row>
    <row r="2569" spans="1:22" ht="15" customHeight="1" x14ac:dyDescent="0.25">
      <c r="A2569" s="11">
        <v>2568</v>
      </c>
      <c r="B2569" s="50"/>
      <c r="C2569" s="11" t="s">
        <v>2322</v>
      </c>
      <c r="D2569" s="11" t="s">
        <v>984</v>
      </c>
      <c r="E2569" s="11" t="s">
        <v>79</v>
      </c>
      <c r="F2569" s="11" t="s">
        <v>981</v>
      </c>
      <c r="G2569" s="11" t="s">
        <v>79</v>
      </c>
      <c r="H2569" s="11">
        <v>2</v>
      </c>
      <c r="I2569" s="11" t="s">
        <v>981</v>
      </c>
      <c r="L2569" s="14" t="s">
        <v>397</v>
      </c>
      <c r="M2569" s="14" t="s">
        <v>397</v>
      </c>
      <c r="S2569" s="23"/>
      <c r="T2569" s="19" t="s">
        <v>81</v>
      </c>
      <c r="U2569" s="17" t="str">
        <f t="array" aca="1" ref="U2569" ca="1">IFERROR(
IF(NOT(OR($G2569="OBX",$G2569="OBR")),INDEX(INDIRECT(U$2&amp;"!$A$1:$BJ$500"),MATCH("*"&amp;$G2569&amp;"*",INDIRECT(U$2&amp;"!$B$1:$B$500"),0),MATCH($H2569,INDIRECT(U$2&amp;"!$1:$1"),0)),
IF(OR($G2569="OBX",$G2569="OBR"),INDEX(INDIRECT(U$2&amp;"!$A$1:$BJ$500"),MATCH((("*"&amp;$G2569&amp;"*")&amp;("*"&amp;$I2569&amp;"*")&amp;("*"&amp;$J2569&amp;"*")&amp;("*"&amp;$K2569&amp;"*")),INDIRECT(U$2&amp;"!$B$1:$B$500")&amp;INDIRECT(U$2&amp;"!$E$1:$E$500")&amp;INDIRECT(U$2&amp;"!$G$1:$G$500")&amp;INDIRECT(U$2&amp;"!$F$1:$F$500"),0),MATCH($H2569,INDIRECT(U$2&amp;"!$1:$1"),0)))),
"Not found")</f>
        <v>Not found</v>
      </c>
      <c r="V2569" s="18" t="str">
        <f t="shared" ca="1" si="285"/>
        <v/>
      </c>
    </row>
    <row r="2570" spans="1:22" ht="15" customHeight="1" x14ac:dyDescent="0.25">
      <c r="A2570" s="11">
        <v>2569</v>
      </c>
      <c r="B2570" s="50"/>
      <c r="C2570" s="11" t="s">
        <v>2322</v>
      </c>
      <c r="D2570" s="11" t="s">
        <v>984</v>
      </c>
      <c r="E2570" s="11" t="s">
        <v>79</v>
      </c>
      <c r="F2570" s="11" t="s">
        <v>981</v>
      </c>
      <c r="G2570" s="11" t="s">
        <v>79</v>
      </c>
      <c r="H2570" s="11">
        <v>4</v>
      </c>
      <c r="I2570" s="11" t="s">
        <v>981</v>
      </c>
      <c r="L2570" s="11" t="s">
        <v>1270</v>
      </c>
      <c r="M2570" s="14" t="s">
        <v>848</v>
      </c>
      <c r="S2570" s="23"/>
      <c r="T2570" s="16">
        <f>S2570</f>
        <v>0</v>
      </c>
      <c r="U2570" s="17" t="str">
        <f t="array" aca="1" ref="U2570" ca="1">IFERROR(
IF(NOT(OR($G2570="OBX",$G2570="OBR")),INDEX(INDIRECT(U$2&amp;"!$A$1:$BJ$500"),MATCH("*"&amp;$G2570&amp;"*",INDIRECT(U$2&amp;"!$B$1:$B$500"),0),MATCH($H2570,INDIRECT(U$2&amp;"!$1:$1"),0)),
IF(OR($G2570="OBX",$G2570="OBR"),INDEX(INDIRECT(U$2&amp;"!$A$1:$BJ$500"),MATCH((("*"&amp;$G2570&amp;"*")&amp;("*"&amp;$I2570&amp;"*")&amp;("*"&amp;$J2570&amp;"*")&amp;("*"&amp;$K2570&amp;"*")),INDIRECT(U$2&amp;"!$B$1:$B$500")&amp;INDIRECT(U$2&amp;"!$E$1:$E$500")&amp;INDIRECT(U$2&amp;"!$G$1:$G$500")&amp;INDIRECT(U$2&amp;"!$F$1:$F$500"),0),MATCH($H2570,INDIRECT(U$2&amp;"!$1:$1"),0)))),
"Not found")</f>
        <v>Not found</v>
      </c>
      <c r="V2570" s="18" t="str">
        <f t="shared" ca="1" si="285"/>
        <v/>
      </c>
    </row>
    <row r="2571" spans="1:22" ht="15" customHeight="1" x14ac:dyDescent="0.25">
      <c r="A2571" s="11">
        <v>2570</v>
      </c>
      <c r="B2571" s="50"/>
      <c r="C2571" s="11" t="s">
        <v>2322</v>
      </c>
      <c r="D2571" s="11" t="s">
        <v>984</v>
      </c>
      <c r="E2571" s="11" t="s">
        <v>79</v>
      </c>
      <c r="F2571" s="11" t="s">
        <v>981</v>
      </c>
      <c r="G2571" s="11" t="s">
        <v>79</v>
      </c>
      <c r="H2571" s="11">
        <v>11</v>
      </c>
      <c r="I2571" s="11" t="s">
        <v>981</v>
      </c>
      <c r="L2571" s="11" t="s">
        <v>366</v>
      </c>
      <c r="M2571" s="14" t="s">
        <v>366</v>
      </c>
      <c r="S2571" s="23" t="s">
        <v>78</v>
      </c>
      <c r="T2571" s="19" t="str">
        <f>S2571</f>
        <v>F</v>
      </c>
      <c r="U2571" s="17" t="str">
        <f t="array" aca="1" ref="U2571" ca="1">IFERROR(
IF(NOT(OR($G2571="OBX",$G2571="OBR")),INDEX(INDIRECT(U$2&amp;"!$A$1:$BJ$500"),MATCH("*"&amp;$G2571&amp;"*",INDIRECT(U$2&amp;"!$B$1:$B$500"),0),MATCH($H2571,INDIRECT(U$2&amp;"!$1:$1"),0)),
IF(OR($G2571="OBX",$G2571="OBR"),INDEX(INDIRECT(U$2&amp;"!$A$1:$BJ$500"),MATCH((("*"&amp;$G2571&amp;"*")&amp;("*"&amp;$I2571&amp;"*")&amp;("*"&amp;$J2571&amp;"*")&amp;("*"&amp;$K2571&amp;"*")),INDIRECT(U$2&amp;"!$B$1:$B$500")&amp;INDIRECT(U$2&amp;"!$E$1:$E$500")&amp;INDIRECT(U$2&amp;"!$G$1:$G$500")&amp;INDIRECT(U$2&amp;"!$F$1:$F$500"),0),MATCH($H2571,INDIRECT(U$2&amp;"!$1:$1"),0)))),
"Not found")</f>
        <v>Not found</v>
      </c>
      <c r="V2571" s="18" t="str">
        <f t="shared" ca="1" si="285"/>
        <v/>
      </c>
    </row>
    <row r="2572" spans="1:22" ht="15" customHeight="1" x14ac:dyDescent="0.25">
      <c r="A2572" s="11">
        <v>2571</v>
      </c>
      <c r="B2572" s="50"/>
      <c r="C2572" s="11" t="s">
        <v>2322</v>
      </c>
      <c r="D2572" s="11" t="s">
        <v>984</v>
      </c>
      <c r="E2572" s="11" t="s">
        <v>79</v>
      </c>
      <c r="F2572" s="11" t="s">
        <v>981</v>
      </c>
      <c r="G2572" s="11" t="s">
        <v>79</v>
      </c>
      <c r="H2572" s="11">
        <v>19</v>
      </c>
      <c r="I2572" s="11" t="s">
        <v>981</v>
      </c>
      <c r="L2572" s="11" t="s">
        <v>1270</v>
      </c>
      <c r="M2572" s="14" t="s">
        <v>860</v>
      </c>
      <c r="S2572" s="23"/>
      <c r="T2572" s="16">
        <f>S2572</f>
        <v>0</v>
      </c>
      <c r="U2572" s="17" t="str">
        <f t="array" aca="1" ref="U2572" ca="1">IFERROR(
IF(NOT(OR($G2572="OBX",$G2572="OBR")),INDEX(INDIRECT(U$2&amp;"!$A$1:$BJ$500"),MATCH("*"&amp;$G2572&amp;"*",INDIRECT(U$2&amp;"!$B$1:$B$500"),0),MATCH($H2572,INDIRECT(U$2&amp;"!$1:$1"),0)),
IF(OR($G2572="OBX",$G2572="OBR"),INDEX(INDIRECT(U$2&amp;"!$A$1:$BJ$500"),MATCH((("*"&amp;$G2572&amp;"*")&amp;("*"&amp;$I2572&amp;"*")&amp;("*"&amp;$J2572&amp;"*")&amp;("*"&amp;$K2572&amp;"*")),INDIRECT(U$2&amp;"!$B$1:$B$500")&amp;INDIRECT(U$2&amp;"!$E$1:$E$500")&amp;INDIRECT(U$2&amp;"!$G$1:$G$500")&amp;INDIRECT(U$2&amp;"!$F$1:$F$500"),0),MATCH($H2572,INDIRECT(U$2&amp;"!$1:$1"),0)))),
"Not found")</f>
        <v>Not found</v>
      </c>
      <c r="V2572" s="18" t="str">
        <f t="shared" ca="1" si="285"/>
        <v/>
      </c>
    </row>
    <row r="2573" spans="1:22" ht="15" customHeight="1" x14ac:dyDescent="0.25">
      <c r="A2573" s="11">
        <v>2572</v>
      </c>
      <c r="B2573" s="50"/>
      <c r="C2573" s="11" t="s">
        <v>2322</v>
      </c>
      <c r="D2573" s="11" t="s">
        <v>984</v>
      </c>
      <c r="E2573" s="11" t="s">
        <v>79</v>
      </c>
      <c r="F2573" s="11" t="s">
        <v>981</v>
      </c>
      <c r="G2573" s="11" t="s">
        <v>79</v>
      </c>
      <c r="H2573" s="11">
        <v>29</v>
      </c>
      <c r="I2573" s="11" t="s">
        <v>981</v>
      </c>
      <c r="L2573" s="2" t="s">
        <v>515</v>
      </c>
      <c r="M2573" s="11" t="s">
        <v>515</v>
      </c>
      <c r="S2573" s="23"/>
      <c r="T2573" s="19">
        <f>S2573</f>
        <v>0</v>
      </c>
      <c r="U2573" s="17" t="str">
        <f t="array" aca="1" ref="U2573" ca="1">IFERROR(
IF(NOT(OR($G2573="OBX",$G2573="OBR")),INDEX(INDIRECT(U$2&amp;"!$A$1:$BJ$500"),MATCH("*"&amp;$G2573&amp;"*",INDIRECT(U$2&amp;"!$B$1:$B$500"),0),MATCH($H2573,INDIRECT(U$2&amp;"!$1:$1"),0)),
IF(OR($G2573="OBX",$G2573="OBR"),INDEX(INDIRECT(U$2&amp;"!$A$1:$BJ$500"),MATCH((("*"&amp;$G2573&amp;"*")&amp;("*"&amp;$I2573&amp;"*")&amp;("*"&amp;$J2573&amp;"*")&amp;("*"&amp;$K2573&amp;"*")),INDIRECT(U$2&amp;"!$B$1:$B$500")&amp;INDIRECT(U$2&amp;"!$E$1:$E$500")&amp;INDIRECT(U$2&amp;"!$G$1:$G$500")&amp;INDIRECT(U$2&amp;"!$F$1:$F$500"),0),MATCH($H2573,INDIRECT(U$2&amp;"!$1:$1"),0)))),
"Not found")</f>
        <v>Not found</v>
      </c>
      <c r="V2573" s="18" t="str">
        <f t="shared" ca="1" si="285"/>
        <v/>
      </c>
    </row>
    <row r="2574" spans="1:22" ht="15" customHeight="1" x14ac:dyDescent="0.25">
      <c r="A2574" s="11">
        <v>2573</v>
      </c>
      <c r="B2574" s="50"/>
      <c r="C2574" s="26" t="s">
        <v>2322</v>
      </c>
      <c r="D2574" s="26"/>
      <c r="E2574" s="26" t="s">
        <v>79</v>
      </c>
      <c r="F2574" s="26"/>
      <c r="G2574" s="26"/>
      <c r="H2574" s="26"/>
      <c r="I2574" s="26"/>
      <c r="J2574" s="26"/>
      <c r="K2574" s="26"/>
      <c r="L2574" s="26"/>
      <c r="M2574" s="26" t="s">
        <v>1269</v>
      </c>
      <c r="N2574" s="26"/>
      <c r="O2574" s="26"/>
      <c r="P2574" s="26"/>
      <c r="Q2574" s="26"/>
      <c r="R2574" s="26"/>
      <c r="S2574" s="26"/>
      <c r="T2574" s="27"/>
      <c r="U2574" s="27"/>
      <c r="V2574" s="26"/>
    </row>
    <row r="2575" spans="1:22" ht="15" customHeight="1" x14ac:dyDescent="0.25">
      <c r="A2575" s="11">
        <v>2574</v>
      </c>
      <c r="B2575" s="50"/>
      <c r="C2575" s="11" t="s">
        <v>2322</v>
      </c>
      <c r="D2575" s="11" t="s">
        <v>984</v>
      </c>
      <c r="E2575" s="11" t="s">
        <v>79</v>
      </c>
      <c r="F2575" s="11" t="s">
        <v>980</v>
      </c>
      <c r="G2575" s="11" t="s">
        <v>79</v>
      </c>
      <c r="H2575" s="11">
        <v>3</v>
      </c>
      <c r="I2575" s="11" t="s">
        <v>980</v>
      </c>
      <c r="L2575" s="11" t="s">
        <v>1269</v>
      </c>
      <c r="M2575" s="14" t="s">
        <v>534</v>
      </c>
      <c r="N2575" s="11" t="s">
        <v>273</v>
      </c>
      <c r="O2575" s="11" t="s">
        <v>2357</v>
      </c>
      <c r="P2575" s="11" t="s">
        <v>320</v>
      </c>
      <c r="R2575" s="11"/>
      <c r="S2575" s="23"/>
      <c r="T2575" s="19" t="s">
        <v>3028</v>
      </c>
      <c r="U2575" s="17" t="str">
        <f t="array" aca="1" ref="U2575" ca="1">IFERROR(
IF(NOT(OR($G2575="OBX",$G2575="OBR")),INDEX(INDIRECT(U$2&amp;"!$A$1:$BJ$500"),MATCH("*"&amp;$G2575&amp;"*",INDIRECT(U$2&amp;"!$B$1:$B$500"),0),MATCH($H2575,INDIRECT(U$2&amp;"!$1:$1"),0)),
IF(OR($G2575="OBX",$G2575="OBR"),INDEX(INDIRECT(U$2&amp;"!$A$1:$BJ$500"),MATCH((("*"&amp;$G2575&amp;"*")&amp;("*"&amp;$I2575&amp;"*")&amp;("*"&amp;$J2575&amp;"*")&amp;("*"&amp;$K2575&amp;"*")),INDIRECT(U$2&amp;"!$B$1:$B$500")&amp;INDIRECT(U$2&amp;"!$E$1:$E$500")&amp;INDIRECT(U$2&amp;"!$G$1:$G$500")&amp;INDIRECT(U$2&amp;"!$F$1:$F$500"),0),MATCH($H2575,INDIRECT(U$2&amp;"!$1:$1"),0)))),
"Not found")</f>
        <v>Not found</v>
      </c>
      <c r="V2575" s="18" t="str">
        <f t="shared" ref="V2575:V2582" ca="1" si="286">IF(T2575=U2575,"Match","")</f>
        <v/>
      </c>
    </row>
    <row r="2576" spans="1:22" ht="15" customHeight="1" x14ac:dyDescent="0.25">
      <c r="A2576" s="11">
        <v>2575</v>
      </c>
      <c r="B2576" s="50"/>
      <c r="C2576" s="11" t="s">
        <v>2322</v>
      </c>
      <c r="D2576" s="11" t="s">
        <v>984</v>
      </c>
      <c r="E2576" s="11" t="s">
        <v>79</v>
      </c>
      <c r="F2576" s="11" t="s">
        <v>980</v>
      </c>
      <c r="G2576" s="11" t="s">
        <v>79</v>
      </c>
      <c r="H2576" s="10">
        <v>5</v>
      </c>
      <c r="I2576" s="11" t="s">
        <v>980</v>
      </c>
      <c r="L2576" s="11" t="s">
        <v>1269</v>
      </c>
      <c r="M2576" s="11" t="s">
        <v>390</v>
      </c>
      <c r="S2576" s="23"/>
      <c r="T2576" s="16">
        <f>S2576</f>
        <v>0</v>
      </c>
      <c r="U2576" s="17" t="str">
        <f t="array" aca="1" ref="U2576" ca="1">IFERROR(
IF(NOT(OR($G2576="OBX",$G2576="OBR")),INDEX(INDIRECT(U$2&amp;"!$A$1:$BJ$500"),MATCH("*"&amp;$G2576&amp;"*",INDIRECT(U$2&amp;"!$B$1:$B$500"),0),MATCH($H2576,INDIRECT(U$2&amp;"!$1:$1"),0)),
IF(OR($G2576="OBX",$G2576="OBR"),INDEX(INDIRECT(U$2&amp;"!$A$1:$BJ$500"),MATCH((("*"&amp;$G2576&amp;"*")&amp;("*"&amp;$I2576&amp;"*")&amp;("*"&amp;$J2576&amp;"*")&amp;("*"&amp;$K2576&amp;"*")),INDIRECT(U$2&amp;"!$B$1:$B$500")&amp;INDIRECT(U$2&amp;"!$E$1:$E$500")&amp;INDIRECT(U$2&amp;"!$G$1:$G$500")&amp;INDIRECT(U$2&amp;"!$F$1:$F$500"),0),MATCH($H2576,INDIRECT(U$2&amp;"!$1:$1"),0)))),
"Not found")</f>
        <v>Not found</v>
      </c>
      <c r="V2576" s="18" t="str">
        <f t="shared" ca="1" si="286"/>
        <v/>
      </c>
    </row>
    <row r="2577" spans="1:22" ht="15" customHeight="1" x14ac:dyDescent="0.25">
      <c r="A2577" s="11">
        <v>2576</v>
      </c>
      <c r="B2577" s="50"/>
      <c r="C2577" s="11" t="s">
        <v>2322</v>
      </c>
      <c r="D2577" s="11" t="s">
        <v>984</v>
      </c>
      <c r="E2577" s="11" t="s">
        <v>79</v>
      </c>
      <c r="F2577" s="11" t="s">
        <v>980</v>
      </c>
      <c r="G2577" s="11" t="s">
        <v>79</v>
      </c>
      <c r="H2577" s="10">
        <v>6</v>
      </c>
      <c r="I2577" s="11" t="s">
        <v>980</v>
      </c>
      <c r="L2577" s="11" t="s">
        <v>1269</v>
      </c>
      <c r="M2577" s="11" t="s">
        <v>543</v>
      </c>
      <c r="S2577" s="23"/>
      <c r="T2577" s="16">
        <f>S2577</f>
        <v>0</v>
      </c>
      <c r="U2577" s="17" t="str">
        <f t="array" aca="1" ref="U2577" ca="1">IFERROR(
IF(NOT(OR($G2577="OBX",$G2577="OBR")),INDEX(INDIRECT(U$2&amp;"!$A$1:$BJ$500"),MATCH("*"&amp;$G2577&amp;"*",INDIRECT(U$2&amp;"!$B$1:$B$500"),0),MATCH($H2577,INDIRECT(U$2&amp;"!$1:$1"),0)),
IF(OR($G2577="OBX",$G2577="OBR"),INDEX(INDIRECT(U$2&amp;"!$A$1:$BJ$500"),MATCH((("*"&amp;$G2577&amp;"*")&amp;("*"&amp;$I2577&amp;"*")&amp;("*"&amp;$J2577&amp;"*")&amp;("*"&amp;$K2577&amp;"*")),INDIRECT(U$2&amp;"!$B$1:$B$500")&amp;INDIRECT(U$2&amp;"!$E$1:$E$500")&amp;INDIRECT(U$2&amp;"!$G$1:$G$500")&amp;INDIRECT(U$2&amp;"!$F$1:$F$500"),0),MATCH($H2577,INDIRECT(U$2&amp;"!$1:$1"),0)))),
"Not found")</f>
        <v>Not found</v>
      </c>
      <c r="V2577" s="18" t="str">
        <f t="shared" ca="1" si="286"/>
        <v/>
      </c>
    </row>
    <row r="2578" spans="1:22" ht="15" customHeight="1" x14ac:dyDescent="0.25">
      <c r="A2578" s="11">
        <v>2577</v>
      </c>
      <c r="B2578" s="50"/>
      <c r="C2578" s="11" t="s">
        <v>2322</v>
      </c>
      <c r="D2578" s="11" t="s">
        <v>984</v>
      </c>
      <c r="E2578" s="11" t="s">
        <v>79</v>
      </c>
      <c r="F2578" s="11" t="s">
        <v>980</v>
      </c>
      <c r="G2578" s="11" t="s">
        <v>79</v>
      </c>
      <c r="H2578" s="11">
        <v>2</v>
      </c>
      <c r="I2578" s="11" t="s">
        <v>980</v>
      </c>
      <c r="L2578" s="14" t="s">
        <v>397</v>
      </c>
      <c r="M2578" s="14" t="s">
        <v>397</v>
      </c>
      <c r="S2578" s="23"/>
      <c r="T2578" s="19" t="s">
        <v>415</v>
      </c>
      <c r="U2578" s="17" t="str">
        <f t="array" aca="1" ref="U2578" ca="1">IFERROR(
IF(NOT(OR($G2578="OBX",$G2578="OBR")),INDEX(INDIRECT(U$2&amp;"!$A$1:$BJ$500"),MATCH("*"&amp;$G2578&amp;"*",INDIRECT(U$2&amp;"!$B$1:$B$500"),0),MATCH($H2578,INDIRECT(U$2&amp;"!$1:$1"),0)),
IF(OR($G2578="OBX",$G2578="OBR"),INDEX(INDIRECT(U$2&amp;"!$A$1:$BJ$500"),MATCH((("*"&amp;$G2578&amp;"*")&amp;("*"&amp;$I2578&amp;"*")&amp;("*"&amp;$J2578&amp;"*")&amp;("*"&amp;$K2578&amp;"*")),INDIRECT(U$2&amp;"!$B$1:$B$500")&amp;INDIRECT(U$2&amp;"!$E$1:$E$500")&amp;INDIRECT(U$2&amp;"!$G$1:$G$500")&amp;INDIRECT(U$2&amp;"!$F$1:$F$500"),0),MATCH($H2578,INDIRECT(U$2&amp;"!$1:$1"),0)))),
"Not found")</f>
        <v>Not found</v>
      </c>
      <c r="V2578" s="18" t="str">
        <f t="shared" ca="1" si="286"/>
        <v/>
      </c>
    </row>
    <row r="2579" spans="1:22" ht="15" customHeight="1" x14ac:dyDescent="0.25">
      <c r="A2579" s="11">
        <v>2578</v>
      </c>
      <c r="B2579" s="50"/>
      <c r="C2579" s="11" t="s">
        <v>2322</v>
      </c>
      <c r="D2579" s="11" t="s">
        <v>984</v>
      </c>
      <c r="E2579" s="11" t="s">
        <v>79</v>
      </c>
      <c r="F2579" s="11" t="s">
        <v>980</v>
      </c>
      <c r="G2579" s="11" t="s">
        <v>79</v>
      </c>
      <c r="H2579" s="11">
        <v>4</v>
      </c>
      <c r="I2579" s="11" t="s">
        <v>980</v>
      </c>
      <c r="L2579" s="11" t="s">
        <v>1269</v>
      </c>
      <c r="M2579" s="14" t="s">
        <v>848</v>
      </c>
      <c r="S2579" s="23"/>
      <c r="T2579" s="16">
        <f>S2579</f>
        <v>0</v>
      </c>
      <c r="U2579" s="17" t="str">
        <f t="array" aca="1" ref="U2579" ca="1">IFERROR(
IF(NOT(OR($G2579="OBX",$G2579="OBR")),INDEX(INDIRECT(U$2&amp;"!$A$1:$BJ$500"),MATCH("*"&amp;$G2579&amp;"*",INDIRECT(U$2&amp;"!$B$1:$B$500"),0),MATCH($H2579,INDIRECT(U$2&amp;"!$1:$1"),0)),
IF(OR($G2579="OBX",$G2579="OBR"),INDEX(INDIRECT(U$2&amp;"!$A$1:$BJ$500"),MATCH((("*"&amp;$G2579&amp;"*")&amp;("*"&amp;$I2579&amp;"*")&amp;("*"&amp;$J2579&amp;"*")&amp;("*"&amp;$K2579&amp;"*")),INDIRECT(U$2&amp;"!$B$1:$B$500")&amp;INDIRECT(U$2&amp;"!$E$1:$E$500")&amp;INDIRECT(U$2&amp;"!$G$1:$G$500")&amp;INDIRECT(U$2&amp;"!$F$1:$F$500"),0),MATCH($H2579,INDIRECT(U$2&amp;"!$1:$1"),0)))),
"Not found")</f>
        <v>Not found</v>
      </c>
      <c r="V2579" s="18" t="str">
        <f t="shared" ca="1" si="286"/>
        <v/>
      </c>
    </row>
    <row r="2580" spans="1:22" ht="15" customHeight="1" x14ac:dyDescent="0.25">
      <c r="A2580" s="11">
        <v>2579</v>
      </c>
      <c r="B2580" s="50"/>
      <c r="C2580" s="11" t="s">
        <v>2322</v>
      </c>
      <c r="D2580" s="11" t="s">
        <v>984</v>
      </c>
      <c r="E2580" s="11" t="s">
        <v>79</v>
      </c>
      <c r="F2580" s="11" t="s">
        <v>980</v>
      </c>
      <c r="G2580" s="11" t="s">
        <v>79</v>
      </c>
      <c r="H2580" s="11">
        <v>11</v>
      </c>
      <c r="I2580" s="11" t="s">
        <v>980</v>
      </c>
      <c r="L2580" s="11" t="s">
        <v>366</v>
      </c>
      <c r="M2580" s="14" t="s">
        <v>366</v>
      </c>
      <c r="S2580" s="23" t="s">
        <v>78</v>
      </c>
      <c r="T2580" s="19" t="str">
        <f>S2580</f>
        <v>F</v>
      </c>
      <c r="U2580" s="17" t="str">
        <f t="array" aca="1" ref="U2580" ca="1">IFERROR(
IF(NOT(OR($G2580="OBX",$G2580="OBR")),INDEX(INDIRECT(U$2&amp;"!$A$1:$BJ$500"),MATCH("*"&amp;$G2580&amp;"*",INDIRECT(U$2&amp;"!$B$1:$B$500"),0),MATCH($H2580,INDIRECT(U$2&amp;"!$1:$1"),0)),
IF(OR($G2580="OBX",$G2580="OBR"),INDEX(INDIRECT(U$2&amp;"!$A$1:$BJ$500"),MATCH((("*"&amp;$G2580&amp;"*")&amp;("*"&amp;$I2580&amp;"*")&amp;("*"&amp;$J2580&amp;"*")&amp;("*"&amp;$K2580&amp;"*")),INDIRECT(U$2&amp;"!$B$1:$B$500")&amp;INDIRECT(U$2&amp;"!$E$1:$E$500")&amp;INDIRECT(U$2&amp;"!$G$1:$G$500")&amp;INDIRECT(U$2&amp;"!$F$1:$F$500"),0),MATCH($H2580,INDIRECT(U$2&amp;"!$1:$1"),0)))),
"Not found")</f>
        <v>Not found</v>
      </c>
      <c r="V2580" s="18" t="str">
        <f t="shared" ca="1" si="286"/>
        <v/>
      </c>
    </row>
    <row r="2581" spans="1:22" ht="15" customHeight="1" x14ac:dyDescent="0.25">
      <c r="A2581" s="11">
        <v>2580</v>
      </c>
      <c r="B2581" s="50"/>
      <c r="C2581" s="11" t="s">
        <v>2322</v>
      </c>
      <c r="D2581" s="11" t="s">
        <v>984</v>
      </c>
      <c r="E2581" s="11" t="s">
        <v>79</v>
      </c>
      <c r="F2581" s="11" t="s">
        <v>980</v>
      </c>
      <c r="G2581" s="11" t="s">
        <v>79</v>
      </c>
      <c r="H2581" s="11">
        <v>19</v>
      </c>
      <c r="I2581" s="11" t="s">
        <v>980</v>
      </c>
      <c r="L2581" s="11" t="s">
        <v>1269</v>
      </c>
      <c r="M2581" s="14" t="s">
        <v>860</v>
      </c>
      <c r="S2581" s="23"/>
      <c r="T2581" s="16">
        <f>S2581</f>
        <v>0</v>
      </c>
      <c r="U2581" s="17" t="str">
        <f t="array" aca="1" ref="U2581" ca="1">IFERROR(
IF(NOT(OR($G2581="OBX",$G2581="OBR")),INDEX(INDIRECT(U$2&amp;"!$A$1:$BJ$500"),MATCH("*"&amp;$G2581&amp;"*",INDIRECT(U$2&amp;"!$B$1:$B$500"),0),MATCH($H2581,INDIRECT(U$2&amp;"!$1:$1"),0)),
IF(OR($G2581="OBX",$G2581="OBR"),INDEX(INDIRECT(U$2&amp;"!$A$1:$BJ$500"),MATCH((("*"&amp;$G2581&amp;"*")&amp;("*"&amp;$I2581&amp;"*")&amp;("*"&amp;$J2581&amp;"*")&amp;("*"&amp;$K2581&amp;"*")),INDIRECT(U$2&amp;"!$B$1:$B$500")&amp;INDIRECT(U$2&amp;"!$E$1:$E$500")&amp;INDIRECT(U$2&amp;"!$G$1:$G$500")&amp;INDIRECT(U$2&amp;"!$F$1:$F$500"),0),MATCH($H2581,INDIRECT(U$2&amp;"!$1:$1"),0)))),
"Not found")</f>
        <v>Not found</v>
      </c>
      <c r="V2581" s="18" t="str">
        <f t="shared" ca="1" si="286"/>
        <v/>
      </c>
    </row>
    <row r="2582" spans="1:22" ht="15" customHeight="1" x14ac:dyDescent="0.25">
      <c r="A2582" s="11">
        <v>2581</v>
      </c>
      <c r="B2582" s="50"/>
      <c r="C2582" s="11" t="s">
        <v>2322</v>
      </c>
      <c r="D2582" s="11" t="s">
        <v>984</v>
      </c>
      <c r="E2582" s="11" t="s">
        <v>79</v>
      </c>
      <c r="F2582" s="11" t="s">
        <v>980</v>
      </c>
      <c r="G2582" s="11" t="s">
        <v>79</v>
      </c>
      <c r="H2582" s="11">
        <v>29</v>
      </c>
      <c r="I2582" s="11" t="s">
        <v>980</v>
      </c>
      <c r="L2582" s="2" t="s">
        <v>515</v>
      </c>
      <c r="M2582" s="11" t="s">
        <v>515</v>
      </c>
      <c r="S2582" s="23" t="s">
        <v>520</v>
      </c>
      <c r="T2582" s="19" t="str">
        <f>S2582</f>
        <v>RSLT</v>
      </c>
      <c r="U2582" s="17" t="str">
        <f t="array" aca="1" ref="U2582" ca="1">IFERROR(
IF(NOT(OR($G2582="OBX",$G2582="OBR")),INDEX(INDIRECT(U$2&amp;"!$A$1:$BJ$500"),MATCH("*"&amp;$G2582&amp;"*",INDIRECT(U$2&amp;"!$B$1:$B$500"),0),MATCH($H2582,INDIRECT(U$2&amp;"!$1:$1"),0)),
IF(OR($G2582="OBX",$G2582="OBR"),INDEX(INDIRECT(U$2&amp;"!$A$1:$BJ$500"),MATCH((("*"&amp;$G2582&amp;"*")&amp;("*"&amp;$I2582&amp;"*")&amp;("*"&amp;$J2582&amp;"*")&amp;("*"&amp;$K2582&amp;"*")),INDIRECT(U$2&amp;"!$B$1:$B$500")&amp;INDIRECT(U$2&amp;"!$E$1:$E$500")&amp;INDIRECT(U$2&amp;"!$G$1:$G$500")&amp;INDIRECT(U$2&amp;"!$F$1:$F$500"),0),MATCH($H2582,INDIRECT(U$2&amp;"!$1:$1"),0)))),
"Not found")</f>
        <v>Not found</v>
      </c>
      <c r="V2582" s="18" t="str">
        <f t="shared" ca="1" si="286"/>
        <v/>
      </c>
    </row>
    <row r="2583" spans="1:22" ht="15" customHeight="1" x14ac:dyDescent="0.25">
      <c r="A2583" s="11">
        <v>2582</v>
      </c>
      <c r="B2583" s="50"/>
      <c r="C2583" s="1" t="s">
        <v>2323</v>
      </c>
      <c r="D2583" s="1"/>
      <c r="E2583" s="1"/>
      <c r="F2583" s="1"/>
      <c r="G2583" s="1"/>
      <c r="H2583" s="1"/>
      <c r="I2583" s="1"/>
      <c r="J2583" s="1"/>
      <c r="K2583" s="1"/>
      <c r="L2583" s="1"/>
      <c r="M2583" s="1" t="s">
        <v>1336</v>
      </c>
      <c r="N2583" s="1"/>
      <c r="O2583" s="1"/>
      <c r="P2583" s="1"/>
      <c r="Q2583" s="1"/>
      <c r="R2583" s="1"/>
      <c r="S2583" s="1"/>
      <c r="T2583" s="24"/>
      <c r="U2583" s="24"/>
      <c r="V2583" s="1"/>
    </row>
    <row r="2584" spans="1:22" ht="15" customHeight="1" x14ac:dyDescent="0.25">
      <c r="A2584" s="11">
        <v>2583</v>
      </c>
      <c r="B2584" s="50"/>
      <c r="C2584" s="11" t="s">
        <v>2323</v>
      </c>
      <c r="D2584" s="11" t="s">
        <v>256</v>
      </c>
      <c r="E2584" s="11" t="s">
        <v>77</v>
      </c>
      <c r="F2584" s="11" t="s">
        <v>1048</v>
      </c>
      <c r="G2584" s="11" t="s">
        <v>77</v>
      </c>
      <c r="H2584" s="11">
        <v>4</v>
      </c>
      <c r="K2584" s="11" t="s">
        <v>1048</v>
      </c>
      <c r="L2584" s="11" t="s">
        <v>1336</v>
      </c>
      <c r="M2584" s="11" t="s">
        <v>1336</v>
      </c>
      <c r="N2584" s="11" t="s">
        <v>258</v>
      </c>
      <c r="O2584" s="11" t="s">
        <v>2357</v>
      </c>
      <c r="P2584" s="11" t="s">
        <v>336</v>
      </c>
      <c r="R2584" s="11" t="s">
        <v>2456</v>
      </c>
      <c r="S2584" s="23"/>
      <c r="T2584" s="16" t="s">
        <v>3055</v>
      </c>
      <c r="U2584" s="17" t="str">
        <f t="array" aca="1" ref="U2584" ca="1">IFERROR(
IF(NOT(OR($G2584="OBX",$G2584="OBR")),INDEX(INDIRECT(U$2&amp;"!$A$1:$BJ$500"),MATCH("*"&amp;$G2584&amp;"*",INDIRECT(U$2&amp;"!$B$1:$B$500"),0),MATCH($H2584,INDIRECT(U$2&amp;"!$1:$1"),0)),
IF(OR($G2584="OBX",$G2584="OBR"),INDEX(INDIRECT(U$2&amp;"!$A$1:$BJ$500"),MATCH((("*"&amp;$G2584&amp;"*")&amp;("*"&amp;$I2584&amp;"*")&amp;("*"&amp;$J2584&amp;"*")&amp;("*"&amp;$K2584&amp;"*")),INDIRECT(U$2&amp;"!$B$1:$B$500")&amp;INDIRECT(U$2&amp;"!$E$1:$E$500")&amp;INDIRECT(U$2&amp;"!$G$1:$G$500")&amp;INDIRECT(U$2&amp;"!$F$1:$F$500"),0),MATCH($H2584,INDIRECT(U$2&amp;"!$1:$1"),0)))),
"Not found")</f>
        <v>Not found</v>
      </c>
      <c r="V2584" s="18" t="str">
        <f ca="1">IF(T2584=U2584,"Match","")</f>
        <v/>
      </c>
    </row>
    <row r="2585" spans="1:22" ht="15" customHeight="1" x14ac:dyDescent="0.25">
      <c r="A2585" s="11">
        <v>2584</v>
      </c>
      <c r="B2585" s="50"/>
      <c r="C2585" s="26" t="s">
        <v>2323</v>
      </c>
      <c r="D2585" s="26"/>
      <c r="E2585" s="26" t="s">
        <v>79</v>
      </c>
      <c r="F2585" s="26"/>
      <c r="G2585" s="26"/>
      <c r="H2585" s="26"/>
      <c r="I2585" s="26"/>
      <c r="J2585" s="26"/>
      <c r="K2585" s="26"/>
      <c r="L2585" s="26"/>
      <c r="M2585" s="26" t="s">
        <v>1335</v>
      </c>
      <c r="N2585" s="26"/>
      <c r="O2585" s="26"/>
      <c r="P2585" s="26"/>
      <c r="Q2585" s="26"/>
      <c r="R2585" s="26"/>
      <c r="S2585" s="26"/>
      <c r="T2585" s="27"/>
      <c r="U2585" s="27"/>
      <c r="V2585" s="26"/>
    </row>
    <row r="2586" spans="1:22" ht="15" customHeight="1" x14ac:dyDescent="0.25">
      <c r="A2586" s="11">
        <v>2585</v>
      </c>
      <c r="B2586" s="50"/>
      <c r="C2586" s="11" t="s">
        <v>2323</v>
      </c>
      <c r="D2586" s="11" t="s">
        <v>1048</v>
      </c>
      <c r="E2586" s="11" t="s">
        <v>79</v>
      </c>
      <c r="F2586" s="11" t="s">
        <v>1047</v>
      </c>
      <c r="G2586" s="11" t="s">
        <v>79</v>
      </c>
      <c r="H2586" s="11">
        <v>3</v>
      </c>
      <c r="I2586" s="11" t="s">
        <v>1047</v>
      </c>
      <c r="L2586" s="11" t="s">
        <v>1335</v>
      </c>
      <c r="M2586" s="14" t="s">
        <v>534</v>
      </c>
      <c r="N2586" s="11" t="s">
        <v>900</v>
      </c>
      <c r="O2586" s="11" t="s">
        <v>2356</v>
      </c>
      <c r="P2586" s="11" t="s">
        <v>336</v>
      </c>
      <c r="R2586" s="11" t="s">
        <v>2748</v>
      </c>
      <c r="S2586" s="23"/>
      <c r="T2586" s="19" t="s">
        <v>2945</v>
      </c>
      <c r="U2586" s="17" t="str">
        <f t="array" aca="1" ref="U2586" ca="1">IFERROR(
IF(NOT(OR($G2586="OBX",$G2586="OBR")),INDEX(INDIRECT(U$2&amp;"!$A$1:$BJ$500"),MATCH("*"&amp;$G2586&amp;"*",INDIRECT(U$2&amp;"!$B$1:$B$500"),0),MATCH($H2586,INDIRECT(U$2&amp;"!$1:$1"),0)),
IF(OR($G2586="OBX",$G2586="OBR"),INDEX(INDIRECT(U$2&amp;"!$A$1:$BJ$500"),MATCH((("*"&amp;$G2586&amp;"*")&amp;("*"&amp;$I2586&amp;"*")&amp;("*"&amp;$J2586&amp;"*")&amp;("*"&amp;$K2586&amp;"*")),INDIRECT(U$2&amp;"!$B$1:$B$500")&amp;INDIRECT(U$2&amp;"!$E$1:$E$500")&amp;INDIRECT(U$2&amp;"!$G$1:$G$500")&amp;INDIRECT(U$2&amp;"!$F$1:$F$500"),0),MATCH($H2586,INDIRECT(U$2&amp;"!$1:$1"),0)))),
"Not found")</f>
        <v>Not found</v>
      </c>
      <c r="V2586" s="18" t="str">
        <f t="shared" ref="V2586:V2592" ca="1" si="287">IF(T2586=U2586,"Match","")</f>
        <v/>
      </c>
    </row>
    <row r="2587" spans="1:22" ht="15" customHeight="1" x14ac:dyDescent="0.25">
      <c r="A2587" s="11">
        <v>2586</v>
      </c>
      <c r="B2587" s="50"/>
      <c r="C2587" s="11" t="s">
        <v>2323</v>
      </c>
      <c r="D2587" s="11" t="s">
        <v>1048</v>
      </c>
      <c r="E2587" s="11" t="s">
        <v>79</v>
      </c>
      <c r="F2587" s="11" t="s">
        <v>1047</v>
      </c>
      <c r="G2587" s="11" t="s">
        <v>79</v>
      </c>
      <c r="H2587" s="10">
        <v>5</v>
      </c>
      <c r="I2587" s="11" t="s">
        <v>1047</v>
      </c>
      <c r="J2587" s="19" t="str">
        <f t="array" ref="J2587">IFERROR(INDEX(Mappings!I:I,MATCH(S2587&amp;L2587,Mappings!J:J&amp;Mappings!D:D,0)),"")</f>
        <v/>
      </c>
      <c r="L2587" s="11" t="s">
        <v>1335</v>
      </c>
      <c r="M2587" s="11" t="s">
        <v>390</v>
      </c>
      <c r="S2587" s="20"/>
      <c r="T2587" s="19" t="str">
        <f t="array" ref="T2587">IFERROR(INDEX(Mappings!$L:$L,MATCH(S2587&amp;$L2587,Mappings!$J:$J&amp;Mappings!$D:$D,0)),"")</f>
        <v/>
      </c>
      <c r="U2587" s="17" t="str">
        <f t="array" aca="1" ref="U2587" ca="1">IFERROR(
IF(NOT(OR($G2587="OBX",$G2587="OBR")),INDEX(INDIRECT(U$2&amp;"!$A$1:$BJ$500"),MATCH("*"&amp;$G2587&amp;"*",INDIRECT(U$2&amp;"!$B$1:$B$500"),0),MATCH($H2587,INDIRECT(U$2&amp;"!$1:$1"),0)),
IF(OR($G2587="OBX",$G2587="OBR"),INDEX(INDIRECT(U$2&amp;"!$A$1:$BJ$500"),MATCH((("*"&amp;$G2587&amp;"*")&amp;("*"&amp;$I2587&amp;"*")&amp;("*"&amp;$J2587&amp;"*")&amp;("*"&amp;$K2587&amp;"*")),INDIRECT(U$2&amp;"!$B$1:$B$500")&amp;INDIRECT(U$2&amp;"!$E$1:$E$500")&amp;INDIRECT(U$2&amp;"!$G$1:$G$500")&amp;INDIRECT(U$2&amp;"!$F$1:$F$500"),0),MATCH($H2587,INDIRECT(U$2&amp;"!$1:$1"),0)))),
"Not found")</f>
        <v>Not found</v>
      </c>
      <c r="V2587" s="18" t="str">
        <f t="shared" ca="1" si="287"/>
        <v/>
      </c>
    </row>
    <row r="2588" spans="1:22" ht="15" customHeight="1" x14ac:dyDescent="0.25">
      <c r="A2588" s="11">
        <v>2587</v>
      </c>
      <c r="B2588" s="50"/>
      <c r="C2588" s="11" t="s">
        <v>2323</v>
      </c>
      <c r="D2588" s="11" t="s">
        <v>1048</v>
      </c>
      <c r="E2588" s="11" t="s">
        <v>79</v>
      </c>
      <c r="F2588" s="11" t="s">
        <v>1047</v>
      </c>
      <c r="G2588" s="11" t="s">
        <v>79</v>
      </c>
      <c r="H2588" s="11">
        <v>2</v>
      </c>
      <c r="I2588" s="11" t="s">
        <v>1047</v>
      </c>
      <c r="L2588" s="14" t="s">
        <v>397</v>
      </c>
      <c r="M2588" s="14" t="s">
        <v>397</v>
      </c>
      <c r="S2588" s="23"/>
      <c r="T2588" s="19" t="s">
        <v>81</v>
      </c>
      <c r="U2588" s="17" t="str">
        <f t="array" aca="1" ref="U2588" ca="1">IFERROR(
IF(NOT(OR($G2588="OBX",$G2588="OBR")),INDEX(INDIRECT(U$2&amp;"!$A$1:$BJ$500"),MATCH("*"&amp;$G2588&amp;"*",INDIRECT(U$2&amp;"!$B$1:$B$500"),0),MATCH($H2588,INDIRECT(U$2&amp;"!$1:$1"),0)),
IF(OR($G2588="OBX",$G2588="OBR"),INDEX(INDIRECT(U$2&amp;"!$A$1:$BJ$500"),MATCH((("*"&amp;$G2588&amp;"*")&amp;("*"&amp;$I2588&amp;"*")&amp;("*"&amp;$J2588&amp;"*")&amp;("*"&amp;$K2588&amp;"*")),INDIRECT(U$2&amp;"!$B$1:$B$500")&amp;INDIRECT(U$2&amp;"!$E$1:$E$500")&amp;INDIRECT(U$2&amp;"!$G$1:$G$500")&amp;INDIRECT(U$2&amp;"!$F$1:$F$500"),0),MATCH($H2588,INDIRECT(U$2&amp;"!$1:$1"),0)))),
"Not found")</f>
        <v>Not found</v>
      </c>
      <c r="V2588" s="18" t="str">
        <f t="shared" ca="1" si="287"/>
        <v/>
      </c>
    </row>
    <row r="2589" spans="1:22" ht="15" customHeight="1" x14ac:dyDescent="0.25">
      <c r="A2589" s="11">
        <v>2588</v>
      </c>
      <c r="B2589" s="50"/>
      <c r="C2589" s="11" t="s">
        <v>2323</v>
      </c>
      <c r="D2589" s="11" t="s">
        <v>1048</v>
      </c>
      <c r="E2589" s="11" t="s">
        <v>79</v>
      </c>
      <c r="F2589" s="11" t="s">
        <v>1047</v>
      </c>
      <c r="G2589" s="11" t="s">
        <v>79</v>
      </c>
      <c r="H2589" s="11">
        <v>4</v>
      </c>
      <c r="I2589" s="11" t="s">
        <v>1047</v>
      </c>
      <c r="L2589" s="11" t="s">
        <v>1335</v>
      </c>
      <c r="M2589" s="14" t="s">
        <v>848</v>
      </c>
      <c r="S2589" s="23"/>
      <c r="T2589" s="16">
        <f>S2589</f>
        <v>0</v>
      </c>
      <c r="U2589" s="17" t="str">
        <f t="array" aca="1" ref="U2589" ca="1">IFERROR(
IF(NOT(OR($G2589="OBX",$G2589="OBR")),INDEX(INDIRECT(U$2&amp;"!$A$1:$BJ$500"),MATCH("*"&amp;$G2589&amp;"*",INDIRECT(U$2&amp;"!$B$1:$B$500"),0),MATCH($H2589,INDIRECT(U$2&amp;"!$1:$1"),0)),
IF(OR($G2589="OBX",$G2589="OBR"),INDEX(INDIRECT(U$2&amp;"!$A$1:$BJ$500"),MATCH((("*"&amp;$G2589&amp;"*")&amp;("*"&amp;$I2589&amp;"*")&amp;("*"&amp;$J2589&amp;"*")&amp;("*"&amp;$K2589&amp;"*")),INDIRECT(U$2&amp;"!$B$1:$B$500")&amp;INDIRECT(U$2&amp;"!$E$1:$E$500")&amp;INDIRECT(U$2&amp;"!$G$1:$G$500")&amp;INDIRECT(U$2&amp;"!$F$1:$F$500"),0),MATCH($H2589,INDIRECT(U$2&amp;"!$1:$1"),0)))),
"Not found")</f>
        <v>Not found</v>
      </c>
      <c r="V2589" s="18" t="str">
        <f t="shared" ca="1" si="287"/>
        <v/>
      </c>
    </row>
    <row r="2590" spans="1:22" ht="15" customHeight="1" x14ac:dyDescent="0.25">
      <c r="A2590" s="11">
        <v>2589</v>
      </c>
      <c r="B2590" s="50"/>
      <c r="C2590" s="11" t="s">
        <v>2323</v>
      </c>
      <c r="D2590" s="11" t="s">
        <v>1048</v>
      </c>
      <c r="E2590" s="11" t="s">
        <v>79</v>
      </c>
      <c r="F2590" s="11" t="s">
        <v>1047</v>
      </c>
      <c r="G2590" s="11" t="s">
        <v>79</v>
      </c>
      <c r="H2590" s="11">
        <v>11</v>
      </c>
      <c r="I2590" s="11" t="s">
        <v>1047</v>
      </c>
      <c r="L2590" s="11" t="s">
        <v>366</v>
      </c>
      <c r="M2590" s="14" t="s">
        <v>366</v>
      </c>
      <c r="S2590" s="23" t="s">
        <v>78</v>
      </c>
      <c r="T2590" s="19" t="str">
        <f>S2590</f>
        <v>F</v>
      </c>
      <c r="U2590" s="17" t="str">
        <f t="array" aca="1" ref="U2590" ca="1">IFERROR(
IF(NOT(OR($G2590="OBX",$G2590="OBR")),INDEX(INDIRECT(U$2&amp;"!$A$1:$BJ$500"),MATCH("*"&amp;$G2590&amp;"*",INDIRECT(U$2&amp;"!$B$1:$B$500"),0),MATCH($H2590,INDIRECT(U$2&amp;"!$1:$1"),0)),
IF(OR($G2590="OBX",$G2590="OBR"),INDEX(INDIRECT(U$2&amp;"!$A$1:$BJ$500"),MATCH((("*"&amp;$G2590&amp;"*")&amp;("*"&amp;$I2590&amp;"*")&amp;("*"&amp;$J2590&amp;"*")&amp;("*"&amp;$K2590&amp;"*")),INDIRECT(U$2&amp;"!$B$1:$B$500")&amp;INDIRECT(U$2&amp;"!$E$1:$E$500")&amp;INDIRECT(U$2&amp;"!$G$1:$G$500")&amp;INDIRECT(U$2&amp;"!$F$1:$F$500"),0),MATCH($H2590,INDIRECT(U$2&amp;"!$1:$1"),0)))),
"Not found")</f>
        <v>Not found</v>
      </c>
      <c r="V2590" s="18" t="str">
        <f t="shared" ca="1" si="287"/>
        <v/>
      </c>
    </row>
    <row r="2591" spans="1:22" ht="15" customHeight="1" x14ac:dyDescent="0.25">
      <c r="A2591" s="11">
        <v>2590</v>
      </c>
      <c r="B2591" s="50"/>
      <c r="C2591" s="11" t="s">
        <v>2323</v>
      </c>
      <c r="D2591" s="11" t="s">
        <v>1048</v>
      </c>
      <c r="E2591" s="11" t="s">
        <v>79</v>
      </c>
      <c r="F2591" s="11" t="s">
        <v>1047</v>
      </c>
      <c r="G2591" s="11" t="s">
        <v>79</v>
      </c>
      <c r="H2591" s="11">
        <v>19</v>
      </c>
      <c r="I2591" s="11" t="s">
        <v>1047</v>
      </c>
      <c r="L2591" s="11" t="s">
        <v>1335</v>
      </c>
      <c r="M2591" s="14" t="s">
        <v>860</v>
      </c>
      <c r="S2591" s="23"/>
      <c r="T2591" s="16">
        <f>S2591</f>
        <v>0</v>
      </c>
      <c r="U2591" s="17" t="str">
        <f t="array" aca="1" ref="U2591" ca="1">IFERROR(
IF(NOT(OR($G2591="OBX",$G2591="OBR")),INDEX(INDIRECT(U$2&amp;"!$A$1:$BJ$500"),MATCH("*"&amp;$G2591&amp;"*",INDIRECT(U$2&amp;"!$B$1:$B$500"),0),MATCH($H2591,INDIRECT(U$2&amp;"!$1:$1"),0)),
IF(OR($G2591="OBX",$G2591="OBR"),INDEX(INDIRECT(U$2&amp;"!$A$1:$BJ$500"),MATCH((("*"&amp;$G2591&amp;"*")&amp;("*"&amp;$I2591&amp;"*")&amp;("*"&amp;$J2591&amp;"*")&amp;("*"&amp;$K2591&amp;"*")),INDIRECT(U$2&amp;"!$B$1:$B$500")&amp;INDIRECT(U$2&amp;"!$E$1:$E$500")&amp;INDIRECT(U$2&amp;"!$G$1:$G$500")&amp;INDIRECT(U$2&amp;"!$F$1:$F$500"),0),MATCH($H2591,INDIRECT(U$2&amp;"!$1:$1"),0)))),
"Not found")</f>
        <v>Not found</v>
      </c>
      <c r="V2591" s="18" t="str">
        <f t="shared" ca="1" si="287"/>
        <v/>
      </c>
    </row>
    <row r="2592" spans="1:22" ht="15" customHeight="1" x14ac:dyDescent="0.25">
      <c r="A2592" s="11">
        <v>2591</v>
      </c>
      <c r="B2592" s="50"/>
      <c r="C2592" s="11" t="s">
        <v>2323</v>
      </c>
      <c r="D2592" s="11" t="s">
        <v>1048</v>
      </c>
      <c r="E2592" s="11" t="s">
        <v>79</v>
      </c>
      <c r="F2592" s="11" t="s">
        <v>1047</v>
      </c>
      <c r="G2592" s="11" t="s">
        <v>79</v>
      </c>
      <c r="H2592" s="11">
        <v>29</v>
      </c>
      <c r="I2592" s="11" t="s">
        <v>1047</v>
      </c>
      <c r="L2592" s="2" t="s">
        <v>515</v>
      </c>
      <c r="M2592" s="11" t="s">
        <v>515</v>
      </c>
      <c r="S2592" s="23"/>
      <c r="T2592" s="19">
        <f>S2592</f>
        <v>0</v>
      </c>
      <c r="U2592" s="17" t="str">
        <f t="array" aca="1" ref="U2592" ca="1">IFERROR(
IF(NOT(OR($G2592="OBX",$G2592="OBR")),INDEX(INDIRECT(U$2&amp;"!$A$1:$BJ$500"),MATCH("*"&amp;$G2592&amp;"*",INDIRECT(U$2&amp;"!$B$1:$B$500"),0),MATCH($H2592,INDIRECT(U$2&amp;"!$1:$1"),0)),
IF(OR($G2592="OBX",$G2592="OBR"),INDEX(INDIRECT(U$2&amp;"!$A$1:$BJ$500"),MATCH((("*"&amp;$G2592&amp;"*")&amp;("*"&amp;$I2592&amp;"*")&amp;("*"&amp;$J2592&amp;"*")&amp;("*"&amp;$K2592&amp;"*")),INDIRECT(U$2&amp;"!$B$1:$B$500")&amp;INDIRECT(U$2&amp;"!$E$1:$E$500")&amp;INDIRECT(U$2&amp;"!$G$1:$G$500")&amp;INDIRECT(U$2&amp;"!$F$1:$F$500"),0),MATCH($H2592,INDIRECT(U$2&amp;"!$1:$1"),0)))),
"Not found")</f>
        <v>Not found</v>
      </c>
      <c r="V2592" s="18" t="str">
        <f t="shared" ca="1" si="287"/>
        <v/>
      </c>
    </row>
    <row r="2593" spans="1:22" ht="15" customHeight="1" x14ac:dyDescent="0.25">
      <c r="A2593" s="11">
        <v>2592</v>
      </c>
      <c r="B2593" s="50"/>
      <c r="C2593" s="26" t="s">
        <v>2323</v>
      </c>
      <c r="D2593" s="26"/>
      <c r="E2593" s="26" t="s">
        <v>79</v>
      </c>
      <c r="F2593" s="26"/>
      <c r="G2593" s="26"/>
      <c r="H2593" s="26"/>
      <c r="I2593" s="26"/>
      <c r="J2593" s="26"/>
      <c r="K2593" s="26"/>
      <c r="L2593" s="26"/>
      <c r="M2593" s="26" t="s">
        <v>1337</v>
      </c>
      <c r="N2593" s="26"/>
      <c r="O2593" s="26"/>
      <c r="P2593" s="26"/>
      <c r="Q2593" s="26"/>
      <c r="R2593" s="26"/>
      <c r="S2593" s="26"/>
      <c r="T2593" s="27"/>
      <c r="U2593" s="27"/>
      <c r="V2593" s="26"/>
    </row>
    <row r="2594" spans="1:22" ht="15" customHeight="1" x14ac:dyDescent="0.25">
      <c r="A2594" s="11">
        <v>2593</v>
      </c>
      <c r="B2594" s="50"/>
      <c r="C2594" s="11" t="s">
        <v>2323</v>
      </c>
      <c r="D2594" s="11" t="s">
        <v>1048</v>
      </c>
      <c r="E2594" s="11" t="s">
        <v>79</v>
      </c>
      <c r="F2594" s="11" t="s">
        <v>1049</v>
      </c>
      <c r="G2594" s="11" t="s">
        <v>79</v>
      </c>
      <c r="H2594" s="11">
        <v>3</v>
      </c>
      <c r="I2594" s="11" t="s">
        <v>1049</v>
      </c>
      <c r="L2594" s="11" t="s">
        <v>1337</v>
      </c>
      <c r="M2594" s="14" t="s">
        <v>534</v>
      </c>
      <c r="N2594" s="11" t="s">
        <v>279</v>
      </c>
      <c r="O2594" s="11" t="s">
        <v>2356</v>
      </c>
      <c r="P2594" s="11" t="s">
        <v>336</v>
      </c>
      <c r="R2594" s="11" t="s">
        <v>2477</v>
      </c>
      <c r="S2594" s="23"/>
      <c r="T2594" s="19" t="s">
        <v>2946</v>
      </c>
      <c r="U2594" s="17" t="str">
        <f t="array" aca="1" ref="U2594" ca="1">IFERROR(
IF(NOT(OR($G2594="OBX",$G2594="OBR")),INDEX(INDIRECT(U$2&amp;"!$A$1:$BJ$500"),MATCH("*"&amp;$G2594&amp;"*",INDIRECT(U$2&amp;"!$B$1:$B$500"),0),MATCH($H2594,INDIRECT(U$2&amp;"!$1:$1"),0)),
IF(OR($G2594="OBX",$G2594="OBR"),INDEX(INDIRECT(U$2&amp;"!$A$1:$BJ$500"),MATCH((("*"&amp;$G2594&amp;"*")&amp;("*"&amp;$I2594&amp;"*")&amp;("*"&amp;$J2594&amp;"*")&amp;("*"&amp;$K2594&amp;"*")),INDIRECT(U$2&amp;"!$B$1:$B$500")&amp;INDIRECT(U$2&amp;"!$E$1:$E$500")&amp;INDIRECT(U$2&amp;"!$G$1:$G$500")&amp;INDIRECT(U$2&amp;"!$F$1:$F$500"),0),MATCH($H2594,INDIRECT(U$2&amp;"!$1:$1"),0)))),
"Not found")</f>
        <v>Not found</v>
      </c>
      <c r="V2594" s="18" t="str">
        <f t="shared" ref="V2594:V2600" ca="1" si="288">IF(T2594=U2594,"Match","")</f>
        <v/>
      </c>
    </row>
    <row r="2595" spans="1:22" ht="15" customHeight="1" x14ac:dyDescent="0.25">
      <c r="A2595" s="11">
        <v>2594</v>
      </c>
      <c r="B2595" s="50"/>
      <c r="C2595" s="11" t="s">
        <v>2323</v>
      </c>
      <c r="D2595" s="11" t="s">
        <v>1048</v>
      </c>
      <c r="E2595" s="11" t="s">
        <v>79</v>
      </c>
      <c r="F2595" s="11" t="s">
        <v>1049</v>
      </c>
      <c r="G2595" s="11" t="s">
        <v>79</v>
      </c>
      <c r="H2595" s="10">
        <v>5</v>
      </c>
      <c r="I2595" s="11" t="s">
        <v>1049</v>
      </c>
      <c r="J2595" s="19">
        <f t="array" ref="J2595">IFERROR(INDEX(Mappings!I:I,MATCH(S2595&amp;L2595,Mappings!J:J&amp;Mappings!D:D,0)),"")</f>
        <v>0</v>
      </c>
      <c r="L2595" s="11" t="s">
        <v>1337</v>
      </c>
      <c r="M2595" s="11" t="s">
        <v>390</v>
      </c>
      <c r="S2595" s="23"/>
      <c r="T2595" s="19">
        <f>S2595</f>
        <v>0</v>
      </c>
      <c r="U2595" s="17" t="str">
        <f t="array" aca="1" ref="U2595" ca="1">IFERROR(
IF(NOT(OR($G2595="OBX",$G2595="OBR")),INDEX(INDIRECT(U$2&amp;"!$A$1:$BJ$500"),MATCH("*"&amp;$G2595&amp;"*",INDIRECT(U$2&amp;"!$B$1:$B$500"),0),MATCH($H2595,INDIRECT(U$2&amp;"!$1:$1"),0)),
IF(OR($G2595="OBX",$G2595="OBR"),INDEX(INDIRECT(U$2&amp;"!$A$1:$BJ$500"),MATCH((("*"&amp;$G2595&amp;"*")&amp;("*"&amp;$I2595&amp;"*")&amp;("*"&amp;$J2595&amp;"*")&amp;("*"&amp;$K2595&amp;"*")),INDIRECT(U$2&amp;"!$B$1:$B$500")&amp;INDIRECT(U$2&amp;"!$E$1:$E$500")&amp;INDIRECT(U$2&amp;"!$G$1:$G$500")&amp;INDIRECT(U$2&amp;"!$F$1:$F$500"),0),MATCH($H2595,INDIRECT(U$2&amp;"!$1:$1"),0)))),
"Not found")</f>
        <v>Not found</v>
      </c>
      <c r="V2595" s="18" t="str">
        <f t="shared" ca="1" si="288"/>
        <v/>
      </c>
    </row>
    <row r="2596" spans="1:22" ht="15" customHeight="1" x14ac:dyDescent="0.25">
      <c r="A2596" s="11">
        <v>2595</v>
      </c>
      <c r="B2596" s="50"/>
      <c r="C2596" s="11" t="s">
        <v>2323</v>
      </c>
      <c r="D2596" s="11" t="s">
        <v>1048</v>
      </c>
      <c r="E2596" s="11" t="s">
        <v>79</v>
      </c>
      <c r="F2596" s="11" t="s">
        <v>1049</v>
      </c>
      <c r="G2596" s="11" t="s">
        <v>79</v>
      </c>
      <c r="H2596" s="11">
        <v>2</v>
      </c>
      <c r="I2596" s="11" t="s">
        <v>1049</v>
      </c>
      <c r="L2596" s="14" t="s">
        <v>397</v>
      </c>
      <c r="M2596" s="14" t="s">
        <v>397</v>
      </c>
      <c r="S2596" s="23"/>
      <c r="T2596" s="19" t="s">
        <v>422</v>
      </c>
      <c r="U2596" s="17" t="str">
        <f t="array" aca="1" ref="U2596" ca="1">IFERROR(
IF(NOT(OR($G2596="OBX",$G2596="OBR")),INDEX(INDIRECT(U$2&amp;"!$A$1:$BJ$500"),MATCH("*"&amp;$G2596&amp;"*",INDIRECT(U$2&amp;"!$B$1:$B$500"),0),MATCH($H2596,INDIRECT(U$2&amp;"!$1:$1"),0)),
IF(OR($G2596="OBX",$G2596="OBR"),INDEX(INDIRECT(U$2&amp;"!$A$1:$BJ$500"),MATCH((("*"&amp;$G2596&amp;"*")&amp;("*"&amp;$I2596&amp;"*")&amp;("*"&amp;$J2596&amp;"*")&amp;("*"&amp;$K2596&amp;"*")),INDIRECT(U$2&amp;"!$B$1:$B$500")&amp;INDIRECT(U$2&amp;"!$E$1:$E$500")&amp;INDIRECT(U$2&amp;"!$G$1:$G$500")&amp;INDIRECT(U$2&amp;"!$F$1:$F$500"),0),MATCH($H2596,INDIRECT(U$2&amp;"!$1:$1"),0)))),
"Not found")</f>
        <v>Not found</v>
      </c>
      <c r="V2596" s="18" t="str">
        <f t="shared" ca="1" si="288"/>
        <v/>
      </c>
    </row>
    <row r="2597" spans="1:22" ht="15" customHeight="1" x14ac:dyDescent="0.25">
      <c r="A2597" s="11">
        <v>2596</v>
      </c>
      <c r="B2597" s="50"/>
      <c r="C2597" s="11" t="s">
        <v>2323</v>
      </c>
      <c r="D2597" s="11" t="s">
        <v>1048</v>
      </c>
      <c r="E2597" s="11" t="s">
        <v>79</v>
      </c>
      <c r="F2597" s="11" t="s">
        <v>1049</v>
      </c>
      <c r="G2597" s="11" t="s">
        <v>79</v>
      </c>
      <c r="H2597" s="11">
        <v>4</v>
      </c>
      <c r="I2597" s="11" t="s">
        <v>1049</v>
      </c>
      <c r="L2597" s="11" t="s">
        <v>1337</v>
      </c>
      <c r="M2597" s="14" t="s">
        <v>848</v>
      </c>
      <c r="S2597" s="23"/>
      <c r="T2597" s="16">
        <f>S2597</f>
        <v>0</v>
      </c>
      <c r="U2597" s="17" t="str">
        <f t="array" aca="1" ref="U2597" ca="1">IFERROR(
IF(NOT(OR($G2597="OBX",$G2597="OBR")),INDEX(INDIRECT(U$2&amp;"!$A$1:$BJ$500"),MATCH("*"&amp;$G2597&amp;"*",INDIRECT(U$2&amp;"!$B$1:$B$500"),0),MATCH($H2597,INDIRECT(U$2&amp;"!$1:$1"),0)),
IF(OR($G2597="OBX",$G2597="OBR"),INDEX(INDIRECT(U$2&amp;"!$A$1:$BJ$500"),MATCH((("*"&amp;$G2597&amp;"*")&amp;("*"&amp;$I2597&amp;"*")&amp;("*"&amp;$J2597&amp;"*")&amp;("*"&amp;$K2597&amp;"*")),INDIRECT(U$2&amp;"!$B$1:$B$500")&amp;INDIRECT(U$2&amp;"!$E$1:$E$500")&amp;INDIRECT(U$2&amp;"!$G$1:$G$500")&amp;INDIRECT(U$2&amp;"!$F$1:$F$500"),0),MATCH($H2597,INDIRECT(U$2&amp;"!$1:$1"),0)))),
"Not found")</f>
        <v>Not found</v>
      </c>
      <c r="V2597" s="18" t="str">
        <f t="shared" ca="1" si="288"/>
        <v/>
      </c>
    </row>
    <row r="2598" spans="1:22" ht="15" customHeight="1" x14ac:dyDescent="0.25">
      <c r="A2598" s="11">
        <v>2597</v>
      </c>
      <c r="B2598" s="50"/>
      <c r="C2598" s="11" t="s">
        <v>2323</v>
      </c>
      <c r="D2598" s="11" t="s">
        <v>1048</v>
      </c>
      <c r="E2598" s="11" t="s">
        <v>79</v>
      </c>
      <c r="F2598" s="11" t="s">
        <v>1049</v>
      </c>
      <c r="G2598" s="11" t="s">
        <v>79</v>
      </c>
      <c r="H2598" s="11">
        <v>11</v>
      </c>
      <c r="I2598" s="11" t="s">
        <v>1049</v>
      </c>
      <c r="L2598" s="11" t="s">
        <v>366</v>
      </c>
      <c r="M2598" s="14" t="s">
        <v>366</v>
      </c>
      <c r="S2598" s="23" t="s">
        <v>78</v>
      </c>
      <c r="T2598" s="19" t="str">
        <f>S2598</f>
        <v>F</v>
      </c>
      <c r="U2598" s="17" t="str">
        <f t="array" aca="1" ref="U2598" ca="1">IFERROR(
IF(NOT(OR($G2598="OBX",$G2598="OBR")),INDEX(INDIRECT(U$2&amp;"!$A$1:$BJ$500"),MATCH("*"&amp;$G2598&amp;"*",INDIRECT(U$2&amp;"!$B$1:$B$500"),0),MATCH($H2598,INDIRECT(U$2&amp;"!$1:$1"),0)),
IF(OR($G2598="OBX",$G2598="OBR"),INDEX(INDIRECT(U$2&amp;"!$A$1:$BJ$500"),MATCH((("*"&amp;$G2598&amp;"*")&amp;("*"&amp;$I2598&amp;"*")&amp;("*"&amp;$J2598&amp;"*")&amp;("*"&amp;$K2598&amp;"*")),INDIRECT(U$2&amp;"!$B$1:$B$500")&amp;INDIRECT(U$2&amp;"!$E$1:$E$500")&amp;INDIRECT(U$2&amp;"!$G$1:$G$500")&amp;INDIRECT(U$2&amp;"!$F$1:$F$500"),0),MATCH($H2598,INDIRECT(U$2&amp;"!$1:$1"),0)))),
"Not found")</f>
        <v>Not found</v>
      </c>
      <c r="V2598" s="18" t="str">
        <f t="shared" ca="1" si="288"/>
        <v/>
      </c>
    </row>
    <row r="2599" spans="1:22" ht="15" customHeight="1" x14ac:dyDescent="0.25">
      <c r="A2599" s="11">
        <v>2598</v>
      </c>
      <c r="B2599" s="50"/>
      <c r="C2599" s="11" t="s">
        <v>2323</v>
      </c>
      <c r="D2599" s="11" t="s">
        <v>1048</v>
      </c>
      <c r="E2599" s="11" t="s">
        <v>79</v>
      </c>
      <c r="F2599" s="11" t="s">
        <v>1049</v>
      </c>
      <c r="G2599" s="11" t="s">
        <v>79</v>
      </c>
      <c r="H2599" s="11">
        <v>19</v>
      </c>
      <c r="I2599" s="11" t="s">
        <v>1049</v>
      </c>
      <c r="L2599" s="11" t="s">
        <v>1337</v>
      </c>
      <c r="M2599" s="14" t="s">
        <v>860</v>
      </c>
      <c r="S2599" s="23"/>
      <c r="T2599" s="16">
        <f>S2599</f>
        <v>0</v>
      </c>
      <c r="U2599" s="17" t="str">
        <f t="array" aca="1" ref="U2599" ca="1">IFERROR(
IF(NOT(OR($G2599="OBX",$G2599="OBR")),INDEX(INDIRECT(U$2&amp;"!$A$1:$BJ$500"),MATCH("*"&amp;$G2599&amp;"*",INDIRECT(U$2&amp;"!$B$1:$B$500"),0),MATCH($H2599,INDIRECT(U$2&amp;"!$1:$1"),0)),
IF(OR($G2599="OBX",$G2599="OBR"),INDEX(INDIRECT(U$2&amp;"!$A$1:$BJ$500"),MATCH((("*"&amp;$G2599&amp;"*")&amp;("*"&amp;$I2599&amp;"*")&amp;("*"&amp;$J2599&amp;"*")&amp;("*"&amp;$K2599&amp;"*")),INDIRECT(U$2&amp;"!$B$1:$B$500")&amp;INDIRECT(U$2&amp;"!$E$1:$E$500")&amp;INDIRECT(U$2&amp;"!$G$1:$G$500")&amp;INDIRECT(U$2&amp;"!$F$1:$F$500"),0),MATCH($H2599,INDIRECT(U$2&amp;"!$1:$1"),0)))),
"Not found")</f>
        <v>Not found</v>
      </c>
      <c r="V2599" s="18" t="str">
        <f t="shared" ca="1" si="288"/>
        <v/>
      </c>
    </row>
    <row r="2600" spans="1:22" ht="15" customHeight="1" x14ac:dyDescent="0.25">
      <c r="A2600" s="11">
        <v>2599</v>
      </c>
      <c r="B2600" s="50"/>
      <c r="C2600" s="11" t="s">
        <v>2323</v>
      </c>
      <c r="D2600" s="11" t="s">
        <v>1048</v>
      </c>
      <c r="E2600" s="11" t="s">
        <v>79</v>
      </c>
      <c r="F2600" s="11" t="s">
        <v>1049</v>
      </c>
      <c r="G2600" s="11" t="s">
        <v>79</v>
      </c>
      <c r="H2600" s="11">
        <v>29</v>
      </c>
      <c r="I2600" s="11" t="s">
        <v>1049</v>
      </c>
      <c r="L2600" s="2" t="s">
        <v>515</v>
      </c>
      <c r="M2600" s="11" t="s">
        <v>515</v>
      </c>
      <c r="S2600" s="23"/>
      <c r="T2600" s="19">
        <f>S2600</f>
        <v>0</v>
      </c>
      <c r="U2600" s="17" t="str">
        <f t="array" aca="1" ref="U2600" ca="1">IFERROR(
IF(NOT(OR($G2600="OBX",$G2600="OBR")),INDEX(INDIRECT(U$2&amp;"!$A$1:$BJ$500"),MATCH("*"&amp;$G2600&amp;"*",INDIRECT(U$2&amp;"!$B$1:$B$500"),0),MATCH($H2600,INDIRECT(U$2&amp;"!$1:$1"),0)),
IF(OR($G2600="OBX",$G2600="OBR"),INDEX(INDIRECT(U$2&amp;"!$A$1:$BJ$500"),MATCH((("*"&amp;$G2600&amp;"*")&amp;("*"&amp;$I2600&amp;"*")&amp;("*"&amp;$J2600&amp;"*")&amp;("*"&amp;$K2600&amp;"*")),INDIRECT(U$2&amp;"!$B$1:$B$500")&amp;INDIRECT(U$2&amp;"!$E$1:$E$500")&amp;INDIRECT(U$2&amp;"!$G$1:$G$500")&amp;INDIRECT(U$2&amp;"!$F$1:$F$500"),0),MATCH($H2600,INDIRECT(U$2&amp;"!$1:$1"),0)))),
"Not found")</f>
        <v>Not found</v>
      </c>
      <c r="V2600" s="18" t="str">
        <f t="shared" ca="1" si="288"/>
        <v/>
      </c>
    </row>
    <row r="2601" spans="1:22" ht="15" customHeight="1" x14ac:dyDescent="0.25">
      <c r="A2601" s="11">
        <v>2600</v>
      </c>
      <c r="B2601" s="50"/>
      <c r="C2601" s="26" t="s">
        <v>2323</v>
      </c>
      <c r="D2601" s="26"/>
      <c r="E2601" s="26" t="s">
        <v>79</v>
      </c>
      <c r="F2601" s="26"/>
      <c r="G2601" s="26"/>
      <c r="H2601" s="26"/>
      <c r="I2601" s="26"/>
      <c r="J2601" s="26"/>
      <c r="K2601" s="26"/>
      <c r="L2601" s="26"/>
      <c r="M2601" s="26" t="s">
        <v>1334</v>
      </c>
      <c r="N2601" s="26"/>
      <c r="O2601" s="26"/>
      <c r="P2601" s="26"/>
      <c r="Q2601" s="26"/>
      <c r="R2601" s="26"/>
      <c r="S2601" s="26"/>
      <c r="T2601" s="27"/>
      <c r="U2601" s="27"/>
      <c r="V2601" s="26"/>
    </row>
    <row r="2602" spans="1:22" ht="15" customHeight="1" x14ac:dyDescent="0.25">
      <c r="A2602" s="11">
        <v>2601</v>
      </c>
      <c r="B2602" s="50"/>
      <c r="C2602" s="11" t="s">
        <v>2323</v>
      </c>
      <c r="D2602" s="11" t="s">
        <v>1048</v>
      </c>
      <c r="E2602" s="11" t="s">
        <v>79</v>
      </c>
      <c r="F2602" s="11" t="s">
        <v>1046</v>
      </c>
      <c r="G2602" s="11" t="s">
        <v>79</v>
      </c>
      <c r="H2602" s="11">
        <v>3</v>
      </c>
      <c r="I2602" s="11" t="s">
        <v>1046</v>
      </c>
      <c r="L2602" s="11" t="s">
        <v>1334</v>
      </c>
      <c r="M2602" s="14" t="s">
        <v>534</v>
      </c>
      <c r="N2602" s="11" t="s">
        <v>1499</v>
      </c>
      <c r="O2602" s="11" t="s">
        <v>2357</v>
      </c>
      <c r="P2602" s="11" t="s">
        <v>320</v>
      </c>
      <c r="R2602" s="11"/>
      <c r="S2602" s="23"/>
      <c r="T2602" s="19" t="s">
        <v>2759</v>
      </c>
      <c r="U2602" s="17" t="str">
        <f t="array" aca="1" ref="U2602" ca="1">IFERROR(
IF(NOT(OR($G2602="OBX",$G2602="OBR")),INDEX(INDIRECT(U$2&amp;"!$A$1:$BJ$500"),MATCH("*"&amp;$G2602&amp;"*",INDIRECT(U$2&amp;"!$B$1:$B$500"),0),MATCH($H2602,INDIRECT(U$2&amp;"!$1:$1"),0)),
IF(OR($G2602="OBX",$G2602="OBR"),INDEX(INDIRECT(U$2&amp;"!$A$1:$BJ$500"),MATCH((("*"&amp;$G2602&amp;"*")&amp;("*"&amp;$I2602&amp;"*")&amp;("*"&amp;$J2602&amp;"*")&amp;("*"&amp;$K2602&amp;"*")),INDIRECT(U$2&amp;"!$B$1:$B$500")&amp;INDIRECT(U$2&amp;"!$E$1:$E$500")&amp;INDIRECT(U$2&amp;"!$G$1:$G$500")&amp;INDIRECT(U$2&amp;"!$F$1:$F$500"),0),MATCH($H2602,INDIRECT(U$2&amp;"!$1:$1"),0)))),
"Not found")</f>
        <v>Not found</v>
      </c>
      <c r="V2602" s="18" t="str">
        <f t="shared" ref="V2602:V2608" ca="1" si="289">IF(T2602=U2602,"Match","")</f>
        <v/>
      </c>
    </row>
    <row r="2603" spans="1:22" ht="15" customHeight="1" x14ac:dyDescent="0.25">
      <c r="A2603" s="11">
        <v>2602</v>
      </c>
      <c r="B2603" s="50"/>
      <c r="C2603" s="11" t="s">
        <v>2323</v>
      </c>
      <c r="D2603" s="11" t="s">
        <v>1048</v>
      </c>
      <c r="E2603" s="11" t="s">
        <v>79</v>
      </c>
      <c r="F2603" s="11" t="s">
        <v>1046</v>
      </c>
      <c r="G2603" s="11" t="s">
        <v>79</v>
      </c>
      <c r="H2603" s="10">
        <v>5</v>
      </c>
      <c r="I2603" s="11" t="s">
        <v>1046</v>
      </c>
      <c r="J2603" s="19">
        <f t="array" ref="J2603">IFERROR(INDEX(Mappings!I:I,MATCH(S2603&amp;L2603,Mappings!J:J&amp;Mappings!D:D,0)),"")</f>
        <v>0</v>
      </c>
      <c r="L2603" s="29" t="s">
        <v>1334</v>
      </c>
      <c r="M2603" s="11" t="s">
        <v>390</v>
      </c>
      <c r="S2603" s="20"/>
      <c r="T2603" s="19">
        <f t="array" ref="T2603">IFERROR(INDEX(Mappings!$L:$L,MATCH(S2603&amp;$L2603,Mappings!$J:$J&amp;Mappings!$D:$D,0)),"")</f>
        <v>0</v>
      </c>
      <c r="U2603" s="17" t="str">
        <f t="array" aca="1" ref="U2603" ca="1">IFERROR(
IF(NOT(OR($G2603="OBX",$G2603="OBR")),INDEX(INDIRECT(U$2&amp;"!$A$1:$BJ$500"),MATCH("*"&amp;$G2603&amp;"*",INDIRECT(U$2&amp;"!$B$1:$B$500"),0),MATCH($H2603,INDIRECT(U$2&amp;"!$1:$1"),0)),
IF(OR($G2603="OBX",$G2603="OBR"),INDEX(INDIRECT(U$2&amp;"!$A$1:$BJ$500"),MATCH((("*"&amp;$G2603&amp;"*")&amp;("*"&amp;$I2603&amp;"*")&amp;("*"&amp;$J2603&amp;"*")&amp;("*"&amp;$K2603&amp;"*")),INDIRECT(U$2&amp;"!$B$1:$B$500")&amp;INDIRECT(U$2&amp;"!$E$1:$E$500")&amp;INDIRECT(U$2&amp;"!$G$1:$G$500")&amp;INDIRECT(U$2&amp;"!$F$1:$F$500"),0),MATCH($H2603,INDIRECT(U$2&amp;"!$1:$1"),0)))),
"Not found")</f>
        <v>Not found</v>
      </c>
      <c r="V2603" s="18" t="str">
        <f t="shared" ca="1" si="289"/>
        <v/>
      </c>
    </row>
    <row r="2604" spans="1:22" ht="15" customHeight="1" x14ac:dyDescent="0.25">
      <c r="A2604" s="11">
        <v>2603</v>
      </c>
      <c r="B2604" s="50"/>
      <c r="C2604" s="11" t="s">
        <v>2323</v>
      </c>
      <c r="D2604" s="11" t="s">
        <v>1048</v>
      </c>
      <c r="E2604" s="11" t="s">
        <v>79</v>
      </c>
      <c r="F2604" s="11" t="s">
        <v>1046</v>
      </c>
      <c r="G2604" s="11" t="s">
        <v>79</v>
      </c>
      <c r="H2604" s="11">
        <v>2</v>
      </c>
      <c r="I2604" s="11" t="s">
        <v>1046</v>
      </c>
      <c r="L2604" s="14" t="s">
        <v>397</v>
      </c>
      <c r="M2604" s="14" t="s">
        <v>397</v>
      </c>
      <c r="S2604" s="23"/>
      <c r="T2604" s="19" t="s">
        <v>81</v>
      </c>
      <c r="U2604" s="17" t="str">
        <f t="array" aca="1" ref="U2604" ca="1">IFERROR(
IF(NOT(OR($G2604="OBX",$G2604="OBR")),INDEX(INDIRECT(U$2&amp;"!$A$1:$BJ$500"),MATCH("*"&amp;$G2604&amp;"*",INDIRECT(U$2&amp;"!$B$1:$B$500"),0),MATCH($H2604,INDIRECT(U$2&amp;"!$1:$1"),0)),
IF(OR($G2604="OBX",$G2604="OBR"),INDEX(INDIRECT(U$2&amp;"!$A$1:$BJ$500"),MATCH((("*"&amp;$G2604&amp;"*")&amp;("*"&amp;$I2604&amp;"*")&amp;("*"&amp;$J2604&amp;"*")&amp;("*"&amp;$K2604&amp;"*")),INDIRECT(U$2&amp;"!$B$1:$B$500")&amp;INDIRECT(U$2&amp;"!$E$1:$E$500")&amp;INDIRECT(U$2&amp;"!$G$1:$G$500")&amp;INDIRECT(U$2&amp;"!$F$1:$F$500"),0),MATCH($H2604,INDIRECT(U$2&amp;"!$1:$1"),0)))),
"Not found")</f>
        <v>Not found</v>
      </c>
      <c r="V2604" s="18" t="str">
        <f t="shared" ca="1" si="289"/>
        <v/>
      </c>
    </row>
    <row r="2605" spans="1:22" ht="15" customHeight="1" x14ac:dyDescent="0.25">
      <c r="A2605" s="11">
        <v>2604</v>
      </c>
      <c r="B2605" s="50"/>
      <c r="C2605" s="11" t="s">
        <v>2323</v>
      </c>
      <c r="D2605" s="11" t="s">
        <v>1048</v>
      </c>
      <c r="E2605" s="11" t="s">
        <v>79</v>
      </c>
      <c r="F2605" s="11" t="s">
        <v>1046</v>
      </c>
      <c r="G2605" s="11" t="s">
        <v>79</v>
      </c>
      <c r="H2605" s="11">
        <v>4</v>
      </c>
      <c r="I2605" s="11" t="s">
        <v>1046</v>
      </c>
      <c r="L2605" s="11" t="s">
        <v>1334</v>
      </c>
      <c r="M2605" s="14" t="s">
        <v>848</v>
      </c>
      <c r="S2605" s="23"/>
      <c r="T2605" s="16">
        <f>S2605</f>
        <v>0</v>
      </c>
      <c r="U2605" s="17" t="str">
        <f t="array" aca="1" ref="U2605" ca="1">IFERROR(
IF(NOT(OR($G2605="OBX",$G2605="OBR")),INDEX(INDIRECT(U$2&amp;"!$A$1:$BJ$500"),MATCH("*"&amp;$G2605&amp;"*",INDIRECT(U$2&amp;"!$B$1:$B$500"),0),MATCH($H2605,INDIRECT(U$2&amp;"!$1:$1"),0)),
IF(OR($G2605="OBX",$G2605="OBR"),INDEX(INDIRECT(U$2&amp;"!$A$1:$BJ$500"),MATCH((("*"&amp;$G2605&amp;"*")&amp;("*"&amp;$I2605&amp;"*")&amp;("*"&amp;$J2605&amp;"*")&amp;("*"&amp;$K2605&amp;"*")),INDIRECT(U$2&amp;"!$B$1:$B$500")&amp;INDIRECT(U$2&amp;"!$E$1:$E$500")&amp;INDIRECT(U$2&amp;"!$G$1:$G$500")&amp;INDIRECT(U$2&amp;"!$F$1:$F$500"),0),MATCH($H2605,INDIRECT(U$2&amp;"!$1:$1"),0)))),
"Not found")</f>
        <v>Not found</v>
      </c>
      <c r="V2605" s="18" t="str">
        <f t="shared" ca="1" si="289"/>
        <v/>
      </c>
    </row>
    <row r="2606" spans="1:22" ht="15" customHeight="1" x14ac:dyDescent="0.25">
      <c r="A2606" s="11">
        <v>2605</v>
      </c>
      <c r="B2606" s="50"/>
      <c r="C2606" s="11" t="s">
        <v>2323</v>
      </c>
      <c r="D2606" s="11" t="s">
        <v>1048</v>
      </c>
      <c r="E2606" s="11" t="s">
        <v>79</v>
      </c>
      <c r="F2606" s="11" t="s">
        <v>1046</v>
      </c>
      <c r="G2606" s="11" t="s">
        <v>79</v>
      </c>
      <c r="H2606" s="11">
        <v>11</v>
      </c>
      <c r="I2606" s="11" t="s">
        <v>1046</v>
      </c>
      <c r="L2606" s="11" t="s">
        <v>366</v>
      </c>
      <c r="M2606" s="14" t="s">
        <v>366</v>
      </c>
      <c r="S2606" s="23" t="s">
        <v>78</v>
      </c>
      <c r="T2606" s="19" t="str">
        <f>S2606</f>
        <v>F</v>
      </c>
      <c r="U2606" s="17" t="str">
        <f t="array" aca="1" ref="U2606" ca="1">IFERROR(
IF(NOT(OR($G2606="OBX",$G2606="OBR")),INDEX(INDIRECT(U$2&amp;"!$A$1:$BJ$500"),MATCH("*"&amp;$G2606&amp;"*",INDIRECT(U$2&amp;"!$B$1:$B$500"),0),MATCH($H2606,INDIRECT(U$2&amp;"!$1:$1"),0)),
IF(OR($G2606="OBX",$G2606="OBR"),INDEX(INDIRECT(U$2&amp;"!$A$1:$BJ$500"),MATCH((("*"&amp;$G2606&amp;"*")&amp;("*"&amp;$I2606&amp;"*")&amp;("*"&amp;$J2606&amp;"*")&amp;("*"&amp;$K2606&amp;"*")),INDIRECT(U$2&amp;"!$B$1:$B$500")&amp;INDIRECT(U$2&amp;"!$E$1:$E$500")&amp;INDIRECT(U$2&amp;"!$G$1:$G$500")&amp;INDIRECT(U$2&amp;"!$F$1:$F$500"),0),MATCH($H2606,INDIRECT(U$2&amp;"!$1:$1"),0)))),
"Not found")</f>
        <v>Not found</v>
      </c>
      <c r="V2606" s="18" t="str">
        <f t="shared" ca="1" si="289"/>
        <v/>
      </c>
    </row>
    <row r="2607" spans="1:22" ht="15" customHeight="1" x14ac:dyDescent="0.25">
      <c r="A2607" s="11">
        <v>2606</v>
      </c>
      <c r="B2607" s="50"/>
      <c r="C2607" s="11" t="s">
        <v>2323</v>
      </c>
      <c r="D2607" s="11" t="s">
        <v>1048</v>
      </c>
      <c r="E2607" s="11" t="s">
        <v>79</v>
      </c>
      <c r="F2607" s="11" t="s">
        <v>1046</v>
      </c>
      <c r="G2607" s="11" t="s">
        <v>79</v>
      </c>
      <c r="H2607" s="11">
        <v>19</v>
      </c>
      <c r="I2607" s="11" t="s">
        <v>1046</v>
      </c>
      <c r="L2607" s="11" t="s">
        <v>1334</v>
      </c>
      <c r="M2607" s="14" t="s">
        <v>860</v>
      </c>
      <c r="S2607" s="23"/>
      <c r="T2607" s="16">
        <f>S2607</f>
        <v>0</v>
      </c>
      <c r="U2607" s="17" t="str">
        <f t="array" aca="1" ref="U2607" ca="1">IFERROR(
IF(NOT(OR($G2607="OBX",$G2607="OBR")),INDEX(INDIRECT(U$2&amp;"!$A$1:$BJ$500"),MATCH("*"&amp;$G2607&amp;"*",INDIRECT(U$2&amp;"!$B$1:$B$500"),0),MATCH($H2607,INDIRECT(U$2&amp;"!$1:$1"),0)),
IF(OR($G2607="OBX",$G2607="OBR"),INDEX(INDIRECT(U$2&amp;"!$A$1:$BJ$500"),MATCH((("*"&amp;$G2607&amp;"*")&amp;("*"&amp;$I2607&amp;"*")&amp;("*"&amp;$J2607&amp;"*")&amp;("*"&amp;$K2607&amp;"*")),INDIRECT(U$2&amp;"!$B$1:$B$500")&amp;INDIRECT(U$2&amp;"!$E$1:$E$500")&amp;INDIRECT(U$2&amp;"!$G$1:$G$500")&amp;INDIRECT(U$2&amp;"!$F$1:$F$500"),0),MATCH($H2607,INDIRECT(U$2&amp;"!$1:$1"),0)))),
"Not found")</f>
        <v>Not found</v>
      </c>
      <c r="V2607" s="18" t="str">
        <f t="shared" ca="1" si="289"/>
        <v/>
      </c>
    </row>
    <row r="2608" spans="1:22" ht="15" customHeight="1" x14ac:dyDescent="0.25">
      <c r="A2608" s="11">
        <v>2607</v>
      </c>
      <c r="B2608" s="50"/>
      <c r="C2608" s="11" t="s">
        <v>2323</v>
      </c>
      <c r="D2608" s="11" t="s">
        <v>1048</v>
      </c>
      <c r="E2608" s="11" t="s">
        <v>79</v>
      </c>
      <c r="F2608" s="11" t="s">
        <v>1046</v>
      </c>
      <c r="G2608" s="11" t="s">
        <v>79</v>
      </c>
      <c r="H2608" s="11">
        <v>29</v>
      </c>
      <c r="I2608" s="11" t="s">
        <v>1046</v>
      </c>
      <c r="L2608" s="2" t="s">
        <v>515</v>
      </c>
      <c r="M2608" s="11" t="s">
        <v>515</v>
      </c>
      <c r="S2608" s="23"/>
      <c r="T2608" s="19">
        <f>S2608</f>
        <v>0</v>
      </c>
      <c r="U2608" s="17" t="str">
        <f t="array" aca="1" ref="U2608" ca="1">IFERROR(
IF(NOT(OR($G2608="OBX",$G2608="OBR")),INDEX(INDIRECT(U$2&amp;"!$A$1:$BJ$500"),MATCH("*"&amp;$G2608&amp;"*",INDIRECT(U$2&amp;"!$B$1:$B$500"),0),MATCH($H2608,INDIRECT(U$2&amp;"!$1:$1"),0)),
IF(OR($G2608="OBX",$G2608="OBR"),INDEX(INDIRECT(U$2&amp;"!$A$1:$BJ$500"),MATCH((("*"&amp;$G2608&amp;"*")&amp;("*"&amp;$I2608&amp;"*")&amp;("*"&amp;$J2608&amp;"*")&amp;("*"&amp;$K2608&amp;"*")),INDIRECT(U$2&amp;"!$B$1:$B$500")&amp;INDIRECT(U$2&amp;"!$E$1:$E$500")&amp;INDIRECT(U$2&amp;"!$G$1:$G$500")&amp;INDIRECT(U$2&amp;"!$F$1:$F$500"),0),MATCH($H2608,INDIRECT(U$2&amp;"!$1:$1"),0)))),
"Not found")</f>
        <v>Not found</v>
      </c>
      <c r="V2608" s="18" t="str">
        <f t="shared" ca="1" si="289"/>
        <v/>
      </c>
    </row>
    <row r="2609" spans="1:22" ht="15" customHeight="1" x14ac:dyDescent="0.25">
      <c r="A2609" s="11">
        <v>2608</v>
      </c>
      <c r="B2609" s="50"/>
      <c r="C2609" s="1" t="s">
        <v>2324</v>
      </c>
      <c r="D2609" s="1"/>
      <c r="E2609" s="1"/>
      <c r="F2609" s="1"/>
      <c r="G2609" s="1"/>
      <c r="H2609" s="1"/>
      <c r="I2609" s="1"/>
      <c r="J2609" s="1"/>
      <c r="K2609" s="1"/>
      <c r="L2609" s="1"/>
      <c r="M2609" s="1" t="s">
        <v>1387</v>
      </c>
      <c r="N2609" s="1"/>
      <c r="O2609" s="1"/>
      <c r="P2609" s="1"/>
      <c r="Q2609" s="1"/>
      <c r="R2609" s="1"/>
      <c r="S2609" s="1"/>
      <c r="T2609" s="24"/>
      <c r="U2609" s="24"/>
      <c r="V2609" s="1"/>
    </row>
    <row r="2610" spans="1:22" ht="15" customHeight="1" x14ac:dyDescent="0.25">
      <c r="A2610" s="11">
        <v>2609</v>
      </c>
      <c r="B2610" s="50"/>
      <c r="C2610" s="11" t="s">
        <v>2324</v>
      </c>
      <c r="D2610" s="11" t="s">
        <v>256</v>
      </c>
      <c r="E2610" s="11" t="s">
        <v>77</v>
      </c>
      <c r="F2610" s="11" t="s">
        <v>1099</v>
      </c>
      <c r="G2610" s="11" t="s">
        <v>77</v>
      </c>
      <c r="H2610" s="11">
        <v>4</v>
      </c>
      <c r="K2610" s="11" t="s">
        <v>1099</v>
      </c>
      <c r="L2610" s="11" t="s">
        <v>1387</v>
      </c>
      <c r="M2610" s="11" t="s">
        <v>1387</v>
      </c>
      <c r="N2610" s="11" t="s">
        <v>258</v>
      </c>
      <c r="O2610" s="11" t="s">
        <v>2357</v>
      </c>
      <c r="P2610" s="11" t="s">
        <v>336</v>
      </c>
      <c r="R2610" s="11" t="s">
        <v>2456</v>
      </c>
      <c r="S2610" s="23"/>
      <c r="T2610" s="16" t="s">
        <v>3056</v>
      </c>
      <c r="U2610" s="17" t="str">
        <f t="array" aca="1" ref="U2610" ca="1">IFERROR(
IF(NOT(OR($G2610="OBX",$G2610="OBR")),INDEX(INDIRECT(U$2&amp;"!$A$1:$BJ$500"),MATCH("*"&amp;$G2610&amp;"*",INDIRECT(U$2&amp;"!$B$1:$B$500"),0),MATCH($H2610,INDIRECT(U$2&amp;"!$1:$1"),0)),
IF(OR($G2610="OBX",$G2610="OBR"),INDEX(INDIRECT(U$2&amp;"!$A$1:$BJ$500"),MATCH((("*"&amp;$G2610&amp;"*")&amp;("*"&amp;$I2610&amp;"*")&amp;("*"&amp;$J2610&amp;"*")&amp;("*"&amp;$K2610&amp;"*")),INDIRECT(U$2&amp;"!$B$1:$B$500")&amp;INDIRECT(U$2&amp;"!$E$1:$E$500")&amp;INDIRECT(U$2&amp;"!$G$1:$G$500")&amp;INDIRECT(U$2&amp;"!$F$1:$F$500"),0),MATCH($H2610,INDIRECT(U$2&amp;"!$1:$1"),0)))),
"Not found")</f>
        <v>Not found</v>
      </c>
      <c r="V2610" s="18" t="str">
        <f ca="1">IF(T2610=U2610,"Match","")</f>
        <v/>
      </c>
    </row>
    <row r="2611" spans="1:22" ht="15" customHeight="1" x14ac:dyDescent="0.25">
      <c r="A2611" s="11">
        <v>2610</v>
      </c>
      <c r="B2611" s="50"/>
      <c r="C2611" s="26" t="s">
        <v>2324</v>
      </c>
      <c r="D2611" s="26"/>
      <c r="E2611" s="26" t="s">
        <v>79</v>
      </c>
      <c r="F2611" s="26"/>
      <c r="G2611" s="26"/>
      <c r="H2611" s="26"/>
      <c r="I2611" s="26"/>
      <c r="J2611" s="26"/>
      <c r="K2611" s="26"/>
      <c r="L2611" s="26"/>
      <c r="M2611" s="26" t="s">
        <v>1385</v>
      </c>
      <c r="N2611" s="26"/>
      <c r="O2611" s="26"/>
      <c r="P2611" s="26"/>
      <c r="Q2611" s="26"/>
      <c r="R2611" s="26"/>
      <c r="S2611" s="26"/>
      <c r="T2611" s="27"/>
      <c r="U2611" s="27"/>
      <c r="V2611" s="26"/>
    </row>
    <row r="2612" spans="1:22" ht="15" customHeight="1" x14ac:dyDescent="0.25">
      <c r="A2612" s="11">
        <v>2611</v>
      </c>
      <c r="B2612" s="50"/>
      <c r="C2612" s="11" t="s">
        <v>2324</v>
      </c>
      <c r="D2612" s="11" t="s">
        <v>1099</v>
      </c>
      <c r="E2612" s="11" t="s">
        <v>79</v>
      </c>
      <c r="F2612" s="11" t="s">
        <v>1097</v>
      </c>
      <c r="G2612" s="11" t="s">
        <v>79</v>
      </c>
      <c r="H2612" s="11">
        <v>3</v>
      </c>
      <c r="I2612" s="11" t="s">
        <v>1097</v>
      </c>
      <c r="L2612" s="11" t="s">
        <v>1385</v>
      </c>
      <c r="M2612" s="14" t="s">
        <v>534</v>
      </c>
      <c r="N2612" s="11" t="s">
        <v>900</v>
      </c>
      <c r="O2612" s="11" t="s">
        <v>2356</v>
      </c>
      <c r="P2612" s="11" t="s">
        <v>336</v>
      </c>
      <c r="R2612" s="11" t="s">
        <v>2749</v>
      </c>
      <c r="S2612" s="23"/>
      <c r="T2612" s="19" t="s">
        <v>2954</v>
      </c>
      <c r="U2612" s="17" t="str">
        <f t="array" aca="1" ref="U2612" ca="1">IFERROR(
IF(NOT(OR($G2612="OBX",$G2612="OBR")),INDEX(INDIRECT(U$2&amp;"!$A$1:$BJ$500"),MATCH("*"&amp;$G2612&amp;"*",INDIRECT(U$2&amp;"!$B$1:$B$500"),0),MATCH($H2612,INDIRECT(U$2&amp;"!$1:$1"),0)),
IF(OR($G2612="OBX",$G2612="OBR"),INDEX(INDIRECT(U$2&amp;"!$A$1:$BJ$500"),MATCH((("*"&amp;$G2612&amp;"*")&amp;("*"&amp;$I2612&amp;"*")&amp;("*"&amp;$J2612&amp;"*")&amp;("*"&amp;$K2612&amp;"*")),INDIRECT(U$2&amp;"!$B$1:$B$500")&amp;INDIRECT(U$2&amp;"!$E$1:$E$500")&amp;INDIRECT(U$2&amp;"!$G$1:$G$500")&amp;INDIRECT(U$2&amp;"!$F$1:$F$500"),0),MATCH($H2612,INDIRECT(U$2&amp;"!$1:$1"),0)))),
"Not found")</f>
        <v>Not found</v>
      </c>
      <c r="V2612" s="18" t="str">
        <f t="shared" ref="V2612:V2618" ca="1" si="290">IF(T2612=U2612,"Match","")</f>
        <v/>
      </c>
    </row>
    <row r="2613" spans="1:22" ht="15" customHeight="1" x14ac:dyDescent="0.25">
      <c r="A2613" s="11">
        <v>2612</v>
      </c>
      <c r="B2613" s="50"/>
      <c r="C2613" s="11" t="s">
        <v>2324</v>
      </c>
      <c r="D2613" s="11" t="s">
        <v>1099</v>
      </c>
      <c r="E2613" s="11" t="s">
        <v>79</v>
      </c>
      <c r="F2613" s="11" t="s">
        <v>1097</v>
      </c>
      <c r="G2613" s="11" t="s">
        <v>79</v>
      </c>
      <c r="H2613" s="10">
        <v>5</v>
      </c>
      <c r="I2613" s="11" t="s">
        <v>1097</v>
      </c>
      <c r="J2613" s="19" t="str">
        <f t="array" ref="J2613">IFERROR(INDEX(Mappings!I:I,MATCH(S2613&amp;L2613,Mappings!J:J&amp;Mappings!D:D,0)),"")</f>
        <v/>
      </c>
      <c r="L2613" s="11" t="s">
        <v>1385</v>
      </c>
      <c r="M2613" s="11" t="s">
        <v>390</v>
      </c>
      <c r="S2613" s="20"/>
      <c r="T2613" s="19" t="str">
        <f t="array" ref="T2613">IFERROR(INDEX(Mappings!$L:$L,MATCH(S2613&amp;$L2613,Mappings!$J:$J&amp;Mappings!$D:$D,0)),"")</f>
        <v/>
      </c>
      <c r="U2613" s="17" t="str">
        <f t="array" aca="1" ref="U2613" ca="1">IFERROR(
IF(NOT(OR($G2613="OBX",$G2613="OBR")),INDEX(INDIRECT(U$2&amp;"!$A$1:$BJ$500"),MATCH("*"&amp;$G2613&amp;"*",INDIRECT(U$2&amp;"!$B$1:$B$500"),0),MATCH($H2613,INDIRECT(U$2&amp;"!$1:$1"),0)),
IF(OR($G2613="OBX",$G2613="OBR"),INDEX(INDIRECT(U$2&amp;"!$A$1:$BJ$500"),MATCH((("*"&amp;$G2613&amp;"*")&amp;("*"&amp;$I2613&amp;"*")&amp;("*"&amp;$J2613&amp;"*")&amp;("*"&amp;$K2613&amp;"*")),INDIRECT(U$2&amp;"!$B$1:$B$500")&amp;INDIRECT(U$2&amp;"!$E$1:$E$500")&amp;INDIRECT(U$2&amp;"!$G$1:$G$500")&amp;INDIRECT(U$2&amp;"!$F$1:$F$500"),0),MATCH($H2613,INDIRECT(U$2&amp;"!$1:$1"),0)))),
"Not found")</f>
        <v>Not found</v>
      </c>
      <c r="V2613" s="18" t="str">
        <f t="shared" ca="1" si="290"/>
        <v/>
      </c>
    </row>
    <row r="2614" spans="1:22" ht="15" customHeight="1" x14ac:dyDescent="0.25">
      <c r="A2614" s="11">
        <v>2613</v>
      </c>
      <c r="B2614" s="50"/>
      <c r="C2614" s="11" t="s">
        <v>2324</v>
      </c>
      <c r="D2614" s="11" t="s">
        <v>1099</v>
      </c>
      <c r="E2614" s="11" t="s">
        <v>79</v>
      </c>
      <c r="F2614" s="11" t="s">
        <v>1097</v>
      </c>
      <c r="G2614" s="11" t="s">
        <v>79</v>
      </c>
      <c r="H2614" s="11">
        <v>2</v>
      </c>
      <c r="I2614" s="11" t="s">
        <v>1097</v>
      </c>
      <c r="L2614" s="14" t="s">
        <v>397</v>
      </c>
      <c r="M2614" s="14" t="s">
        <v>397</v>
      </c>
      <c r="S2614" s="23"/>
      <c r="T2614" s="19" t="s">
        <v>81</v>
      </c>
      <c r="U2614" s="17" t="str">
        <f t="array" aca="1" ref="U2614" ca="1">IFERROR(
IF(NOT(OR($G2614="OBX",$G2614="OBR")),INDEX(INDIRECT(U$2&amp;"!$A$1:$BJ$500"),MATCH("*"&amp;$G2614&amp;"*",INDIRECT(U$2&amp;"!$B$1:$B$500"),0),MATCH($H2614,INDIRECT(U$2&amp;"!$1:$1"),0)),
IF(OR($G2614="OBX",$G2614="OBR"),INDEX(INDIRECT(U$2&amp;"!$A$1:$BJ$500"),MATCH((("*"&amp;$G2614&amp;"*")&amp;("*"&amp;$I2614&amp;"*")&amp;("*"&amp;$J2614&amp;"*")&amp;("*"&amp;$K2614&amp;"*")),INDIRECT(U$2&amp;"!$B$1:$B$500")&amp;INDIRECT(U$2&amp;"!$E$1:$E$500")&amp;INDIRECT(U$2&amp;"!$G$1:$G$500")&amp;INDIRECT(U$2&amp;"!$F$1:$F$500"),0),MATCH($H2614,INDIRECT(U$2&amp;"!$1:$1"),0)))),
"Not found")</f>
        <v>Not found</v>
      </c>
      <c r="V2614" s="18" t="str">
        <f t="shared" ca="1" si="290"/>
        <v/>
      </c>
    </row>
    <row r="2615" spans="1:22" ht="15" customHeight="1" x14ac:dyDescent="0.25">
      <c r="A2615" s="11">
        <v>2614</v>
      </c>
      <c r="B2615" s="50"/>
      <c r="C2615" s="11" t="s">
        <v>2324</v>
      </c>
      <c r="D2615" s="11" t="s">
        <v>1099</v>
      </c>
      <c r="E2615" s="11" t="s">
        <v>79</v>
      </c>
      <c r="F2615" s="11" t="s">
        <v>1097</v>
      </c>
      <c r="G2615" s="11" t="s">
        <v>79</v>
      </c>
      <c r="H2615" s="11">
        <v>4</v>
      </c>
      <c r="I2615" s="11" t="s">
        <v>1097</v>
      </c>
      <c r="L2615" s="11" t="s">
        <v>1385</v>
      </c>
      <c r="M2615" s="14" t="s">
        <v>848</v>
      </c>
      <c r="S2615" s="23"/>
      <c r="T2615" s="16">
        <f>S2615</f>
        <v>0</v>
      </c>
      <c r="U2615" s="17" t="str">
        <f t="array" aca="1" ref="U2615" ca="1">IFERROR(
IF(NOT(OR($G2615="OBX",$G2615="OBR")),INDEX(INDIRECT(U$2&amp;"!$A$1:$BJ$500"),MATCH("*"&amp;$G2615&amp;"*",INDIRECT(U$2&amp;"!$B$1:$B$500"),0),MATCH($H2615,INDIRECT(U$2&amp;"!$1:$1"),0)),
IF(OR($G2615="OBX",$G2615="OBR"),INDEX(INDIRECT(U$2&amp;"!$A$1:$BJ$500"),MATCH((("*"&amp;$G2615&amp;"*")&amp;("*"&amp;$I2615&amp;"*")&amp;("*"&amp;$J2615&amp;"*")&amp;("*"&amp;$K2615&amp;"*")),INDIRECT(U$2&amp;"!$B$1:$B$500")&amp;INDIRECT(U$2&amp;"!$E$1:$E$500")&amp;INDIRECT(U$2&amp;"!$G$1:$G$500")&amp;INDIRECT(U$2&amp;"!$F$1:$F$500"),0),MATCH($H2615,INDIRECT(U$2&amp;"!$1:$1"),0)))),
"Not found")</f>
        <v>Not found</v>
      </c>
      <c r="V2615" s="18" t="str">
        <f t="shared" ca="1" si="290"/>
        <v/>
      </c>
    </row>
    <row r="2616" spans="1:22" ht="15" customHeight="1" x14ac:dyDescent="0.25">
      <c r="A2616" s="11">
        <v>2615</v>
      </c>
      <c r="B2616" s="50"/>
      <c r="C2616" s="11" t="s">
        <v>2324</v>
      </c>
      <c r="D2616" s="11" t="s">
        <v>1099</v>
      </c>
      <c r="E2616" s="11" t="s">
        <v>79</v>
      </c>
      <c r="F2616" s="11" t="s">
        <v>1097</v>
      </c>
      <c r="G2616" s="11" t="s">
        <v>79</v>
      </c>
      <c r="H2616" s="11">
        <v>11</v>
      </c>
      <c r="I2616" s="11" t="s">
        <v>1097</v>
      </c>
      <c r="L2616" s="11" t="s">
        <v>366</v>
      </c>
      <c r="M2616" s="14" t="s">
        <v>366</v>
      </c>
      <c r="S2616" s="23" t="s">
        <v>78</v>
      </c>
      <c r="T2616" s="19" t="str">
        <f>S2616</f>
        <v>F</v>
      </c>
      <c r="U2616" s="17" t="str">
        <f t="array" aca="1" ref="U2616" ca="1">IFERROR(
IF(NOT(OR($G2616="OBX",$G2616="OBR")),INDEX(INDIRECT(U$2&amp;"!$A$1:$BJ$500"),MATCH("*"&amp;$G2616&amp;"*",INDIRECT(U$2&amp;"!$B$1:$B$500"),0),MATCH($H2616,INDIRECT(U$2&amp;"!$1:$1"),0)),
IF(OR($G2616="OBX",$G2616="OBR"),INDEX(INDIRECT(U$2&amp;"!$A$1:$BJ$500"),MATCH((("*"&amp;$G2616&amp;"*")&amp;("*"&amp;$I2616&amp;"*")&amp;("*"&amp;$J2616&amp;"*")&amp;("*"&amp;$K2616&amp;"*")),INDIRECT(U$2&amp;"!$B$1:$B$500")&amp;INDIRECT(U$2&amp;"!$E$1:$E$500")&amp;INDIRECT(U$2&amp;"!$G$1:$G$500")&amp;INDIRECT(U$2&amp;"!$F$1:$F$500"),0),MATCH($H2616,INDIRECT(U$2&amp;"!$1:$1"),0)))),
"Not found")</f>
        <v>Not found</v>
      </c>
      <c r="V2616" s="18" t="str">
        <f t="shared" ca="1" si="290"/>
        <v/>
      </c>
    </row>
    <row r="2617" spans="1:22" ht="15" customHeight="1" x14ac:dyDescent="0.25">
      <c r="A2617" s="11">
        <v>2616</v>
      </c>
      <c r="B2617" s="50"/>
      <c r="C2617" s="11" t="s">
        <v>2324</v>
      </c>
      <c r="D2617" s="11" t="s">
        <v>1099</v>
      </c>
      <c r="E2617" s="11" t="s">
        <v>79</v>
      </c>
      <c r="F2617" s="11" t="s">
        <v>1097</v>
      </c>
      <c r="G2617" s="11" t="s">
        <v>79</v>
      </c>
      <c r="H2617" s="11">
        <v>19</v>
      </c>
      <c r="I2617" s="11" t="s">
        <v>1097</v>
      </c>
      <c r="L2617" s="11" t="s">
        <v>1385</v>
      </c>
      <c r="M2617" s="14" t="s">
        <v>860</v>
      </c>
      <c r="S2617" s="23"/>
      <c r="T2617" s="16">
        <f>S2617</f>
        <v>0</v>
      </c>
      <c r="U2617" s="17" t="str">
        <f t="array" aca="1" ref="U2617" ca="1">IFERROR(
IF(NOT(OR($G2617="OBX",$G2617="OBR")),INDEX(INDIRECT(U$2&amp;"!$A$1:$BJ$500"),MATCH("*"&amp;$G2617&amp;"*",INDIRECT(U$2&amp;"!$B$1:$B$500"),0),MATCH($H2617,INDIRECT(U$2&amp;"!$1:$1"),0)),
IF(OR($G2617="OBX",$G2617="OBR"),INDEX(INDIRECT(U$2&amp;"!$A$1:$BJ$500"),MATCH((("*"&amp;$G2617&amp;"*")&amp;("*"&amp;$I2617&amp;"*")&amp;("*"&amp;$J2617&amp;"*")&amp;("*"&amp;$K2617&amp;"*")),INDIRECT(U$2&amp;"!$B$1:$B$500")&amp;INDIRECT(U$2&amp;"!$E$1:$E$500")&amp;INDIRECT(U$2&amp;"!$G$1:$G$500")&amp;INDIRECT(U$2&amp;"!$F$1:$F$500"),0),MATCH($H2617,INDIRECT(U$2&amp;"!$1:$1"),0)))),
"Not found")</f>
        <v>Not found</v>
      </c>
      <c r="V2617" s="18" t="str">
        <f t="shared" ca="1" si="290"/>
        <v/>
      </c>
    </row>
    <row r="2618" spans="1:22" ht="15" customHeight="1" x14ac:dyDescent="0.25">
      <c r="A2618" s="11">
        <v>2617</v>
      </c>
      <c r="B2618" s="50"/>
      <c r="C2618" s="11" t="s">
        <v>2324</v>
      </c>
      <c r="D2618" s="11" t="s">
        <v>1099</v>
      </c>
      <c r="E2618" s="11" t="s">
        <v>79</v>
      </c>
      <c r="F2618" s="11" t="s">
        <v>1097</v>
      </c>
      <c r="G2618" s="11" t="s">
        <v>79</v>
      </c>
      <c r="H2618" s="11">
        <v>29</v>
      </c>
      <c r="I2618" s="11" t="s">
        <v>1097</v>
      </c>
      <c r="L2618" s="2" t="s">
        <v>515</v>
      </c>
      <c r="M2618" s="11" t="s">
        <v>515</v>
      </c>
      <c r="S2618" s="23"/>
      <c r="T2618" s="19">
        <f>S2618</f>
        <v>0</v>
      </c>
      <c r="U2618" s="17" t="str">
        <f t="array" aca="1" ref="U2618" ca="1">IFERROR(
IF(NOT(OR($G2618="OBX",$G2618="OBR")),INDEX(INDIRECT(U$2&amp;"!$A$1:$BJ$500"),MATCH("*"&amp;$G2618&amp;"*",INDIRECT(U$2&amp;"!$B$1:$B$500"),0),MATCH($H2618,INDIRECT(U$2&amp;"!$1:$1"),0)),
IF(OR($G2618="OBX",$G2618="OBR"),INDEX(INDIRECT(U$2&amp;"!$A$1:$BJ$500"),MATCH((("*"&amp;$G2618&amp;"*")&amp;("*"&amp;$I2618&amp;"*")&amp;("*"&amp;$J2618&amp;"*")&amp;("*"&amp;$K2618&amp;"*")),INDIRECT(U$2&amp;"!$B$1:$B$500")&amp;INDIRECT(U$2&amp;"!$E$1:$E$500")&amp;INDIRECT(U$2&amp;"!$G$1:$G$500")&amp;INDIRECT(U$2&amp;"!$F$1:$F$500"),0),MATCH($H2618,INDIRECT(U$2&amp;"!$1:$1"),0)))),
"Not found")</f>
        <v>Not found</v>
      </c>
      <c r="V2618" s="18" t="str">
        <f t="shared" ca="1" si="290"/>
        <v/>
      </c>
    </row>
    <row r="2619" spans="1:22" ht="15" customHeight="1" x14ac:dyDescent="0.25">
      <c r="A2619" s="11">
        <v>2618</v>
      </c>
      <c r="B2619" s="50"/>
      <c r="C2619" s="26" t="s">
        <v>2324</v>
      </c>
      <c r="D2619" s="26"/>
      <c r="E2619" s="26" t="s">
        <v>79</v>
      </c>
      <c r="F2619" s="26"/>
      <c r="G2619" s="26"/>
      <c r="H2619" s="26"/>
      <c r="I2619" s="26"/>
      <c r="J2619" s="26"/>
      <c r="K2619" s="26"/>
      <c r="L2619" s="26"/>
      <c r="M2619" s="26" t="s">
        <v>1386</v>
      </c>
      <c r="N2619" s="26"/>
      <c r="O2619" s="26"/>
      <c r="P2619" s="26"/>
      <c r="Q2619" s="26"/>
      <c r="R2619" s="26"/>
      <c r="S2619" s="26"/>
      <c r="T2619" s="27"/>
      <c r="U2619" s="27"/>
      <c r="V2619" s="26"/>
    </row>
    <row r="2620" spans="1:22" ht="15" customHeight="1" x14ac:dyDescent="0.25">
      <c r="A2620" s="11">
        <v>2619</v>
      </c>
      <c r="B2620" s="50"/>
      <c r="C2620" s="11" t="s">
        <v>2324</v>
      </c>
      <c r="D2620" s="11" t="s">
        <v>1099</v>
      </c>
      <c r="E2620" s="11" t="s">
        <v>79</v>
      </c>
      <c r="F2620" s="11" t="s">
        <v>1098</v>
      </c>
      <c r="G2620" s="11" t="s">
        <v>79</v>
      </c>
      <c r="H2620" s="11">
        <v>3</v>
      </c>
      <c r="I2620" s="11" t="s">
        <v>1098</v>
      </c>
      <c r="L2620" s="11" t="s">
        <v>1386</v>
      </c>
      <c r="M2620" s="14" t="s">
        <v>534</v>
      </c>
      <c r="N2620" s="11" t="s">
        <v>279</v>
      </c>
      <c r="O2620" s="11" t="s">
        <v>2356</v>
      </c>
      <c r="P2620" s="11" t="s">
        <v>336</v>
      </c>
      <c r="R2620" s="11" t="s">
        <v>2478</v>
      </c>
      <c r="S2620" s="23"/>
      <c r="T2620" s="19" t="s">
        <v>2956</v>
      </c>
      <c r="U2620" s="17" t="str">
        <f t="array" aca="1" ref="U2620" ca="1">IFERROR(
IF(NOT(OR($G2620="OBX",$G2620="OBR")),INDEX(INDIRECT(U$2&amp;"!$A$1:$BJ$500"),MATCH("*"&amp;$G2620&amp;"*",INDIRECT(U$2&amp;"!$B$1:$B$500"),0),MATCH($H2620,INDIRECT(U$2&amp;"!$1:$1"),0)),
IF(OR($G2620="OBX",$G2620="OBR"),INDEX(INDIRECT(U$2&amp;"!$A$1:$BJ$500"),MATCH((("*"&amp;$G2620&amp;"*")&amp;("*"&amp;$I2620&amp;"*")&amp;("*"&amp;$J2620&amp;"*")&amp;("*"&amp;$K2620&amp;"*")),INDIRECT(U$2&amp;"!$B$1:$B$500")&amp;INDIRECT(U$2&amp;"!$E$1:$E$500")&amp;INDIRECT(U$2&amp;"!$G$1:$G$500")&amp;INDIRECT(U$2&amp;"!$F$1:$F$500"),0),MATCH($H2620,INDIRECT(U$2&amp;"!$1:$1"),0)))),
"Not found")</f>
        <v>Not found</v>
      </c>
      <c r="V2620" s="18" t="str">
        <f t="shared" ref="V2620:V2626" ca="1" si="291">IF(T2620=U2620,"Match","")</f>
        <v/>
      </c>
    </row>
    <row r="2621" spans="1:22" ht="15" customHeight="1" x14ac:dyDescent="0.25">
      <c r="A2621" s="11">
        <v>2620</v>
      </c>
      <c r="B2621" s="50"/>
      <c r="C2621" s="11" t="s">
        <v>2324</v>
      </c>
      <c r="D2621" s="11" t="s">
        <v>1099</v>
      </c>
      <c r="E2621" s="11" t="s">
        <v>79</v>
      </c>
      <c r="F2621" s="11" t="s">
        <v>1098</v>
      </c>
      <c r="G2621" s="11" t="s">
        <v>79</v>
      </c>
      <c r="H2621" s="10">
        <v>5</v>
      </c>
      <c r="I2621" s="11" t="s">
        <v>1098</v>
      </c>
      <c r="J2621" s="19">
        <f t="array" ref="J2621">IFERROR(INDEX(Mappings!I:I,MATCH(S2621&amp;L2621,Mappings!J:J&amp;Mappings!D:D,0)),"")</f>
        <v>0</v>
      </c>
      <c r="L2621" s="11" t="s">
        <v>1386</v>
      </c>
      <c r="M2621" s="11" t="s">
        <v>390</v>
      </c>
      <c r="S2621" s="23"/>
      <c r="T2621" s="19">
        <f>S2621</f>
        <v>0</v>
      </c>
      <c r="U2621" s="17" t="str">
        <f t="array" aca="1" ref="U2621" ca="1">IFERROR(
IF(NOT(OR($G2621="OBX",$G2621="OBR")),INDEX(INDIRECT(U$2&amp;"!$A$1:$BJ$500"),MATCH("*"&amp;$G2621&amp;"*",INDIRECT(U$2&amp;"!$B$1:$B$500"),0),MATCH($H2621,INDIRECT(U$2&amp;"!$1:$1"),0)),
IF(OR($G2621="OBX",$G2621="OBR"),INDEX(INDIRECT(U$2&amp;"!$A$1:$BJ$500"),MATCH((("*"&amp;$G2621&amp;"*")&amp;("*"&amp;$I2621&amp;"*")&amp;("*"&amp;$J2621&amp;"*")&amp;("*"&amp;$K2621&amp;"*")),INDIRECT(U$2&amp;"!$B$1:$B$500")&amp;INDIRECT(U$2&amp;"!$E$1:$E$500")&amp;INDIRECT(U$2&amp;"!$G$1:$G$500")&amp;INDIRECT(U$2&amp;"!$F$1:$F$500"),0),MATCH($H2621,INDIRECT(U$2&amp;"!$1:$1"),0)))),
"Not found")</f>
        <v>Not found</v>
      </c>
      <c r="V2621" s="18" t="str">
        <f t="shared" ca="1" si="291"/>
        <v/>
      </c>
    </row>
    <row r="2622" spans="1:22" ht="15" customHeight="1" x14ac:dyDescent="0.25">
      <c r="A2622" s="11">
        <v>2621</v>
      </c>
      <c r="B2622" s="50"/>
      <c r="C2622" s="11" t="s">
        <v>2324</v>
      </c>
      <c r="D2622" s="11" t="s">
        <v>1099</v>
      </c>
      <c r="E2622" s="11" t="s">
        <v>79</v>
      </c>
      <c r="F2622" s="11" t="s">
        <v>1098</v>
      </c>
      <c r="G2622" s="11" t="s">
        <v>79</v>
      </c>
      <c r="H2622" s="11">
        <v>2</v>
      </c>
      <c r="I2622" s="11" t="s">
        <v>1098</v>
      </c>
      <c r="L2622" s="14" t="s">
        <v>397</v>
      </c>
      <c r="M2622" s="14" t="s">
        <v>397</v>
      </c>
      <c r="S2622" s="23"/>
      <c r="T2622" s="19" t="s">
        <v>422</v>
      </c>
      <c r="U2622" s="17" t="str">
        <f t="array" aca="1" ref="U2622" ca="1">IFERROR(
IF(NOT(OR($G2622="OBX",$G2622="OBR")),INDEX(INDIRECT(U$2&amp;"!$A$1:$BJ$500"),MATCH("*"&amp;$G2622&amp;"*",INDIRECT(U$2&amp;"!$B$1:$B$500"),0),MATCH($H2622,INDIRECT(U$2&amp;"!$1:$1"),0)),
IF(OR($G2622="OBX",$G2622="OBR"),INDEX(INDIRECT(U$2&amp;"!$A$1:$BJ$500"),MATCH((("*"&amp;$G2622&amp;"*")&amp;("*"&amp;$I2622&amp;"*")&amp;("*"&amp;$J2622&amp;"*")&amp;("*"&amp;$K2622&amp;"*")),INDIRECT(U$2&amp;"!$B$1:$B$500")&amp;INDIRECT(U$2&amp;"!$E$1:$E$500")&amp;INDIRECT(U$2&amp;"!$G$1:$G$500")&amp;INDIRECT(U$2&amp;"!$F$1:$F$500"),0),MATCH($H2622,INDIRECT(U$2&amp;"!$1:$1"),0)))),
"Not found")</f>
        <v>Not found</v>
      </c>
      <c r="V2622" s="18" t="str">
        <f t="shared" ca="1" si="291"/>
        <v/>
      </c>
    </row>
    <row r="2623" spans="1:22" ht="15" customHeight="1" x14ac:dyDescent="0.25">
      <c r="A2623" s="11">
        <v>2622</v>
      </c>
      <c r="B2623" s="50"/>
      <c r="C2623" s="11" t="s">
        <v>2324</v>
      </c>
      <c r="D2623" s="11" t="s">
        <v>1099</v>
      </c>
      <c r="E2623" s="11" t="s">
        <v>79</v>
      </c>
      <c r="F2623" s="11" t="s">
        <v>1098</v>
      </c>
      <c r="G2623" s="11" t="s">
        <v>79</v>
      </c>
      <c r="H2623" s="11">
        <v>4</v>
      </c>
      <c r="I2623" s="11" t="s">
        <v>1098</v>
      </c>
      <c r="L2623" s="11" t="s">
        <v>1386</v>
      </c>
      <c r="M2623" s="14" t="s">
        <v>848</v>
      </c>
      <c r="S2623" s="23"/>
      <c r="T2623" s="16">
        <f>S2623</f>
        <v>0</v>
      </c>
      <c r="U2623" s="17" t="str">
        <f t="array" aca="1" ref="U2623" ca="1">IFERROR(
IF(NOT(OR($G2623="OBX",$G2623="OBR")),INDEX(INDIRECT(U$2&amp;"!$A$1:$BJ$500"),MATCH("*"&amp;$G2623&amp;"*",INDIRECT(U$2&amp;"!$B$1:$B$500"),0),MATCH($H2623,INDIRECT(U$2&amp;"!$1:$1"),0)),
IF(OR($G2623="OBX",$G2623="OBR"),INDEX(INDIRECT(U$2&amp;"!$A$1:$BJ$500"),MATCH((("*"&amp;$G2623&amp;"*")&amp;("*"&amp;$I2623&amp;"*")&amp;("*"&amp;$J2623&amp;"*")&amp;("*"&amp;$K2623&amp;"*")),INDIRECT(U$2&amp;"!$B$1:$B$500")&amp;INDIRECT(U$2&amp;"!$E$1:$E$500")&amp;INDIRECT(U$2&amp;"!$G$1:$G$500")&amp;INDIRECT(U$2&amp;"!$F$1:$F$500"),0),MATCH($H2623,INDIRECT(U$2&amp;"!$1:$1"),0)))),
"Not found")</f>
        <v>Not found</v>
      </c>
      <c r="V2623" s="18" t="str">
        <f t="shared" ca="1" si="291"/>
        <v/>
      </c>
    </row>
    <row r="2624" spans="1:22" ht="15" customHeight="1" x14ac:dyDescent="0.25">
      <c r="A2624" s="11">
        <v>2623</v>
      </c>
      <c r="B2624" s="50"/>
      <c r="C2624" s="11" t="s">
        <v>2324</v>
      </c>
      <c r="D2624" s="11" t="s">
        <v>1099</v>
      </c>
      <c r="E2624" s="11" t="s">
        <v>79</v>
      </c>
      <c r="F2624" s="11" t="s">
        <v>1098</v>
      </c>
      <c r="G2624" s="11" t="s">
        <v>79</v>
      </c>
      <c r="H2624" s="11">
        <v>11</v>
      </c>
      <c r="I2624" s="11" t="s">
        <v>1098</v>
      </c>
      <c r="L2624" s="11" t="s">
        <v>366</v>
      </c>
      <c r="M2624" s="14" t="s">
        <v>366</v>
      </c>
      <c r="S2624" s="23" t="s">
        <v>78</v>
      </c>
      <c r="T2624" s="19" t="str">
        <f>S2624</f>
        <v>F</v>
      </c>
      <c r="U2624" s="17" t="str">
        <f t="array" aca="1" ref="U2624" ca="1">IFERROR(
IF(NOT(OR($G2624="OBX",$G2624="OBR")),INDEX(INDIRECT(U$2&amp;"!$A$1:$BJ$500"),MATCH("*"&amp;$G2624&amp;"*",INDIRECT(U$2&amp;"!$B$1:$B$500"),0),MATCH($H2624,INDIRECT(U$2&amp;"!$1:$1"),0)),
IF(OR($G2624="OBX",$G2624="OBR"),INDEX(INDIRECT(U$2&amp;"!$A$1:$BJ$500"),MATCH((("*"&amp;$G2624&amp;"*")&amp;("*"&amp;$I2624&amp;"*")&amp;("*"&amp;$J2624&amp;"*")&amp;("*"&amp;$K2624&amp;"*")),INDIRECT(U$2&amp;"!$B$1:$B$500")&amp;INDIRECT(U$2&amp;"!$E$1:$E$500")&amp;INDIRECT(U$2&amp;"!$G$1:$G$500")&amp;INDIRECT(U$2&amp;"!$F$1:$F$500"),0),MATCH($H2624,INDIRECT(U$2&amp;"!$1:$1"),0)))),
"Not found")</f>
        <v>Not found</v>
      </c>
      <c r="V2624" s="18" t="str">
        <f t="shared" ca="1" si="291"/>
        <v/>
      </c>
    </row>
    <row r="2625" spans="1:22" ht="15" customHeight="1" x14ac:dyDescent="0.25">
      <c r="A2625" s="11">
        <v>2624</v>
      </c>
      <c r="B2625" s="50"/>
      <c r="C2625" s="11" t="s">
        <v>2324</v>
      </c>
      <c r="D2625" s="11" t="s">
        <v>1099</v>
      </c>
      <c r="E2625" s="11" t="s">
        <v>79</v>
      </c>
      <c r="F2625" s="11" t="s">
        <v>1098</v>
      </c>
      <c r="G2625" s="11" t="s">
        <v>79</v>
      </c>
      <c r="H2625" s="11">
        <v>19</v>
      </c>
      <c r="I2625" s="11" t="s">
        <v>1098</v>
      </c>
      <c r="L2625" s="11" t="s">
        <v>1386</v>
      </c>
      <c r="M2625" s="14" t="s">
        <v>860</v>
      </c>
      <c r="S2625" s="23"/>
      <c r="T2625" s="16">
        <f>S2625</f>
        <v>0</v>
      </c>
      <c r="U2625" s="17" t="str">
        <f t="array" aca="1" ref="U2625" ca="1">IFERROR(
IF(NOT(OR($G2625="OBX",$G2625="OBR")),INDEX(INDIRECT(U$2&amp;"!$A$1:$BJ$500"),MATCH("*"&amp;$G2625&amp;"*",INDIRECT(U$2&amp;"!$B$1:$B$500"),0),MATCH($H2625,INDIRECT(U$2&amp;"!$1:$1"),0)),
IF(OR($G2625="OBX",$G2625="OBR"),INDEX(INDIRECT(U$2&amp;"!$A$1:$BJ$500"),MATCH((("*"&amp;$G2625&amp;"*")&amp;("*"&amp;$I2625&amp;"*")&amp;("*"&amp;$J2625&amp;"*")&amp;("*"&amp;$K2625&amp;"*")),INDIRECT(U$2&amp;"!$B$1:$B$500")&amp;INDIRECT(U$2&amp;"!$E$1:$E$500")&amp;INDIRECT(U$2&amp;"!$G$1:$G$500")&amp;INDIRECT(U$2&amp;"!$F$1:$F$500"),0),MATCH($H2625,INDIRECT(U$2&amp;"!$1:$1"),0)))),
"Not found")</f>
        <v>Not found</v>
      </c>
      <c r="V2625" s="18" t="str">
        <f t="shared" ca="1" si="291"/>
        <v/>
      </c>
    </row>
    <row r="2626" spans="1:22" ht="15" customHeight="1" x14ac:dyDescent="0.25">
      <c r="A2626" s="11">
        <v>2625</v>
      </c>
      <c r="B2626" s="50"/>
      <c r="C2626" s="11" t="s">
        <v>2324</v>
      </c>
      <c r="D2626" s="11" t="s">
        <v>1099</v>
      </c>
      <c r="E2626" s="11" t="s">
        <v>79</v>
      </c>
      <c r="F2626" s="11" t="s">
        <v>1098</v>
      </c>
      <c r="G2626" s="11" t="s">
        <v>79</v>
      </c>
      <c r="H2626" s="11">
        <v>29</v>
      </c>
      <c r="I2626" s="11" t="s">
        <v>1098</v>
      </c>
      <c r="L2626" s="2" t="s">
        <v>515</v>
      </c>
      <c r="M2626" s="11" t="s">
        <v>515</v>
      </c>
      <c r="S2626" s="23"/>
      <c r="T2626" s="19">
        <f>S2626</f>
        <v>0</v>
      </c>
      <c r="U2626" s="17" t="str">
        <f t="array" aca="1" ref="U2626" ca="1">IFERROR(
IF(NOT(OR($G2626="OBX",$G2626="OBR")),INDEX(INDIRECT(U$2&amp;"!$A$1:$BJ$500"),MATCH("*"&amp;$G2626&amp;"*",INDIRECT(U$2&amp;"!$B$1:$B$500"),0),MATCH($H2626,INDIRECT(U$2&amp;"!$1:$1"),0)),
IF(OR($G2626="OBX",$G2626="OBR"),INDEX(INDIRECT(U$2&amp;"!$A$1:$BJ$500"),MATCH((("*"&amp;$G2626&amp;"*")&amp;("*"&amp;$I2626&amp;"*")&amp;("*"&amp;$J2626&amp;"*")&amp;("*"&amp;$K2626&amp;"*")),INDIRECT(U$2&amp;"!$B$1:$B$500")&amp;INDIRECT(U$2&amp;"!$E$1:$E$500")&amp;INDIRECT(U$2&amp;"!$G$1:$G$500")&amp;INDIRECT(U$2&amp;"!$F$1:$F$500"),0),MATCH($H2626,INDIRECT(U$2&amp;"!$1:$1"),0)))),
"Not found")</f>
        <v>Not found</v>
      </c>
      <c r="V2626" s="18" t="str">
        <f t="shared" ca="1" si="291"/>
        <v/>
      </c>
    </row>
    <row r="2627" spans="1:22" ht="15" customHeight="1" x14ac:dyDescent="0.25">
      <c r="A2627" s="11">
        <v>2626</v>
      </c>
      <c r="B2627" s="50"/>
      <c r="C2627" s="26" t="s">
        <v>2324</v>
      </c>
      <c r="D2627" s="26"/>
      <c r="E2627" s="26" t="s">
        <v>79</v>
      </c>
      <c r="F2627" s="26"/>
      <c r="G2627" s="26"/>
      <c r="H2627" s="26"/>
      <c r="I2627" s="26"/>
      <c r="J2627" s="26"/>
      <c r="K2627" s="26"/>
      <c r="L2627" s="26"/>
      <c r="M2627" s="26" t="s">
        <v>1388</v>
      </c>
      <c r="N2627" s="26"/>
      <c r="O2627" s="26"/>
      <c r="P2627" s="26"/>
      <c r="Q2627" s="26"/>
      <c r="R2627" s="26"/>
      <c r="S2627" s="26"/>
      <c r="T2627" s="27"/>
      <c r="U2627" s="27"/>
      <c r="V2627" s="26"/>
    </row>
    <row r="2628" spans="1:22" ht="15" customHeight="1" x14ac:dyDescent="0.25">
      <c r="A2628" s="11">
        <v>2627</v>
      </c>
      <c r="B2628" s="50"/>
      <c r="C2628" s="11" t="s">
        <v>2324</v>
      </c>
      <c r="D2628" s="11" t="s">
        <v>1099</v>
      </c>
      <c r="E2628" s="11" t="s">
        <v>79</v>
      </c>
      <c r="F2628" s="11" t="s">
        <v>1100</v>
      </c>
      <c r="G2628" s="11" t="s">
        <v>79</v>
      </c>
      <c r="H2628" s="11">
        <v>3</v>
      </c>
      <c r="I2628" s="11" t="s">
        <v>1100</v>
      </c>
      <c r="L2628" s="11" t="s">
        <v>1388</v>
      </c>
      <c r="M2628" s="14" t="s">
        <v>534</v>
      </c>
      <c r="N2628" s="11" t="s">
        <v>900</v>
      </c>
      <c r="O2628" s="11" t="s">
        <v>2356</v>
      </c>
      <c r="P2628" s="11" t="s">
        <v>336</v>
      </c>
      <c r="R2628" s="11" t="s">
        <v>2750</v>
      </c>
      <c r="S2628" s="23"/>
      <c r="T2628" s="19" t="s">
        <v>2955</v>
      </c>
      <c r="U2628" s="17" t="str">
        <f t="array" aca="1" ref="U2628" ca="1">IFERROR(
IF(NOT(OR($G2628="OBX",$G2628="OBR")),INDEX(INDIRECT(U$2&amp;"!$A$1:$BJ$500"),MATCH("*"&amp;$G2628&amp;"*",INDIRECT(U$2&amp;"!$B$1:$B$500"),0),MATCH($H2628,INDIRECT(U$2&amp;"!$1:$1"),0)),
IF(OR($G2628="OBX",$G2628="OBR"),INDEX(INDIRECT(U$2&amp;"!$A$1:$BJ$500"),MATCH((("*"&amp;$G2628&amp;"*")&amp;("*"&amp;$I2628&amp;"*")&amp;("*"&amp;$J2628&amp;"*")&amp;("*"&amp;$K2628&amp;"*")),INDIRECT(U$2&amp;"!$B$1:$B$500")&amp;INDIRECT(U$2&amp;"!$E$1:$E$500")&amp;INDIRECT(U$2&amp;"!$G$1:$G$500")&amp;INDIRECT(U$2&amp;"!$F$1:$F$500"),0),MATCH($H2628,INDIRECT(U$2&amp;"!$1:$1"),0)))),
"Not found")</f>
        <v>Not found</v>
      </c>
      <c r="V2628" s="18" t="str">
        <f t="shared" ref="V2628:V2634" ca="1" si="292">IF(T2628=U2628,"Match","")</f>
        <v/>
      </c>
    </row>
    <row r="2629" spans="1:22" ht="15" customHeight="1" x14ac:dyDescent="0.25">
      <c r="A2629" s="11">
        <v>2628</v>
      </c>
      <c r="B2629" s="50"/>
      <c r="C2629" s="11" t="s">
        <v>2324</v>
      </c>
      <c r="D2629" s="11" t="s">
        <v>1099</v>
      </c>
      <c r="E2629" s="11" t="s">
        <v>79</v>
      </c>
      <c r="F2629" s="11" t="s">
        <v>1100</v>
      </c>
      <c r="G2629" s="11" t="s">
        <v>79</v>
      </c>
      <c r="H2629" s="10">
        <v>5</v>
      </c>
      <c r="I2629" s="11" t="s">
        <v>1100</v>
      </c>
      <c r="J2629" s="19" t="str">
        <f t="array" ref="J2629">IFERROR(INDEX(Mappings!I:I,MATCH(S2629&amp;L2629,Mappings!J:J&amp;Mappings!D:D,0)),"")</f>
        <v/>
      </c>
      <c r="L2629" s="11" t="s">
        <v>1388</v>
      </c>
      <c r="M2629" s="11" t="s">
        <v>390</v>
      </c>
      <c r="S2629" s="20"/>
      <c r="T2629" s="19" t="str">
        <f t="array" ref="T2629">IFERROR(INDEX(Mappings!$L:$L,MATCH(S2629&amp;$L2629,Mappings!$J:$J&amp;Mappings!$D:$D,0)),"")</f>
        <v/>
      </c>
      <c r="U2629" s="17" t="str">
        <f t="array" aca="1" ref="U2629" ca="1">IFERROR(
IF(NOT(OR($G2629="OBX",$G2629="OBR")),INDEX(INDIRECT(U$2&amp;"!$A$1:$BJ$500"),MATCH("*"&amp;$G2629&amp;"*",INDIRECT(U$2&amp;"!$B$1:$B$500"),0),MATCH($H2629,INDIRECT(U$2&amp;"!$1:$1"),0)),
IF(OR($G2629="OBX",$G2629="OBR"),INDEX(INDIRECT(U$2&amp;"!$A$1:$BJ$500"),MATCH((("*"&amp;$G2629&amp;"*")&amp;("*"&amp;$I2629&amp;"*")&amp;("*"&amp;$J2629&amp;"*")&amp;("*"&amp;$K2629&amp;"*")),INDIRECT(U$2&amp;"!$B$1:$B$500")&amp;INDIRECT(U$2&amp;"!$E$1:$E$500")&amp;INDIRECT(U$2&amp;"!$G$1:$G$500")&amp;INDIRECT(U$2&amp;"!$F$1:$F$500"),0),MATCH($H2629,INDIRECT(U$2&amp;"!$1:$1"),0)))),
"Not found")</f>
        <v>Not found</v>
      </c>
      <c r="V2629" s="18" t="str">
        <f t="shared" ca="1" si="292"/>
        <v/>
      </c>
    </row>
    <row r="2630" spans="1:22" ht="15" customHeight="1" x14ac:dyDescent="0.25">
      <c r="A2630" s="11">
        <v>2629</v>
      </c>
      <c r="B2630" s="50"/>
      <c r="C2630" s="11" t="s">
        <v>2324</v>
      </c>
      <c r="D2630" s="11" t="s">
        <v>1099</v>
      </c>
      <c r="E2630" s="11" t="s">
        <v>79</v>
      </c>
      <c r="F2630" s="11" t="s">
        <v>1100</v>
      </c>
      <c r="G2630" s="11" t="s">
        <v>79</v>
      </c>
      <c r="H2630" s="11">
        <v>2</v>
      </c>
      <c r="I2630" s="11" t="s">
        <v>1100</v>
      </c>
      <c r="L2630" s="14" t="s">
        <v>397</v>
      </c>
      <c r="M2630" s="14" t="s">
        <v>397</v>
      </c>
      <c r="S2630" s="23"/>
      <c r="T2630" s="19" t="s">
        <v>81</v>
      </c>
      <c r="U2630" s="17" t="str">
        <f t="array" aca="1" ref="U2630" ca="1">IFERROR(
IF(NOT(OR($G2630="OBX",$G2630="OBR")),INDEX(INDIRECT(U$2&amp;"!$A$1:$BJ$500"),MATCH("*"&amp;$G2630&amp;"*",INDIRECT(U$2&amp;"!$B$1:$B$500"),0),MATCH($H2630,INDIRECT(U$2&amp;"!$1:$1"),0)),
IF(OR($G2630="OBX",$G2630="OBR"),INDEX(INDIRECT(U$2&amp;"!$A$1:$BJ$500"),MATCH((("*"&amp;$G2630&amp;"*")&amp;("*"&amp;$I2630&amp;"*")&amp;("*"&amp;$J2630&amp;"*")&amp;("*"&amp;$K2630&amp;"*")),INDIRECT(U$2&amp;"!$B$1:$B$500")&amp;INDIRECT(U$2&amp;"!$E$1:$E$500")&amp;INDIRECT(U$2&amp;"!$G$1:$G$500")&amp;INDIRECT(U$2&amp;"!$F$1:$F$500"),0),MATCH($H2630,INDIRECT(U$2&amp;"!$1:$1"),0)))),
"Not found")</f>
        <v>Not found</v>
      </c>
      <c r="V2630" s="18" t="str">
        <f t="shared" ca="1" si="292"/>
        <v/>
      </c>
    </row>
    <row r="2631" spans="1:22" ht="15" customHeight="1" x14ac:dyDescent="0.25">
      <c r="A2631" s="11">
        <v>2630</v>
      </c>
      <c r="B2631" s="50"/>
      <c r="C2631" s="11" t="s">
        <v>2324</v>
      </c>
      <c r="D2631" s="11" t="s">
        <v>1099</v>
      </c>
      <c r="E2631" s="11" t="s">
        <v>79</v>
      </c>
      <c r="F2631" s="11" t="s">
        <v>1100</v>
      </c>
      <c r="G2631" s="11" t="s">
        <v>79</v>
      </c>
      <c r="H2631" s="11">
        <v>4</v>
      </c>
      <c r="I2631" s="11" t="s">
        <v>1100</v>
      </c>
      <c r="L2631" s="11" t="s">
        <v>1388</v>
      </c>
      <c r="M2631" s="14" t="s">
        <v>848</v>
      </c>
      <c r="S2631" s="23"/>
      <c r="T2631" s="16">
        <f>S2631</f>
        <v>0</v>
      </c>
      <c r="U2631" s="17" t="str">
        <f t="array" aca="1" ref="U2631" ca="1">IFERROR(
IF(NOT(OR($G2631="OBX",$G2631="OBR")),INDEX(INDIRECT(U$2&amp;"!$A$1:$BJ$500"),MATCH("*"&amp;$G2631&amp;"*",INDIRECT(U$2&amp;"!$B$1:$B$500"),0),MATCH($H2631,INDIRECT(U$2&amp;"!$1:$1"),0)),
IF(OR($G2631="OBX",$G2631="OBR"),INDEX(INDIRECT(U$2&amp;"!$A$1:$BJ$500"),MATCH((("*"&amp;$G2631&amp;"*")&amp;("*"&amp;$I2631&amp;"*")&amp;("*"&amp;$J2631&amp;"*")&amp;("*"&amp;$K2631&amp;"*")),INDIRECT(U$2&amp;"!$B$1:$B$500")&amp;INDIRECT(U$2&amp;"!$E$1:$E$500")&amp;INDIRECT(U$2&amp;"!$G$1:$G$500")&amp;INDIRECT(U$2&amp;"!$F$1:$F$500"),0),MATCH($H2631,INDIRECT(U$2&amp;"!$1:$1"),0)))),
"Not found")</f>
        <v>Not found</v>
      </c>
      <c r="V2631" s="18" t="str">
        <f t="shared" ca="1" si="292"/>
        <v/>
      </c>
    </row>
    <row r="2632" spans="1:22" ht="15" customHeight="1" x14ac:dyDescent="0.25">
      <c r="A2632" s="11">
        <v>2631</v>
      </c>
      <c r="B2632" s="50"/>
      <c r="C2632" s="11" t="s">
        <v>2324</v>
      </c>
      <c r="D2632" s="11" t="s">
        <v>1099</v>
      </c>
      <c r="E2632" s="11" t="s">
        <v>79</v>
      </c>
      <c r="F2632" s="11" t="s">
        <v>1100</v>
      </c>
      <c r="G2632" s="11" t="s">
        <v>79</v>
      </c>
      <c r="H2632" s="11">
        <v>11</v>
      </c>
      <c r="I2632" s="11" t="s">
        <v>1100</v>
      </c>
      <c r="L2632" s="11" t="s">
        <v>366</v>
      </c>
      <c r="M2632" s="14" t="s">
        <v>366</v>
      </c>
      <c r="S2632" s="23" t="s">
        <v>78</v>
      </c>
      <c r="T2632" s="19" t="str">
        <f>S2632</f>
        <v>F</v>
      </c>
      <c r="U2632" s="17" t="str">
        <f t="array" aca="1" ref="U2632" ca="1">IFERROR(
IF(NOT(OR($G2632="OBX",$G2632="OBR")),INDEX(INDIRECT(U$2&amp;"!$A$1:$BJ$500"),MATCH("*"&amp;$G2632&amp;"*",INDIRECT(U$2&amp;"!$B$1:$B$500"),0),MATCH($H2632,INDIRECT(U$2&amp;"!$1:$1"),0)),
IF(OR($G2632="OBX",$G2632="OBR"),INDEX(INDIRECT(U$2&amp;"!$A$1:$BJ$500"),MATCH((("*"&amp;$G2632&amp;"*")&amp;("*"&amp;$I2632&amp;"*")&amp;("*"&amp;$J2632&amp;"*")&amp;("*"&amp;$K2632&amp;"*")),INDIRECT(U$2&amp;"!$B$1:$B$500")&amp;INDIRECT(U$2&amp;"!$E$1:$E$500")&amp;INDIRECT(U$2&amp;"!$G$1:$G$500")&amp;INDIRECT(U$2&amp;"!$F$1:$F$500"),0),MATCH($H2632,INDIRECT(U$2&amp;"!$1:$1"),0)))),
"Not found")</f>
        <v>Not found</v>
      </c>
      <c r="V2632" s="18" t="str">
        <f t="shared" ca="1" si="292"/>
        <v/>
      </c>
    </row>
    <row r="2633" spans="1:22" ht="15" customHeight="1" x14ac:dyDescent="0.25">
      <c r="A2633" s="11">
        <v>2632</v>
      </c>
      <c r="B2633" s="50"/>
      <c r="C2633" s="11" t="s">
        <v>2324</v>
      </c>
      <c r="D2633" s="11" t="s">
        <v>1099</v>
      </c>
      <c r="E2633" s="11" t="s">
        <v>79</v>
      </c>
      <c r="F2633" s="11" t="s">
        <v>1100</v>
      </c>
      <c r="G2633" s="11" t="s">
        <v>79</v>
      </c>
      <c r="H2633" s="11">
        <v>19</v>
      </c>
      <c r="I2633" s="11" t="s">
        <v>1100</v>
      </c>
      <c r="L2633" s="11" t="s">
        <v>1388</v>
      </c>
      <c r="M2633" s="14" t="s">
        <v>860</v>
      </c>
      <c r="S2633" s="23"/>
      <c r="T2633" s="16">
        <f>S2633</f>
        <v>0</v>
      </c>
      <c r="U2633" s="17" t="str">
        <f t="array" aca="1" ref="U2633" ca="1">IFERROR(
IF(NOT(OR($G2633="OBX",$G2633="OBR")),INDEX(INDIRECT(U$2&amp;"!$A$1:$BJ$500"),MATCH("*"&amp;$G2633&amp;"*",INDIRECT(U$2&amp;"!$B$1:$B$500"),0),MATCH($H2633,INDIRECT(U$2&amp;"!$1:$1"),0)),
IF(OR($G2633="OBX",$G2633="OBR"),INDEX(INDIRECT(U$2&amp;"!$A$1:$BJ$500"),MATCH((("*"&amp;$G2633&amp;"*")&amp;("*"&amp;$I2633&amp;"*")&amp;("*"&amp;$J2633&amp;"*")&amp;("*"&amp;$K2633&amp;"*")),INDIRECT(U$2&amp;"!$B$1:$B$500")&amp;INDIRECT(U$2&amp;"!$E$1:$E$500")&amp;INDIRECT(U$2&amp;"!$G$1:$G$500")&amp;INDIRECT(U$2&amp;"!$F$1:$F$500"),0),MATCH($H2633,INDIRECT(U$2&amp;"!$1:$1"),0)))),
"Not found")</f>
        <v>Not found</v>
      </c>
      <c r="V2633" s="18" t="str">
        <f t="shared" ca="1" si="292"/>
        <v/>
      </c>
    </row>
    <row r="2634" spans="1:22" ht="15" customHeight="1" x14ac:dyDescent="0.25">
      <c r="A2634" s="11">
        <v>2633</v>
      </c>
      <c r="B2634" s="50"/>
      <c r="C2634" s="11" t="s">
        <v>2324</v>
      </c>
      <c r="D2634" s="11" t="s">
        <v>1099</v>
      </c>
      <c r="E2634" s="11" t="s">
        <v>79</v>
      </c>
      <c r="F2634" s="11" t="s">
        <v>1100</v>
      </c>
      <c r="G2634" s="11" t="s">
        <v>79</v>
      </c>
      <c r="H2634" s="11">
        <v>29</v>
      </c>
      <c r="I2634" s="11" t="s">
        <v>1100</v>
      </c>
      <c r="L2634" s="2" t="s">
        <v>515</v>
      </c>
      <c r="M2634" s="11" t="s">
        <v>515</v>
      </c>
      <c r="S2634" s="23"/>
      <c r="T2634" s="19">
        <f>S2634</f>
        <v>0</v>
      </c>
      <c r="U2634" s="17" t="str">
        <f t="array" aca="1" ref="U2634" ca="1">IFERROR(
IF(NOT(OR($G2634="OBX",$G2634="OBR")),INDEX(INDIRECT(U$2&amp;"!$A$1:$BJ$500"),MATCH("*"&amp;$G2634&amp;"*",INDIRECT(U$2&amp;"!$B$1:$B$500"),0),MATCH($H2634,INDIRECT(U$2&amp;"!$1:$1"),0)),
IF(OR($G2634="OBX",$G2634="OBR"),INDEX(INDIRECT(U$2&amp;"!$A$1:$BJ$500"),MATCH((("*"&amp;$G2634&amp;"*")&amp;("*"&amp;$I2634&amp;"*")&amp;("*"&amp;$J2634&amp;"*")&amp;("*"&amp;$K2634&amp;"*")),INDIRECT(U$2&amp;"!$B$1:$B$500")&amp;INDIRECT(U$2&amp;"!$E$1:$E$500")&amp;INDIRECT(U$2&amp;"!$G$1:$G$500")&amp;INDIRECT(U$2&amp;"!$F$1:$F$500"),0),MATCH($H2634,INDIRECT(U$2&amp;"!$1:$1"),0)))),
"Not found")</f>
        <v>Not found</v>
      </c>
      <c r="V2634" s="18" t="str">
        <f t="shared" ca="1" si="292"/>
        <v/>
      </c>
    </row>
    <row r="2635" spans="1:22" ht="15" customHeight="1" x14ac:dyDescent="0.25">
      <c r="A2635" s="11">
        <v>2634</v>
      </c>
      <c r="B2635" s="50"/>
      <c r="C2635" s="1" t="s">
        <v>2325</v>
      </c>
      <c r="D2635" s="1"/>
      <c r="E2635" s="1"/>
      <c r="F2635" s="1"/>
      <c r="G2635" s="1"/>
      <c r="H2635" s="1"/>
      <c r="I2635" s="1"/>
      <c r="J2635" s="1"/>
      <c r="K2635" s="1"/>
      <c r="L2635" s="1"/>
      <c r="M2635" s="1" t="s">
        <v>1313</v>
      </c>
      <c r="N2635" s="1"/>
      <c r="O2635" s="1"/>
      <c r="P2635" s="1"/>
      <c r="Q2635" s="1"/>
      <c r="R2635" s="1"/>
      <c r="S2635" s="1"/>
      <c r="T2635" s="24"/>
      <c r="U2635" s="24"/>
      <c r="V2635" s="1"/>
    </row>
    <row r="2636" spans="1:22" ht="15" customHeight="1" x14ac:dyDescent="0.25">
      <c r="A2636" s="11">
        <v>2635</v>
      </c>
      <c r="B2636" s="50"/>
      <c r="C2636" s="11" t="s">
        <v>2325</v>
      </c>
      <c r="D2636" s="11" t="s">
        <v>1099</v>
      </c>
      <c r="E2636" s="11" t="s">
        <v>77</v>
      </c>
      <c r="F2636" s="11" t="s">
        <v>1024</v>
      </c>
      <c r="G2636" s="11" t="s">
        <v>77</v>
      </c>
      <c r="H2636" s="11">
        <v>4</v>
      </c>
      <c r="K2636" s="11" t="s">
        <v>1024</v>
      </c>
      <c r="L2636" s="11" t="s">
        <v>1313</v>
      </c>
      <c r="M2636" s="11" t="s">
        <v>1313</v>
      </c>
      <c r="N2636" s="11" t="s">
        <v>258</v>
      </c>
      <c r="O2636" s="11" t="s">
        <v>2357</v>
      </c>
      <c r="P2636" s="11" t="s">
        <v>336</v>
      </c>
      <c r="R2636" s="11" t="s">
        <v>2479</v>
      </c>
      <c r="S2636" s="23"/>
      <c r="T2636" s="16" t="s">
        <v>3057</v>
      </c>
      <c r="U2636" s="17" t="str">
        <f t="array" aca="1" ref="U2636" ca="1">IFERROR(
IF(NOT(OR($G2636="OBX",$G2636="OBR")),INDEX(INDIRECT(U$2&amp;"!$A$1:$BJ$500"),MATCH("*"&amp;$G2636&amp;"*",INDIRECT(U$2&amp;"!$B$1:$B$500"),0),MATCH($H2636,INDIRECT(U$2&amp;"!$1:$1"),0)),
IF(OR($G2636="OBX",$G2636="OBR"),INDEX(INDIRECT(U$2&amp;"!$A$1:$BJ$500"),MATCH((("*"&amp;$G2636&amp;"*")&amp;("*"&amp;$I2636&amp;"*")&amp;("*"&amp;$J2636&amp;"*")&amp;("*"&amp;$K2636&amp;"*")),INDIRECT(U$2&amp;"!$B$1:$B$500")&amp;INDIRECT(U$2&amp;"!$E$1:$E$500")&amp;INDIRECT(U$2&amp;"!$G$1:$G$500")&amp;INDIRECT(U$2&amp;"!$F$1:$F$500"),0),MATCH($H2636,INDIRECT(U$2&amp;"!$1:$1"),0)))),
"Not found")</f>
        <v>Not found</v>
      </c>
      <c r="V2636" s="18" t="str">
        <f ca="1">IF(T2636=U2636,"Match","")</f>
        <v/>
      </c>
    </row>
    <row r="2637" spans="1:22" ht="15" customHeight="1" x14ac:dyDescent="0.25">
      <c r="A2637" s="11">
        <v>2636</v>
      </c>
      <c r="B2637" s="50"/>
      <c r="C2637" s="26" t="s">
        <v>2325</v>
      </c>
      <c r="D2637" s="26"/>
      <c r="E2637" s="26" t="s">
        <v>79</v>
      </c>
      <c r="F2637" s="26"/>
      <c r="G2637" s="26"/>
      <c r="H2637" s="26"/>
      <c r="I2637" s="26"/>
      <c r="J2637" s="26"/>
      <c r="K2637" s="26"/>
      <c r="L2637" s="26"/>
      <c r="M2637" s="26" t="s">
        <v>1311</v>
      </c>
      <c r="N2637" s="26"/>
      <c r="O2637" s="26"/>
      <c r="P2637" s="26"/>
      <c r="Q2637" s="26"/>
      <c r="R2637" s="26"/>
      <c r="S2637" s="26"/>
      <c r="T2637" s="27"/>
      <c r="U2637" s="27"/>
      <c r="V2637" s="26"/>
    </row>
    <row r="2638" spans="1:22" ht="15" customHeight="1" x14ac:dyDescent="0.25">
      <c r="A2638" s="11">
        <v>2637</v>
      </c>
      <c r="B2638" s="50"/>
      <c r="C2638" s="11" t="s">
        <v>2325</v>
      </c>
      <c r="D2638" s="11" t="s">
        <v>1099</v>
      </c>
      <c r="E2638" s="11" t="s">
        <v>79</v>
      </c>
      <c r="F2638" s="11" t="s">
        <v>1022</v>
      </c>
      <c r="G2638" s="11" t="s">
        <v>79</v>
      </c>
      <c r="H2638" s="11">
        <v>3</v>
      </c>
      <c r="I2638" s="11" t="s">
        <v>1022</v>
      </c>
      <c r="L2638" s="11" t="s">
        <v>1311</v>
      </c>
      <c r="M2638" s="14" t="s">
        <v>534</v>
      </c>
      <c r="N2638" s="11" t="s">
        <v>900</v>
      </c>
      <c r="O2638" s="11" t="s">
        <v>2356</v>
      </c>
      <c r="P2638" s="11" t="s">
        <v>336</v>
      </c>
      <c r="R2638" s="11" t="s">
        <v>2751</v>
      </c>
      <c r="S2638" s="23"/>
      <c r="T2638" s="19" t="s">
        <v>2957</v>
      </c>
      <c r="U2638" s="17" t="str">
        <f t="array" aca="1" ref="U2638" ca="1">IFERROR(
IF(NOT(OR($G2638="OBX",$G2638="OBR")),INDEX(INDIRECT(U$2&amp;"!$A$1:$BJ$500"),MATCH("*"&amp;$G2638&amp;"*",INDIRECT(U$2&amp;"!$B$1:$B$500"),0),MATCH($H2638,INDIRECT(U$2&amp;"!$1:$1"),0)),
IF(OR($G2638="OBX",$G2638="OBR"),INDEX(INDIRECT(U$2&amp;"!$A$1:$BJ$500"),MATCH((("*"&amp;$G2638&amp;"*")&amp;("*"&amp;$I2638&amp;"*")&amp;("*"&amp;$J2638&amp;"*")&amp;("*"&amp;$K2638&amp;"*")),INDIRECT(U$2&amp;"!$B$1:$B$500")&amp;INDIRECT(U$2&amp;"!$E$1:$E$500")&amp;INDIRECT(U$2&amp;"!$G$1:$G$500")&amp;INDIRECT(U$2&amp;"!$F$1:$F$500"),0),MATCH($H2638,INDIRECT(U$2&amp;"!$1:$1"),0)))),
"Not found")</f>
        <v>Not found</v>
      </c>
      <c r="V2638" s="18" t="str">
        <f t="shared" ref="V2638:V2644" ca="1" si="293">IF(T2638=U2638,"Match","")</f>
        <v/>
      </c>
    </row>
    <row r="2639" spans="1:22" ht="15" customHeight="1" x14ac:dyDescent="0.25">
      <c r="A2639" s="11">
        <v>2638</v>
      </c>
      <c r="B2639" s="50"/>
      <c r="C2639" s="11" t="s">
        <v>2325</v>
      </c>
      <c r="D2639" s="11" t="s">
        <v>1099</v>
      </c>
      <c r="E2639" s="11" t="s">
        <v>79</v>
      </c>
      <c r="F2639" s="11" t="s">
        <v>1022</v>
      </c>
      <c r="G2639" s="11" t="s">
        <v>79</v>
      </c>
      <c r="H2639" s="10">
        <v>5</v>
      </c>
      <c r="I2639" s="11" t="s">
        <v>1022</v>
      </c>
      <c r="J2639" s="19" t="str">
        <f t="array" ref="J2639">IFERROR(INDEX(Mappings!I:I,MATCH(S2639&amp;L2639,Mappings!J:J&amp;Mappings!D:D,0)),"")</f>
        <v/>
      </c>
      <c r="L2639" s="11" t="s">
        <v>1311</v>
      </c>
      <c r="M2639" s="11" t="s">
        <v>390</v>
      </c>
      <c r="S2639" s="20"/>
      <c r="T2639" s="19" t="str">
        <f t="array" ref="T2639">IFERROR(INDEX(Mappings!$L:$L,MATCH(S2639&amp;$L2639,Mappings!$J:$J&amp;Mappings!$D:$D,0)),"")</f>
        <v/>
      </c>
      <c r="U2639" s="17" t="str">
        <f t="array" aca="1" ref="U2639" ca="1">IFERROR(
IF(NOT(OR($G2639="OBX",$G2639="OBR")),INDEX(INDIRECT(U$2&amp;"!$A$1:$BJ$500"),MATCH("*"&amp;$G2639&amp;"*",INDIRECT(U$2&amp;"!$B$1:$B$500"),0),MATCH($H2639,INDIRECT(U$2&amp;"!$1:$1"),0)),
IF(OR($G2639="OBX",$G2639="OBR"),INDEX(INDIRECT(U$2&amp;"!$A$1:$BJ$500"),MATCH((("*"&amp;$G2639&amp;"*")&amp;("*"&amp;$I2639&amp;"*")&amp;("*"&amp;$J2639&amp;"*")&amp;("*"&amp;$K2639&amp;"*")),INDIRECT(U$2&amp;"!$B$1:$B$500")&amp;INDIRECT(U$2&amp;"!$E$1:$E$500")&amp;INDIRECT(U$2&amp;"!$G$1:$G$500")&amp;INDIRECT(U$2&amp;"!$F$1:$F$500"),0),MATCH($H2639,INDIRECT(U$2&amp;"!$1:$1"),0)))),
"Not found")</f>
        <v>Not found</v>
      </c>
      <c r="V2639" s="18" t="str">
        <f t="shared" ca="1" si="293"/>
        <v/>
      </c>
    </row>
    <row r="2640" spans="1:22" ht="15" customHeight="1" x14ac:dyDescent="0.25">
      <c r="A2640" s="11">
        <v>2639</v>
      </c>
      <c r="B2640" s="50"/>
      <c r="C2640" s="11" t="s">
        <v>2325</v>
      </c>
      <c r="D2640" s="11" t="s">
        <v>1099</v>
      </c>
      <c r="E2640" s="11" t="s">
        <v>79</v>
      </c>
      <c r="F2640" s="11" t="s">
        <v>1022</v>
      </c>
      <c r="G2640" s="11" t="s">
        <v>79</v>
      </c>
      <c r="H2640" s="11">
        <v>2</v>
      </c>
      <c r="I2640" s="11" t="s">
        <v>1022</v>
      </c>
      <c r="L2640" s="14" t="s">
        <v>397</v>
      </c>
      <c r="M2640" s="14" t="s">
        <v>397</v>
      </c>
      <c r="S2640" s="23"/>
      <c r="T2640" s="19" t="s">
        <v>81</v>
      </c>
      <c r="U2640" s="17" t="str">
        <f t="array" aca="1" ref="U2640" ca="1">IFERROR(
IF(NOT(OR($G2640="OBX",$G2640="OBR")),INDEX(INDIRECT(U$2&amp;"!$A$1:$BJ$500"),MATCH("*"&amp;$G2640&amp;"*",INDIRECT(U$2&amp;"!$B$1:$B$500"),0),MATCH($H2640,INDIRECT(U$2&amp;"!$1:$1"),0)),
IF(OR($G2640="OBX",$G2640="OBR"),INDEX(INDIRECT(U$2&amp;"!$A$1:$BJ$500"),MATCH((("*"&amp;$G2640&amp;"*")&amp;("*"&amp;$I2640&amp;"*")&amp;("*"&amp;$J2640&amp;"*")&amp;("*"&amp;$K2640&amp;"*")),INDIRECT(U$2&amp;"!$B$1:$B$500")&amp;INDIRECT(U$2&amp;"!$E$1:$E$500")&amp;INDIRECT(U$2&amp;"!$G$1:$G$500")&amp;INDIRECT(U$2&amp;"!$F$1:$F$500"),0),MATCH($H2640,INDIRECT(U$2&amp;"!$1:$1"),0)))),
"Not found")</f>
        <v>Not found</v>
      </c>
      <c r="V2640" s="18" t="str">
        <f t="shared" ca="1" si="293"/>
        <v/>
      </c>
    </row>
    <row r="2641" spans="1:22" ht="15" customHeight="1" x14ac:dyDescent="0.25">
      <c r="A2641" s="11">
        <v>2640</v>
      </c>
      <c r="B2641" s="50"/>
      <c r="C2641" s="11" t="s">
        <v>2325</v>
      </c>
      <c r="D2641" s="11" t="s">
        <v>1099</v>
      </c>
      <c r="E2641" s="11" t="s">
        <v>79</v>
      </c>
      <c r="F2641" s="11" t="s">
        <v>1022</v>
      </c>
      <c r="G2641" s="11" t="s">
        <v>79</v>
      </c>
      <c r="H2641" s="11">
        <v>4</v>
      </c>
      <c r="I2641" s="11" t="s">
        <v>1022</v>
      </c>
      <c r="L2641" s="11" t="s">
        <v>1311</v>
      </c>
      <c r="M2641" s="14" t="s">
        <v>848</v>
      </c>
      <c r="S2641" s="23"/>
      <c r="T2641" s="16">
        <f>S2641</f>
        <v>0</v>
      </c>
      <c r="U2641" s="17" t="str">
        <f t="array" aca="1" ref="U2641" ca="1">IFERROR(
IF(NOT(OR($G2641="OBX",$G2641="OBR")),INDEX(INDIRECT(U$2&amp;"!$A$1:$BJ$500"),MATCH("*"&amp;$G2641&amp;"*",INDIRECT(U$2&amp;"!$B$1:$B$500"),0),MATCH($H2641,INDIRECT(U$2&amp;"!$1:$1"),0)),
IF(OR($G2641="OBX",$G2641="OBR"),INDEX(INDIRECT(U$2&amp;"!$A$1:$BJ$500"),MATCH((("*"&amp;$G2641&amp;"*")&amp;("*"&amp;$I2641&amp;"*")&amp;("*"&amp;$J2641&amp;"*")&amp;("*"&amp;$K2641&amp;"*")),INDIRECT(U$2&amp;"!$B$1:$B$500")&amp;INDIRECT(U$2&amp;"!$E$1:$E$500")&amp;INDIRECT(U$2&amp;"!$G$1:$G$500")&amp;INDIRECT(U$2&amp;"!$F$1:$F$500"),0),MATCH($H2641,INDIRECT(U$2&amp;"!$1:$1"),0)))),
"Not found")</f>
        <v>Not found</v>
      </c>
      <c r="V2641" s="18" t="str">
        <f t="shared" ca="1" si="293"/>
        <v/>
      </c>
    </row>
    <row r="2642" spans="1:22" ht="15" customHeight="1" x14ac:dyDescent="0.25">
      <c r="A2642" s="11">
        <v>2641</v>
      </c>
      <c r="B2642" s="50"/>
      <c r="C2642" s="11" t="s">
        <v>2325</v>
      </c>
      <c r="D2642" s="11" t="s">
        <v>1099</v>
      </c>
      <c r="E2642" s="11" t="s">
        <v>79</v>
      </c>
      <c r="F2642" s="11" t="s">
        <v>1022</v>
      </c>
      <c r="G2642" s="11" t="s">
        <v>79</v>
      </c>
      <c r="H2642" s="11">
        <v>11</v>
      </c>
      <c r="I2642" s="11" t="s">
        <v>1022</v>
      </c>
      <c r="L2642" s="11" t="s">
        <v>366</v>
      </c>
      <c r="M2642" s="14" t="s">
        <v>366</v>
      </c>
      <c r="S2642" s="23" t="s">
        <v>78</v>
      </c>
      <c r="T2642" s="19" t="str">
        <f>S2642</f>
        <v>F</v>
      </c>
      <c r="U2642" s="17" t="str">
        <f t="array" aca="1" ref="U2642" ca="1">IFERROR(
IF(NOT(OR($G2642="OBX",$G2642="OBR")),INDEX(INDIRECT(U$2&amp;"!$A$1:$BJ$500"),MATCH("*"&amp;$G2642&amp;"*",INDIRECT(U$2&amp;"!$B$1:$B$500"),0),MATCH($H2642,INDIRECT(U$2&amp;"!$1:$1"),0)),
IF(OR($G2642="OBX",$G2642="OBR"),INDEX(INDIRECT(U$2&amp;"!$A$1:$BJ$500"),MATCH((("*"&amp;$G2642&amp;"*")&amp;("*"&amp;$I2642&amp;"*")&amp;("*"&amp;$J2642&amp;"*")&amp;("*"&amp;$K2642&amp;"*")),INDIRECT(U$2&amp;"!$B$1:$B$500")&amp;INDIRECT(U$2&amp;"!$E$1:$E$500")&amp;INDIRECT(U$2&amp;"!$G$1:$G$500")&amp;INDIRECT(U$2&amp;"!$F$1:$F$500"),0),MATCH($H2642,INDIRECT(U$2&amp;"!$1:$1"),0)))),
"Not found")</f>
        <v>Not found</v>
      </c>
      <c r="V2642" s="18" t="str">
        <f t="shared" ca="1" si="293"/>
        <v/>
      </c>
    </row>
    <row r="2643" spans="1:22" ht="15" customHeight="1" x14ac:dyDescent="0.25">
      <c r="A2643" s="11">
        <v>2642</v>
      </c>
      <c r="B2643" s="50"/>
      <c r="C2643" s="11" t="s">
        <v>2325</v>
      </c>
      <c r="D2643" s="11" t="s">
        <v>1099</v>
      </c>
      <c r="E2643" s="11" t="s">
        <v>79</v>
      </c>
      <c r="F2643" s="11" t="s">
        <v>1022</v>
      </c>
      <c r="G2643" s="11" t="s">
        <v>79</v>
      </c>
      <c r="H2643" s="11">
        <v>19</v>
      </c>
      <c r="I2643" s="11" t="s">
        <v>1022</v>
      </c>
      <c r="L2643" s="11" t="s">
        <v>1311</v>
      </c>
      <c r="M2643" s="14" t="s">
        <v>860</v>
      </c>
      <c r="S2643" s="23"/>
      <c r="T2643" s="16">
        <f>S2643</f>
        <v>0</v>
      </c>
      <c r="U2643" s="17" t="str">
        <f t="array" aca="1" ref="U2643" ca="1">IFERROR(
IF(NOT(OR($G2643="OBX",$G2643="OBR")),INDEX(INDIRECT(U$2&amp;"!$A$1:$BJ$500"),MATCH("*"&amp;$G2643&amp;"*",INDIRECT(U$2&amp;"!$B$1:$B$500"),0),MATCH($H2643,INDIRECT(U$2&amp;"!$1:$1"),0)),
IF(OR($G2643="OBX",$G2643="OBR"),INDEX(INDIRECT(U$2&amp;"!$A$1:$BJ$500"),MATCH((("*"&amp;$G2643&amp;"*")&amp;("*"&amp;$I2643&amp;"*")&amp;("*"&amp;$J2643&amp;"*")&amp;("*"&amp;$K2643&amp;"*")),INDIRECT(U$2&amp;"!$B$1:$B$500")&amp;INDIRECT(U$2&amp;"!$E$1:$E$500")&amp;INDIRECT(U$2&amp;"!$G$1:$G$500")&amp;INDIRECT(U$2&amp;"!$F$1:$F$500"),0),MATCH($H2643,INDIRECT(U$2&amp;"!$1:$1"),0)))),
"Not found")</f>
        <v>Not found</v>
      </c>
      <c r="V2643" s="18" t="str">
        <f t="shared" ca="1" si="293"/>
        <v/>
      </c>
    </row>
    <row r="2644" spans="1:22" ht="15" customHeight="1" x14ac:dyDescent="0.25">
      <c r="A2644" s="11">
        <v>2643</v>
      </c>
      <c r="B2644" s="50"/>
      <c r="C2644" s="11" t="s">
        <v>2325</v>
      </c>
      <c r="D2644" s="11" t="s">
        <v>1099</v>
      </c>
      <c r="E2644" s="11" t="s">
        <v>79</v>
      </c>
      <c r="F2644" s="11" t="s">
        <v>1022</v>
      </c>
      <c r="G2644" s="11" t="s">
        <v>79</v>
      </c>
      <c r="H2644" s="11">
        <v>29</v>
      </c>
      <c r="I2644" s="11" t="s">
        <v>1022</v>
      </c>
      <c r="L2644" s="2" t="s">
        <v>515</v>
      </c>
      <c r="M2644" s="11" t="s">
        <v>515</v>
      </c>
      <c r="S2644" s="23"/>
      <c r="T2644" s="19">
        <f>S2644</f>
        <v>0</v>
      </c>
      <c r="U2644" s="17" t="str">
        <f t="array" aca="1" ref="U2644" ca="1">IFERROR(
IF(NOT(OR($G2644="OBX",$G2644="OBR")),INDEX(INDIRECT(U$2&amp;"!$A$1:$BJ$500"),MATCH("*"&amp;$G2644&amp;"*",INDIRECT(U$2&amp;"!$B$1:$B$500"),0),MATCH($H2644,INDIRECT(U$2&amp;"!$1:$1"),0)),
IF(OR($G2644="OBX",$G2644="OBR"),INDEX(INDIRECT(U$2&amp;"!$A$1:$BJ$500"),MATCH((("*"&amp;$G2644&amp;"*")&amp;("*"&amp;$I2644&amp;"*")&amp;("*"&amp;$J2644&amp;"*")&amp;("*"&amp;$K2644&amp;"*")),INDIRECT(U$2&amp;"!$B$1:$B$500")&amp;INDIRECT(U$2&amp;"!$E$1:$E$500")&amp;INDIRECT(U$2&amp;"!$G$1:$G$500")&amp;INDIRECT(U$2&amp;"!$F$1:$F$500"),0),MATCH($H2644,INDIRECT(U$2&amp;"!$1:$1"),0)))),
"Not found")</f>
        <v>Not found</v>
      </c>
      <c r="V2644" s="18" t="str">
        <f t="shared" ca="1" si="293"/>
        <v/>
      </c>
    </row>
    <row r="2645" spans="1:22" ht="15" customHeight="1" x14ac:dyDescent="0.25">
      <c r="A2645" s="11">
        <v>2644</v>
      </c>
      <c r="B2645" s="50"/>
      <c r="C2645" s="26" t="s">
        <v>2325</v>
      </c>
      <c r="D2645" s="26"/>
      <c r="E2645" s="26" t="s">
        <v>79</v>
      </c>
      <c r="F2645" s="26"/>
      <c r="G2645" s="26"/>
      <c r="H2645" s="26"/>
      <c r="I2645" s="26"/>
      <c r="J2645" s="26"/>
      <c r="K2645" s="26"/>
      <c r="L2645" s="26"/>
      <c r="M2645" s="26" t="s">
        <v>1312</v>
      </c>
      <c r="N2645" s="26"/>
      <c r="O2645" s="26"/>
      <c r="P2645" s="26"/>
      <c r="Q2645" s="26"/>
      <c r="R2645" s="26"/>
      <c r="S2645" s="26"/>
      <c r="T2645" s="27"/>
      <c r="U2645" s="27"/>
      <c r="V2645" s="26"/>
    </row>
    <row r="2646" spans="1:22" ht="15" customHeight="1" x14ac:dyDescent="0.25">
      <c r="A2646" s="11">
        <v>2645</v>
      </c>
      <c r="B2646" s="50"/>
      <c r="C2646" s="11" t="s">
        <v>2325</v>
      </c>
      <c r="D2646" s="11" t="s">
        <v>1099</v>
      </c>
      <c r="E2646" s="11" t="s">
        <v>79</v>
      </c>
      <c r="F2646" s="11" t="s">
        <v>1023</v>
      </c>
      <c r="G2646" s="11" t="s">
        <v>79</v>
      </c>
      <c r="H2646" s="11">
        <v>3</v>
      </c>
      <c r="I2646" s="11" t="s">
        <v>1023</v>
      </c>
      <c r="L2646" s="11" t="s">
        <v>1312</v>
      </c>
      <c r="M2646" s="14" t="s">
        <v>534</v>
      </c>
      <c r="N2646" s="11" t="s">
        <v>279</v>
      </c>
      <c r="O2646" s="11" t="s">
        <v>2356</v>
      </c>
      <c r="P2646" s="11" t="s">
        <v>336</v>
      </c>
      <c r="R2646" s="11" t="s">
        <v>2480</v>
      </c>
      <c r="S2646" s="23"/>
      <c r="T2646" s="19" t="s">
        <v>2958</v>
      </c>
      <c r="U2646" s="17" t="str">
        <f t="array" aca="1" ref="U2646" ca="1">IFERROR(
IF(NOT(OR($G2646="OBX",$G2646="OBR")),INDEX(INDIRECT(U$2&amp;"!$A$1:$BJ$500"),MATCH("*"&amp;$G2646&amp;"*",INDIRECT(U$2&amp;"!$B$1:$B$500"),0),MATCH($H2646,INDIRECT(U$2&amp;"!$1:$1"),0)),
IF(OR($G2646="OBX",$G2646="OBR"),INDEX(INDIRECT(U$2&amp;"!$A$1:$BJ$500"),MATCH((("*"&amp;$G2646&amp;"*")&amp;("*"&amp;$I2646&amp;"*")&amp;("*"&amp;$J2646&amp;"*")&amp;("*"&amp;$K2646&amp;"*")),INDIRECT(U$2&amp;"!$B$1:$B$500")&amp;INDIRECT(U$2&amp;"!$E$1:$E$500")&amp;INDIRECT(U$2&amp;"!$G$1:$G$500")&amp;INDIRECT(U$2&amp;"!$F$1:$F$500"),0),MATCH($H2646,INDIRECT(U$2&amp;"!$1:$1"),0)))),
"Not found")</f>
        <v>Not found</v>
      </c>
      <c r="V2646" s="18" t="str">
        <f t="shared" ref="V2646:V2652" ca="1" si="294">IF(T2646=U2646,"Match","")</f>
        <v/>
      </c>
    </row>
    <row r="2647" spans="1:22" ht="15" customHeight="1" x14ac:dyDescent="0.25">
      <c r="A2647" s="11">
        <v>2646</v>
      </c>
      <c r="B2647" s="50"/>
      <c r="C2647" s="11" t="s">
        <v>2325</v>
      </c>
      <c r="D2647" s="11" t="s">
        <v>1099</v>
      </c>
      <c r="E2647" s="11" t="s">
        <v>79</v>
      </c>
      <c r="F2647" s="11" t="s">
        <v>1023</v>
      </c>
      <c r="G2647" s="11" t="s">
        <v>79</v>
      </c>
      <c r="H2647" s="10">
        <v>5</v>
      </c>
      <c r="I2647" s="11" t="s">
        <v>1023</v>
      </c>
      <c r="J2647" s="19">
        <f t="array" ref="J2647">IFERROR(INDEX(Mappings!I:I,MATCH(S2647&amp;L2647,Mappings!J:J&amp;Mappings!D:D,0)),"")</f>
        <v>0</v>
      </c>
      <c r="L2647" s="11" t="s">
        <v>1312</v>
      </c>
      <c r="M2647" s="11" t="s">
        <v>390</v>
      </c>
      <c r="S2647" s="23"/>
      <c r="T2647" s="19">
        <f>S2647</f>
        <v>0</v>
      </c>
      <c r="U2647" s="17" t="str">
        <f t="array" aca="1" ref="U2647" ca="1">IFERROR(
IF(NOT(OR($G2647="OBX",$G2647="OBR")),INDEX(INDIRECT(U$2&amp;"!$A$1:$BJ$500"),MATCH("*"&amp;$G2647&amp;"*",INDIRECT(U$2&amp;"!$B$1:$B$500"),0),MATCH($H2647,INDIRECT(U$2&amp;"!$1:$1"),0)),
IF(OR($G2647="OBX",$G2647="OBR"),INDEX(INDIRECT(U$2&amp;"!$A$1:$BJ$500"),MATCH((("*"&amp;$G2647&amp;"*")&amp;("*"&amp;$I2647&amp;"*")&amp;("*"&amp;$J2647&amp;"*")&amp;("*"&amp;$K2647&amp;"*")),INDIRECT(U$2&amp;"!$B$1:$B$500")&amp;INDIRECT(U$2&amp;"!$E$1:$E$500")&amp;INDIRECT(U$2&amp;"!$G$1:$G$500")&amp;INDIRECT(U$2&amp;"!$F$1:$F$500"),0),MATCH($H2647,INDIRECT(U$2&amp;"!$1:$1"),0)))),
"Not found")</f>
        <v>Not found</v>
      </c>
      <c r="V2647" s="18" t="str">
        <f t="shared" ca="1" si="294"/>
        <v/>
      </c>
    </row>
    <row r="2648" spans="1:22" ht="15" customHeight="1" x14ac:dyDescent="0.25">
      <c r="A2648" s="11">
        <v>2647</v>
      </c>
      <c r="B2648" s="50"/>
      <c r="C2648" s="11" t="s">
        <v>2325</v>
      </c>
      <c r="D2648" s="11" t="s">
        <v>1099</v>
      </c>
      <c r="E2648" s="11" t="s">
        <v>79</v>
      </c>
      <c r="F2648" s="11" t="s">
        <v>1023</v>
      </c>
      <c r="G2648" s="11" t="s">
        <v>79</v>
      </c>
      <c r="H2648" s="11">
        <v>2</v>
      </c>
      <c r="I2648" s="11" t="s">
        <v>1023</v>
      </c>
      <c r="L2648" s="14" t="s">
        <v>397</v>
      </c>
      <c r="M2648" s="14" t="s">
        <v>397</v>
      </c>
      <c r="S2648" s="23"/>
      <c r="T2648" s="19" t="s">
        <v>422</v>
      </c>
      <c r="U2648" s="17" t="str">
        <f t="array" aca="1" ref="U2648" ca="1">IFERROR(
IF(NOT(OR($G2648="OBX",$G2648="OBR")),INDEX(INDIRECT(U$2&amp;"!$A$1:$BJ$500"),MATCH("*"&amp;$G2648&amp;"*",INDIRECT(U$2&amp;"!$B$1:$B$500"),0),MATCH($H2648,INDIRECT(U$2&amp;"!$1:$1"),0)),
IF(OR($G2648="OBX",$G2648="OBR"),INDEX(INDIRECT(U$2&amp;"!$A$1:$BJ$500"),MATCH((("*"&amp;$G2648&amp;"*")&amp;("*"&amp;$I2648&amp;"*")&amp;("*"&amp;$J2648&amp;"*")&amp;("*"&amp;$K2648&amp;"*")),INDIRECT(U$2&amp;"!$B$1:$B$500")&amp;INDIRECT(U$2&amp;"!$E$1:$E$500")&amp;INDIRECT(U$2&amp;"!$G$1:$G$500")&amp;INDIRECT(U$2&amp;"!$F$1:$F$500"),0),MATCH($H2648,INDIRECT(U$2&amp;"!$1:$1"),0)))),
"Not found")</f>
        <v>Not found</v>
      </c>
      <c r="V2648" s="18" t="str">
        <f t="shared" ca="1" si="294"/>
        <v/>
      </c>
    </row>
    <row r="2649" spans="1:22" ht="15" customHeight="1" x14ac:dyDescent="0.25">
      <c r="A2649" s="11">
        <v>2648</v>
      </c>
      <c r="B2649" s="50"/>
      <c r="C2649" s="11" t="s">
        <v>2325</v>
      </c>
      <c r="D2649" s="11" t="s">
        <v>1099</v>
      </c>
      <c r="E2649" s="11" t="s">
        <v>79</v>
      </c>
      <c r="F2649" s="11" t="s">
        <v>1023</v>
      </c>
      <c r="G2649" s="11" t="s">
        <v>79</v>
      </c>
      <c r="H2649" s="11">
        <v>4</v>
      </c>
      <c r="I2649" s="11" t="s">
        <v>1023</v>
      </c>
      <c r="L2649" s="11" t="s">
        <v>1312</v>
      </c>
      <c r="M2649" s="14" t="s">
        <v>848</v>
      </c>
      <c r="S2649" s="23"/>
      <c r="T2649" s="16">
        <f>S2649</f>
        <v>0</v>
      </c>
      <c r="U2649" s="17" t="str">
        <f t="array" aca="1" ref="U2649" ca="1">IFERROR(
IF(NOT(OR($G2649="OBX",$G2649="OBR")),INDEX(INDIRECT(U$2&amp;"!$A$1:$BJ$500"),MATCH("*"&amp;$G2649&amp;"*",INDIRECT(U$2&amp;"!$B$1:$B$500"),0),MATCH($H2649,INDIRECT(U$2&amp;"!$1:$1"),0)),
IF(OR($G2649="OBX",$G2649="OBR"),INDEX(INDIRECT(U$2&amp;"!$A$1:$BJ$500"),MATCH((("*"&amp;$G2649&amp;"*")&amp;("*"&amp;$I2649&amp;"*")&amp;("*"&amp;$J2649&amp;"*")&amp;("*"&amp;$K2649&amp;"*")),INDIRECT(U$2&amp;"!$B$1:$B$500")&amp;INDIRECT(U$2&amp;"!$E$1:$E$500")&amp;INDIRECT(U$2&amp;"!$G$1:$G$500")&amp;INDIRECT(U$2&amp;"!$F$1:$F$500"),0),MATCH($H2649,INDIRECT(U$2&amp;"!$1:$1"),0)))),
"Not found")</f>
        <v>Not found</v>
      </c>
      <c r="V2649" s="18" t="str">
        <f t="shared" ca="1" si="294"/>
        <v/>
      </c>
    </row>
    <row r="2650" spans="1:22" ht="15" customHeight="1" x14ac:dyDescent="0.25">
      <c r="A2650" s="11">
        <v>2649</v>
      </c>
      <c r="B2650" s="50"/>
      <c r="C2650" s="11" t="s">
        <v>2325</v>
      </c>
      <c r="D2650" s="11" t="s">
        <v>1099</v>
      </c>
      <c r="E2650" s="11" t="s">
        <v>79</v>
      </c>
      <c r="F2650" s="11" t="s">
        <v>1023</v>
      </c>
      <c r="G2650" s="11" t="s">
        <v>79</v>
      </c>
      <c r="H2650" s="11">
        <v>11</v>
      </c>
      <c r="I2650" s="11" t="s">
        <v>1023</v>
      </c>
      <c r="L2650" s="11" t="s">
        <v>366</v>
      </c>
      <c r="M2650" s="14" t="s">
        <v>366</v>
      </c>
      <c r="S2650" s="23" t="s">
        <v>78</v>
      </c>
      <c r="T2650" s="19" t="str">
        <f>S2650</f>
        <v>F</v>
      </c>
      <c r="U2650" s="17" t="str">
        <f t="array" aca="1" ref="U2650" ca="1">IFERROR(
IF(NOT(OR($G2650="OBX",$G2650="OBR")),INDEX(INDIRECT(U$2&amp;"!$A$1:$BJ$500"),MATCH("*"&amp;$G2650&amp;"*",INDIRECT(U$2&amp;"!$B$1:$B$500"),0),MATCH($H2650,INDIRECT(U$2&amp;"!$1:$1"),0)),
IF(OR($G2650="OBX",$G2650="OBR"),INDEX(INDIRECT(U$2&amp;"!$A$1:$BJ$500"),MATCH((("*"&amp;$G2650&amp;"*")&amp;("*"&amp;$I2650&amp;"*")&amp;("*"&amp;$J2650&amp;"*")&amp;("*"&amp;$K2650&amp;"*")),INDIRECT(U$2&amp;"!$B$1:$B$500")&amp;INDIRECT(U$2&amp;"!$E$1:$E$500")&amp;INDIRECT(U$2&amp;"!$G$1:$G$500")&amp;INDIRECT(U$2&amp;"!$F$1:$F$500"),0),MATCH($H2650,INDIRECT(U$2&amp;"!$1:$1"),0)))),
"Not found")</f>
        <v>Not found</v>
      </c>
      <c r="V2650" s="18" t="str">
        <f t="shared" ca="1" si="294"/>
        <v/>
      </c>
    </row>
    <row r="2651" spans="1:22" ht="15" customHeight="1" x14ac:dyDescent="0.25">
      <c r="A2651" s="11">
        <v>2650</v>
      </c>
      <c r="B2651" s="50"/>
      <c r="C2651" s="11" t="s">
        <v>2325</v>
      </c>
      <c r="D2651" s="11" t="s">
        <v>1099</v>
      </c>
      <c r="E2651" s="11" t="s">
        <v>79</v>
      </c>
      <c r="F2651" s="11" t="s">
        <v>1023</v>
      </c>
      <c r="G2651" s="11" t="s">
        <v>79</v>
      </c>
      <c r="H2651" s="11">
        <v>19</v>
      </c>
      <c r="I2651" s="11" t="s">
        <v>1023</v>
      </c>
      <c r="L2651" s="11" t="s">
        <v>1312</v>
      </c>
      <c r="M2651" s="14" t="s">
        <v>860</v>
      </c>
      <c r="S2651" s="23"/>
      <c r="T2651" s="16">
        <f>S2651</f>
        <v>0</v>
      </c>
      <c r="U2651" s="17" t="str">
        <f t="array" aca="1" ref="U2651" ca="1">IFERROR(
IF(NOT(OR($G2651="OBX",$G2651="OBR")),INDEX(INDIRECT(U$2&amp;"!$A$1:$BJ$500"),MATCH("*"&amp;$G2651&amp;"*",INDIRECT(U$2&amp;"!$B$1:$B$500"),0),MATCH($H2651,INDIRECT(U$2&amp;"!$1:$1"),0)),
IF(OR($G2651="OBX",$G2651="OBR"),INDEX(INDIRECT(U$2&amp;"!$A$1:$BJ$500"),MATCH((("*"&amp;$G2651&amp;"*")&amp;("*"&amp;$I2651&amp;"*")&amp;("*"&amp;$J2651&amp;"*")&amp;("*"&amp;$K2651&amp;"*")),INDIRECT(U$2&amp;"!$B$1:$B$500")&amp;INDIRECT(U$2&amp;"!$E$1:$E$500")&amp;INDIRECT(U$2&amp;"!$G$1:$G$500")&amp;INDIRECT(U$2&amp;"!$F$1:$F$500"),0),MATCH($H2651,INDIRECT(U$2&amp;"!$1:$1"),0)))),
"Not found")</f>
        <v>Not found</v>
      </c>
      <c r="V2651" s="18" t="str">
        <f t="shared" ca="1" si="294"/>
        <v/>
      </c>
    </row>
    <row r="2652" spans="1:22" ht="15" customHeight="1" x14ac:dyDescent="0.25">
      <c r="A2652" s="11">
        <v>2651</v>
      </c>
      <c r="B2652" s="50"/>
      <c r="C2652" s="11" t="s">
        <v>2325</v>
      </c>
      <c r="D2652" s="11" t="s">
        <v>1099</v>
      </c>
      <c r="E2652" s="11" t="s">
        <v>79</v>
      </c>
      <c r="F2652" s="11" t="s">
        <v>1023</v>
      </c>
      <c r="G2652" s="11" t="s">
        <v>79</v>
      </c>
      <c r="H2652" s="11">
        <v>29</v>
      </c>
      <c r="I2652" s="11" t="s">
        <v>1023</v>
      </c>
      <c r="L2652" s="2" t="s">
        <v>515</v>
      </c>
      <c r="M2652" s="11" t="s">
        <v>515</v>
      </c>
      <c r="S2652" s="23"/>
      <c r="T2652" s="19">
        <f>S2652</f>
        <v>0</v>
      </c>
      <c r="U2652" s="17" t="str">
        <f t="array" aca="1" ref="U2652" ca="1">IFERROR(
IF(NOT(OR($G2652="OBX",$G2652="OBR")),INDEX(INDIRECT(U$2&amp;"!$A$1:$BJ$500"),MATCH("*"&amp;$G2652&amp;"*",INDIRECT(U$2&amp;"!$B$1:$B$500"),0),MATCH($H2652,INDIRECT(U$2&amp;"!$1:$1"),0)),
IF(OR($G2652="OBX",$G2652="OBR"),INDEX(INDIRECT(U$2&amp;"!$A$1:$BJ$500"),MATCH((("*"&amp;$G2652&amp;"*")&amp;("*"&amp;$I2652&amp;"*")&amp;("*"&amp;$J2652&amp;"*")&amp;("*"&amp;$K2652&amp;"*")),INDIRECT(U$2&amp;"!$B$1:$B$500")&amp;INDIRECT(U$2&amp;"!$E$1:$E$500")&amp;INDIRECT(U$2&amp;"!$G$1:$G$500")&amp;INDIRECT(U$2&amp;"!$F$1:$F$500"),0),MATCH($H2652,INDIRECT(U$2&amp;"!$1:$1"),0)))),
"Not found")</f>
        <v>Not found</v>
      </c>
      <c r="V2652" s="18" t="str">
        <f t="shared" ca="1" si="294"/>
        <v/>
      </c>
    </row>
    <row r="2653" spans="1:22" ht="15" customHeight="1" x14ac:dyDescent="0.25">
      <c r="A2653" s="11">
        <v>2652</v>
      </c>
      <c r="B2653" s="50"/>
      <c r="C2653" s="26" t="s">
        <v>2325</v>
      </c>
      <c r="D2653" s="26"/>
      <c r="E2653" s="26" t="s">
        <v>79</v>
      </c>
      <c r="F2653" s="26"/>
      <c r="G2653" s="26"/>
      <c r="H2653" s="26"/>
      <c r="I2653" s="26"/>
      <c r="J2653" s="26"/>
      <c r="K2653" s="26"/>
      <c r="L2653" s="26"/>
      <c r="M2653" s="26" t="s">
        <v>1253</v>
      </c>
      <c r="N2653" s="26"/>
      <c r="O2653" s="26"/>
      <c r="P2653" s="26"/>
      <c r="Q2653" s="26"/>
      <c r="R2653" s="26"/>
      <c r="S2653" s="26"/>
      <c r="T2653" s="27"/>
      <c r="U2653" s="27"/>
      <c r="V2653" s="26"/>
    </row>
    <row r="2654" spans="1:22" ht="15" customHeight="1" x14ac:dyDescent="0.25">
      <c r="A2654" s="11">
        <v>2653</v>
      </c>
      <c r="B2654" s="50"/>
      <c r="C2654" s="11" t="s">
        <v>2325</v>
      </c>
      <c r="D2654" s="11" t="s">
        <v>1099</v>
      </c>
      <c r="E2654" s="11" t="s">
        <v>79</v>
      </c>
      <c r="F2654" s="11" t="s">
        <v>964</v>
      </c>
      <c r="G2654" s="11" t="s">
        <v>79</v>
      </c>
      <c r="H2654" s="11">
        <v>3</v>
      </c>
      <c r="I2654" s="11" t="s">
        <v>964</v>
      </c>
      <c r="L2654" s="11" t="s">
        <v>1253</v>
      </c>
      <c r="M2654" s="14" t="s">
        <v>534</v>
      </c>
      <c r="N2654" s="11" t="s">
        <v>273</v>
      </c>
      <c r="O2654" s="11" t="s">
        <v>2357</v>
      </c>
      <c r="P2654" s="11" t="s">
        <v>320</v>
      </c>
      <c r="R2654" s="11"/>
      <c r="S2654" s="23"/>
      <c r="T2654" s="19" t="s">
        <v>2912</v>
      </c>
      <c r="U2654" s="17" t="str">
        <f t="array" aca="1" ref="U2654" ca="1">IFERROR(
IF(NOT(OR($G2654="OBX",$G2654="OBR")),INDEX(INDIRECT(U$2&amp;"!$A$1:$BJ$500"),MATCH("*"&amp;$G2654&amp;"*",INDIRECT(U$2&amp;"!$B$1:$B$500"),0),MATCH($H2654,INDIRECT(U$2&amp;"!$1:$1"),0)),
IF(OR($G2654="OBX",$G2654="OBR"),INDEX(INDIRECT(U$2&amp;"!$A$1:$BJ$500"),MATCH((("*"&amp;$G2654&amp;"*")&amp;("*"&amp;$I2654&amp;"*")&amp;("*"&amp;$J2654&amp;"*")&amp;("*"&amp;$K2654&amp;"*")),INDIRECT(U$2&amp;"!$B$1:$B$500")&amp;INDIRECT(U$2&amp;"!$E$1:$E$500")&amp;INDIRECT(U$2&amp;"!$G$1:$G$500")&amp;INDIRECT(U$2&amp;"!$F$1:$F$500"),0),MATCH($H2654,INDIRECT(U$2&amp;"!$1:$1"),0)))),
"Not found")</f>
        <v>Not found</v>
      </c>
      <c r="V2654" s="18" t="str">
        <f t="shared" ref="V2654:V2661" ca="1" si="295">IF(T2654=U2654,"Match","")</f>
        <v/>
      </c>
    </row>
    <row r="2655" spans="1:22" ht="15" customHeight="1" x14ac:dyDescent="0.25">
      <c r="A2655" s="11">
        <v>2654</v>
      </c>
      <c r="B2655" s="50"/>
      <c r="C2655" s="11" t="s">
        <v>2325</v>
      </c>
      <c r="D2655" s="11" t="s">
        <v>1099</v>
      </c>
      <c r="E2655" s="11" t="s">
        <v>79</v>
      </c>
      <c r="F2655" s="11" t="s">
        <v>964</v>
      </c>
      <c r="G2655" s="11" t="s">
        <v>79</v>
      </c>
      <c r="H2655" s="10">
        <v>5</v>
      </c>
      <c r="I2655" s="11" t="s">
        <v>964</v>
      </c>
      <c r="L2655" s="11" t="s">
        <v>1253</v>
      </c>
      <c r="M2655" s="11" t="s">
        <v>390</v>
      </c>
      <c r="S2655" s="23"/>
      <c r="T2655" s="16">
        <f>S2655</f>
        <v>0</v>
      </c>
      <c r="U2655" s="17" t="str">
        <f t="array" aca="1" ref="U2655" ca="1">IFERROR(
IF(NOT(OR($G2655="OBX",$G2655="OBR")),INDEX(INDIRECT(U$2&amp;"!$A$1:$BJ$500"),MATCH("*"&amp;$G2655&amp;"*",INDIRECT(U$2&amp;"!$B$1:$B$500"),0),MATCH($H2655,INDIRECT(U$2&amp;"!$1:$1"),0)),
IF(OR($G2655="OBX",$G2655="OBR"),INDEX(INDIRECT(U$2&amp;"!$A$1:$BJ$500"),MATCH((("*"&amp;$G2655&amp;"*")&amp;("*"&amp;$I2655&amp;"*")&amp;("*"&amp;$J2655&amp;"*")&amp;("*"&amp;$K2655&amp;"*")),INDIRECT(U$2&amp;"!$B$1:$B$500")&amp;INDIRECT(U$2&amp;"!$E$1:$E$500")&amp;INDIRECT(U$2&amp;"!$G$1:$G$500")&amp;INDIRECT(U$2&amp;"!$F$1:$F$500"),0),MATCH($H2655,INDIRECT(U$2&amp;"!$1:$1"),0)))),
"Not found")</f>
        <v>Not found</v>
      </c>
      <c r="V2655" s="18" t="str">
        <f t="shared" ca="1" si="295"/>
        <v/>
      </c>
    </row>
    <row r="2656" spans="1:22" ht="15" customHeight="1" x14ac:dyDescent="0.25">
      <c r="A2656" s="11">
        <v>2655</v>
      </c>
      <c r="B2656" s="50"/>
      <c r="C2656" s="11" t="s">
        <v>2325</v>
      </c>
      <c r="D2656" s="11" t="s">
        <v>1099</v>
      </c>
      <c r="E2656" s="11" t="s">
        <v>79</v>
      </c>
      <c r="F2656" s="11" t="s">
        <v>964</v>
      </c>
      <c r="G2656" s="11" t="s">
        <v>79</v>
      </c>
      <c r="H2656" s="10">
        <v>6</v>
      </c>
      <c r="I2656" s="11" t="s">
        <v>964</v>
      </c>
      <c r="L2656" s="11" t="s">
        <v>1253</v>
      </c>
      <c r="M2656" s="11" t="s">
        <v>543</v>
      </c>
      <c r="S2656" s="23"/>
      <c r="T2656" s="16">
        <f>S2656</f>
        <v>0</v>
      </c>
      <c r="U2656" s="17" t="str">
        <f t="array" aca="1" ref="U2656" ca="1">IFERROR(
IF(NOT(OR($G2656="OBX",$G2656="OBR")),INDEX(INDIRECT(U$2&amp;"!$A$1:$BJ$500"),MATCH("*"&amp;$G2656&amp;"*",INDIRECT(U$2&amp;"!$B$1:$B$500"),0),MATCH($H2656,INDIRECT(U$2&amp;"!$1:$1"),0)),
IF(OR($G2656="OBX",$G2656="OBR"),INDEX(INDIRECT(U$2&amp;"!$A$1:$BJ$500"),MATCH((("*"&amp;$G2656&amp;"*")&amp;("*"&amp;$I2656&amp;"*")&amp;("*"&amp;$J2656&amp;"*")&amp;("*"&amp;$K2656&amp;"*")),INDIRECT(U$2&amp;"!$B$1:$B$500")&amp;INDIRECT(U$2&amp;"!$E$1:$E$500")&amp;INDIRECT(U$2&amp;"!$G$1:$G$500")&amp;INDIRECT(U$2&amp;"!$F$1:$F$500"),0),MATCH($H2656,INDIRECT(U$2&amp;"!$1:$1"),0)))),
"Not found")</f>
        <v>Not found</v>
      </c>
      <c r="V2656" s="18" t="str">
        <f t="shared" ca="1" si="295"/>
        <v/>
      </c>
    </row>
    <row r="2657" spans="1:22" ht="15" customHeight="1" x14ac:dyDescent="0.25">
      <c r="A2657" s="11">
        <v>2656</v>
      </c>
      <c r="B2657" s="50"/>
      <c r="C2657" s="11" t="s">
        <v>2325</v>
      </c>
      <c r="D2657" s="11" t="s">
        <v>1099</v>
      </c>
      <c r="E2657" s="11" t="s">
        <v>79</v>
      </c>
      <c r="F2657" s="11" t="s">
        <v>964</v>
      </c>
      <c r="G2657" s="11" t="s">
        <v>79</v>
      </c>
      <c r="H2657" s="11">
        <v>2</v>
      </c>
      <c r="I2657" s="11" t="s">
        <v>964</v>
      </c>
      <c r="L2657" s="14" t="s">
        <v>397</v>
      </c>
      <c r="M2657" s="14" t="s">
        <v>397</v>
      </c>
      <c r="S2657" s="23"/>
      <c r="T2657" s="19" t="s">
        <v>415</v>
      </c>
      <c r="U2657" s="17" t="str">
        <f t="array" aca="1" ref="U2657" ca="1">IFERROR(
IF(NOT(OR($G2657="OBX",$G2657="OBR")),INDEX(INDIRECT(U$2&amp;"!$A$1:$BJ$500"),MATCH("*"&amp;$G2657&amp;"*",INDIRECT(U$2&amp;"!$B$1:$B$500"),0),MATCH($H2657,INDIRECT(U$2&amp;"!$1:$1"),0)),
IF(OR($G2657="OBX",$G2657="OBR"),INDEX(INDIRECT(U$2&amp;"!$A$1:$BJ$500"),MATCH((("*"&amp;$G2657&amp;"*")&amp;("*"&amp;$I2657&amp;"*")&amp;("*"&amp;$J2657&amp;"*")&amp;("*"&amp;$K2657&amp;"*")),INDIRECT(U$2&amp;"!$B$1:$B$500")&amp;INDIRECT(U$2&amp;"!$E$1:$E$500")&amp;INDIRECT(U$2&amp;"!$G$1:$G$500")&amp;INDIRECT(U$2&amp;"!$F$1:$F$500"),0),MATCH($H2657,INDIRECT(U$2&amp;"!$1:$1"),0)))),
"Not found")</f>
        <v>Not found</v>
      </c>
      <c r="V2657" s="18" t="str">
        <f t="shared" ca="1" si="295"/>
        <v/>
      </c>
    </row>
    <row r="2658" spans="1:22" ht="15" customHeight="1" x14ac:dyDescent="0.25">
      <c r="A2658" s="11">
        <v>2657</v>
      </c>
      <c r="B2658" s="50"/>
      <c r="C2658" s="11" t="s">
        <v>2325</v>
      </c>
      <c r="D2658" s="11" t="s">
        <v>1099</v>
      </c>
      <c r="E2658" s="11" t="s">
        <v>79</v>
      </c>
      <c r="F2658" s="11" t="s">
        <v>964</v>
      </c>
      <c r="G2658" s="11" t="s">
        <v>79</v>
      </c>
      <c r="H2658" s="11">
        <v>4</v>
      </c>
      <c r="I2658" s="11" t="s">
        <v>964</v>
      </c>
      <c r="L2658" s="11" t="s">
        <v>1253</v>
      </c>
      <c r="M2658" s="14" t="s">
        <v>848</v>
      </c>
      <c r="S2658" s="23"/>
      <c r="T2658" s="16">
        <f>S2658</f>
        <v>0</v>
      </c>
      <c r="U2658" s="17" t="str">
        <f t="array" aca="1" ref="U2658" ca="1">IFERROR(
IF(NOT(OR($G2658="OBX",$G2658="OBR")),INDEX(INDIRECT(U$2&amp;"!$A$1:$BJ$500"),MATCH("*"&amp;$G2658&amp;"*",INDIRECT(U$2&amp;"!$B$1:$B$500"),0),MATCH($H2658,INDIRECT(U$2&amp;"!$1:$1"),0)),
IF(OR($G2658="OBX",$G2658="OBR"),INDEX(INDIRECT(U$2&amp;"!$A$1:$BJ$500"),MATCH((("*"&amp;$G2658&amp;"*")&amp;("*"&amp;$I2658&amp;"*")&amp;("*"&amp;$J2658&amp;"*")&amp;("*"&amp;$K2658&amp;"*")),INDIRECT(U$2&amp;"!$B$1:$B$500")&amp;INDIRECT(U$2&amp;"!$E$1:$E$500")&amp;INDIRECT(U$2&amp;"!$G$1:$G$500")&amp;INDIRECT(U$2&amp;"!$F$1:$F$500"),0),MATCH($H2658,INDIRECT(U$2&amp;"!$1:$1"),0)))),
"Not found")</f>
        <v>Not found</v>
      </c>
      <c r="V2658" s="18" t="str">
        <f t="shared" ca="1" si="295"/>
        <v/>
      </c>
    </row>
    <row r="2659" spans="1:22" ht="15" customHeight="1" x14ac:dyDescent="0.25">
      <c r="A2659" s="11">
        <v>2658</v>
      </c>
      <c r="B2659" s="50"/>
      <c r="C2659" s="11" t="s">
        <v>2325</v>
      </c>
      <c r="D2659" s="11" t="s">
        <v>1099</v>
      </c>
      <c r="E2659" s="11" t="s">
        <v>79</v>
      </c>
      <c r="F2659" s="11" t="s">
        <v>964</v>
      </c>
      <c r="G2659" s="11" t="s">
        <v>79</v>
      </c>
      <c r="H2659" s="11">
        <v>11</v>
      </c>
      <c r="I2659" s="11" t="s">
        <v>964</v>
      </c>
      <c r="L2659" s="11" t="s">
        <v>366</v>
      </c>
      <c r="M2659" s="14" t="s">
        <v>366</v>
      </c>
      <c r="S2659" s="23" t="s">
        <v>78</v>
      </c>
      <c r="T2659" s="19" t="str">
        <f>S2659</f>
        <v>F</v>
      </c>
      <c r="U2659" s="17" t="str">
        <f t="array" aca="1" ref="U2659" ca="1">IFERROR(
IF(NOT(OR($G2659="OBX",$G2659="OBR")),INDEX(INDIRECT(U$2&amp;"!$A$1:$BJ$500"),MATCH("*"&amp;$G2659&amp;"*",INDIRECT(U$2&amp;"!$B$1:$B$500"),0),MATCH($H2659,INDIRECT(U$2&amp;"!$1:$1"),0)),
IF(OR($G2659="OBX",$G2659="OBR"),INDEX(INDIRECT(U$2&amp;"!$A$1:$BJ$500"),MATCH((("*"&amp;$G2659&amp;"*")&amp;("*"&amp;$I2659&amp;"*")&amp;("*"&amp;$J2659&amp;"*")&amp;("*"&amp;$K2659&amp;"*")),INDIRECT(U$2&amp;"!$B$1:$B$500")&amp;INDIRECT(U$2&amp;"!$E$1:$E$500")&amp;INDIRECT(U$2&amp;"!$G$1:$G$500")&amp;INDIRECT(U$2&amp;"!$F$1:$F$500"),0),MATCH($H2659,INDIRECT(U$2&amp;"!$1:$1"),0)))),
"Not found")</f>
        <v>Not found</v>
      </c>
      <c r="V2659" s="18" t="str">
        <f t="shared" ca="1" si="295"/>
        <v/>
      </c>
    </row>
    <row r="2660" spans="1:22" ht="15" customHeight="1" x14ac:dyDescent="0.25">
      <c r="A2660" s="11">
        <v>2659</v>
      </c>
      <c r="B2660" s="50"/>
      <c r="C2660" s="11" t="s">
        <v>2325</v>
      </c>
      <c r="D2660" s="11" t="s">
        <v>1099</v>
      </c>
      <c r="E2660" s="11" t="s">
        <v>79</v>
      </c>
      <c r="F2660" s="11" t="s">
        <v>964</v>
      </c>
      <c r="G2660" s="11" t="s">
        <v>79</v>
      </c>
      <c r="H2660" s="11">
        <v>19</v>
      </c>
      <c r="I2660" s="11" t="s">
        <v>964</v>
      </c>
      <c r="L2660" s="11" t="s">
        <v>1253</v>
      </c>
      <c r="M2660" s="14" t="s">
        <v>860</v>
      </c>
      <c r="S2660" s="23"/>
      <c r="T2660" s="16">
        <f>S2660</f>
        <v>0</v>
      </c>
      <c r="U2660" s="17" t="str">
        <f t="array" aca="1" ref="U2660" ca="1">IFERROR(
IF(NOT(OR($G2660="OBX",$G2660="OBR")),INDEX(INDIRECT(U$2&amp;"!$A$1:$BJ$500"),MATCH("*"&amp;$G2660&amp;"*",INDIRECT(U$2&amp;"!$B$1:$B$500"),0),MATCH($H2660,INDIRECT(U$2&amp;"!$1:$1"),0)),
IF(OR($G2660="OBX",$G2660="OBR"),INDEX(INDIRECT(U$2&amp;"!$A$1:$BJ$500"),MATCH((("*"&amp;$G2660&amp;"*")&amp;("*"&amp;$I2660&amp;"*")&amp;("*"&amp;$J2660&amp;"*")&amp;("*"&amp;$K2660&amp;"*")),INDIRECT(U$2&amp;"!$B$1:$B$500")&amp;INDIRECT(U$2&amp;"!$E$1:$E$500")&amp;INDIRECT(U$2&amp;"!$G$1:$G$500")&amp;INDIRECT(U$2&amp;"!$F$1:$F$500"),0),MATCH($H2660,INDIRECT(U$2&amp;"!$1:$1"),0)))),
"Not found")</f>
        <v>Not found</v>
      </c>
      <c r="V2660" s="18" t="str">
        <f t="shared" ca="1" si="295"/>
        <v/>
      </c>
    </row>
    <row r="2661" spans="1:22" ht="15" customHeight="1" x14ac:dyDescent="0.25">
      <c r="A2661" s="11">
        <v>2660</v>
      </c>
      <c r="B2661" s="50"/>
      <c r="C2661" s="11" t="s">
        <v>2325</v>
      </c>
      <c r="D2661" s="11" t="s">
        <v>1099</v>
      </c>
      <c r="E2661" s="11" t="s">
        <v>79</v>
      </c>
      <c r="F2661" s="11" t="s">
        <v>964</v>
      </c>
      <c r="G2661" s="11" t="s">
        <v>79</v>
      </c>
      <c r="H2661" s="11">
        <v>29</v>
      </c>
      <c r="I2661" s="11" t="s">
        <v>964</v>
      </c>
      <c r="L2661" s="2" t="s">
        <v>515</v>
      </c>
      <c r="M2661" s="11" t="s">
        <v>515</v>
      </c>
      <c r="S2661" s="23"/>
      <c r="T2661" s="19">
        <f>S2661</f>
        <v>0</v>
      </c>
      <c r="U2661" s="17" t="str">
        <f t="array" aca="1" ref="U2661" ca="1">IFERROR(
IF(NOT(OR($G2661="OBX",$G2661="OBR")),INDEX(INDIRECT(U$2&amp;"!$A$1:$BJ$500"),MATCH("*"&amp;$G2661&amp;"*",INDIRECT(U$2&amp;"!$B$1:$B$500"),0),MATCH($H2661,INDIRECT(U$2&amp;"!$1:$1"),0)),
IF(OR($G2661="OBX",$G2661="OBR"),INDEX(INDIRECT(U$2&amp;"!$A$1:$BJ$500"),MATCH((("*"&amp;$G2661&amp;"*")&amp;("*"&amp;$I2661&amp;"*")&amp;("*"&amp;$J2661&amp;"*")&amp;("*"&amp;$K2661&amp;"*")),INDIRECT(U$2&amp;"!$B$1:$B$500")&amp;INDIRECT(U$2&amp;"!$E$1:$E$500")&amp;INDIRECT(U$2&amp;"!$G$1:$G$500")&amp;INDIRECT(U$2&amp;"!$F$1:$F$500"),0),MATCH($H2661,INDIRECT(U$2&amp;"!$1:$1"),0)))),
"Not found")</f>
        <v>Not found</v>
      </c>
      <c r="V2661" s="18" t="str">
        <f t="shared" ca="1" si="295"/>
        <v/>
      </c>
    </row>
    <row r="2662" spans="1:22" ht="15" customHeight="1" x14ac:dyDescent="0.25">
      <c r="A2662" s="11">
        <v>2661</v>
      </c>
      <c r="B2662" s="50"/>
      <c r="C2662" s="1" t="s">
        <v>2326</v>
      </c>
      <c r="D2662" s="1"/>
      <c r="E2662" s="1"/>
      <c r="F2662" s="1"/>
      <c r="G2662" s="1"/>
      <c r="H2662" s="1"/>
      <c r="I2662" s="1"/>
      <c r="J2662" s="1"/>
      <c r="K2662" s="1"/>
      <c r="L2662" s="1"/>
      <c r="M2662" s="1" t="s">
        <v>1382</v>
      </c>
      <c r="N2662" s="1"/>
      <c r="O2662" s="1"/>
      <c r="P2662" s="1"/>
      <c r="Q2662" s="1"/>
      <c r="R2662" s="1"/>
      <c r="S2662" s="1"/>
      <c r="T2662" s="24"/>
      <c r="U2662" s="24"/>
      <c r="V2662" s="1"/>
    </row>
    <row r="2663" spans="1:22" ht="15" customHeight="1" x14ac:dyDescent="0.25">
      <c r="A2663" s="11">
        <v>2662</v>
      </c>
      <c r="B2663" s="50"/>
      <c r="C2663" s="11" t="s">
        <v>2326</v>
      </c>
      <c r="D2663" s="11" t="s">
        <v>1099</v>
      </c>
      <c r="E2663" s="11" t="s">
        <v>77</v>
      </c>
      <c r="F2663" s="11" t="s">
        <v>1094</v>
      </c>
      <c r="G2663" s="11" t="s">
        <v>77</v>
      </c>
      <c r="H2663" s="11">
        <v>4</v>
      </c>
      <c r="K2663" s="11" t="s">
        <v>1094</v>
      </c>
      <c r="L2663" s="11" t="s">
        <v>1382</v>
      </c>
      <c r="M2663" s="11" t="s">
        <v>1382</v>
      </c>
      <c r="N2663" s="11" t="s">
        <v>258</v>
      </c>
      <c r="O2663" s="11" t="s">
        <v>2357</v>
      </c>
      <c r="P2663" s="11" t="s">
        <v>336</v>
      </c>
      <c r="R2663" s="11" t="s">
        <v>2479</v>
      </c>
      <c r="S2663" s="23"/>
      <c r="T2663" s="16" t="s">
        <v>3058</v>
      </c>
      <c r="U2663" s="17" t="str">
        <f t="array" aca="1" ref="U2663" ca="1">IFERROR(
IF(NOT(OR($G2663="OBX",$G2663="OBR")),INDEX(INDIRECT(U$2&amp;"!$A$1:$BJ$500"),MATCH("*"&amp;$G2663&amp;"*",INDIRECT(U$2&amp;"!$B$1:$B$500"),0),MATCH($H2663,INDIRECT(U$2&amp;"!$1:$1"),0)),
IF(OR($G2663="OBX",$G2663="OBR"),INDEX(INDIRECT(U$2&amp;"!$A$1:$BJ$500"),MATCH((("*"&amp;$G2663&amp;"*")&amp;("*"&amp;$I2663&amp;"*")&amp;("*"&amp;$J2663&amp;"*")&amp;("*"&amp;$K2663&amp;"*")),INDIRECT(U$2&amp;"!$B$1:$B$500")&amp;INDIRECT(U$2&amp;"!$E$1:$E$500")&amp;INDIRECT(U$2&amp;"!$G$1:$G$500")&amp;INDIRECT(U$2&amp;"!$F$1:$F$500"),0),MATCH($H2663,INDIRECT(U$2&amp;"!$1:$1"),0)))),
"Not found")</f>
        <v>Not found</v>
      </c>
      <c r="V2663" s="18" t="str">
        <f ca="1">IF(T2663=U2663,"Match","")</f>
        <v/>
      </c>
    </row>
    <row r="2664" spans="1:22" ht="15" customHeight="1" x14ac:dyDescent="0.25">
      <c r="A2664" s="11">
        <v>2663</v>
      </c>
      <c r="B2664" s="50"/>
      <c r="C2664" s="26" t="s">
        <v>2326</v>
      </c>
      <c r="D2664" s="26"/>
      <c r="E2664" s="26" t="s">
        <v>79</v>
      </c>
      <c r="F2664" s="26"/>
      <c r="G2664" s="26"/>
      <c r="H2664" s="26"/>
      <c r="I2664" s="26"/>
      <c r="J2664" s="26"/>
      <c r="K2664" s="26"/>
      <c r="L2664" s="26"/>
      <c r="M2664" s="26" t="s">
        <v>1380</v>
      </c>
      <c r="N2664" s="26"/>
      <c r="O2664" s="26"/>
      <c r="P2664" s="26"/>
      <c r="Q2664" s="26"/>
      <c r="R2664" s="26"/>
      <c r="S2664" s="26"/>
      <c r="T2664" s="27"/>
      <c r="U2664" s="27"/>
      <c r="V2664" s="26"/>
    </row>
    <row r="2665" spans="1:22" ht="15" customHeight="1" x14ac:dyDescent="0.25">
      <c r="A2665" s="11">
        <v>2664</v>
      </c>
      <c r="B2665" s="50"/>
      <c r="C2665" s="11" t="s">
        <v>2326</v>
      </c>
      <c r="D2665" s="11" t="s">
        <v>1099</v>
      </c>
      <c r="E2665" s="11" t="s">
        <v>79</v>
      </c>
      <c r="F2665" s="11" t="s">
        <v>1092</v>
      </c>
      <c r="G2665" s="11" t="s">
        <v>79</v>
      </c>
      <c r="H2665" s="11">
        <v>3</v>
      </c>
      <c r="I2665" s="11" t="s">
        <v>1092</v>
      </c>
      <c r="L2665" s="11" t="s">
        <v>1380</v>
      </c>
      <c r="M2665" s="14" t="s">
        <v>534</v>
      </c>
      <c r="N2665" s="11" t="s">
        <v>900</v>
      </c>
      <c r="O2665" s="11" t="s">
        <v>2356</v>
      </c>
      <c r="P2665" s="11" t="s">
        <v>336</v>
      </c>
      <c r="R2665" s="11" t="s">
        <v>2751</v>
      </c>
      <c r="S2665" s="23"/>
      <c r="T2665" s="19" t="s">
        <v>2959</v>
      </c>
      <c r="U2665" s="17" t="str">
        <f t="array" aca="1" ref="U2665" ca="1">IFERROR(
IF(NOT(OR($G2665="OBX",$G2665="OBR")),INDEX(INDIRECT(U$2&amp;"!$A$1:$BJ$500"),MATCH("*"&amp;$G2665&amp;"*",INDIRECT(U$2&amp;"!$B$1:$B$500"),0),MATCH($H2665,INDIRECT(U$2&amp;"!$1:$1"),0)),
IF(OR($G2665="OBX",$G2665="OBR"),INDEX(INDIRECT(U$2&amp;"!$A$1:$BJ$500"),MATCH((("*"&amp;$G2665&amp;"*")&amp;("*"&amp;$I2665&amp;"*")&amp;("*"&amp;$J2665&amp;"*")&amp;("*"&amp;$K2665&amp;"*")),INDIRECT(U$2&amp;"!$B$1:$B$500")&amp;INDIRECT(U$2&amp;"!$E$1:$E$500")&amp;INDIRECT(U$2&amp;"!$G$1:$G$500")&amp;INDIRECT(U$2&amp;"!$F$1:$F$500"),0),MATCH($H2665,INDIRECT(U$2&amp;"!$1:$1"),0)))),
"Not found")</f>
        <v>Not found</v>
      </c>
      <c r="V2665" s="18" t="str">
        <f t="shared" ref="V2665:V2671" ca="1" si="296">IF(T2665=U2665,"Match","")</f>
        <v/>
      </c>
    </row>
    <row r="2666" spans="1:22" ht="15" customHeight="1" x14ac:dyDescent="0.25">
      <c r="A2666" s="11">
        <v>2665</v>
      </c>
      <c r="B2666" s="50"/>
      <c r="C2666" s="11" t="s">
        <v>2326</v>
      </c>
      <c r="D2666" s="11" t="s">
        <v>1099</v>
      </c>
      <c r="E2666" s="11" t="s">
        <v>79</v>
      </c>
      <c r="F2666" s="11" t="s">
        <v>1092</v>
      </c>
      <c r="G2666" s="11" t="s">
        <v>79</v>
      </c>
      <c r="H2666" s="10">
        <v>5</v>
      </c>
      <c r="I2666" s="11" t="s">
        <v>1092</v>
      </c>
      <c r="J2666" s="19" t="str">
        <f t="array" ref="J2666">IFERROR(INDEX(Mappings!I:I,MATCH(S2666&amp;L2666,Mappings!J:J&amp;Mappings!D:D,0)),"")</f>
        <v/>
      </c>
      <c r="L2666" s="11" t="s">
        <v>1380</v>
      </c>
      <c r="M2666" s="11" t="s">
        <v>390</v>
      </c>
      <c r="S2666" s="20"/>
      <c r="T2666" s="19" t="str">
        <f t="array" ref="T2666">IFERROR(INDEX(Mappings!$L:$L,MATCH(S2666&amp;$L2666,Mappings!$J:$J&amp;Mappings!$D:$D,0)),"")</f>
        <v/>
      </c>
      <c r="U2666" s="17" t="str">
        <f t="array" aca="1" ref="U2666" ca="1">IFERROR(
IF(NOT(OR($G2666="OBX",$G2666="OBR")),INDEX(INDIRECT(U$2&amp;"!$A$1:$BJ$500"),MATCH("*"&amp;$G2666&amp;"*",INDIRECT(U$2&amp;"!$B$1:$B$500"),0),MATCH($H2666,INDIRECT(U$2&amp;"!$1:$1"),0)),
IF(OR($G2666="OBX",$G2666="OBR"),INDEX(INDIRECT(U$2&amp;"!$A$1:$BJ$500"),MATCH((("*"&amp;$G2666&amp;"*")&amp;("*"&amp;$I2666&amp;"*")&amp;("*"&amp;$J2666&amp;"*")&amp;("*"&amp;$K2666&amp;"*")),INDIRECT(U$2&amp;"!$B$1:$B$500")&amp;INDIRECT(U$2&amp;"!$E$1:$E$500")&amp;INDIRECT(U$2&amp;"!$G$1:$G$500")&amp;INDIRECT(U$2&amp;"!$F$1:$F$500"),0),MATCH($H2666,INDIRECT(U$2&amp;"!$1:$1"),0)))),
"Not found")</f>
        <v>Not found</v>
      </c>
      <c r="V2666" s="18" t="str">
        <f t="shared" ca="1" si="296"/>
        <v/>
      </c>
    </row>
    <row r="2667" spans="1:22" ht="15" customHeight="1" x14ac:dyDescent="0.25">
      <c r="A2667" s="11">
        <v>2666</v>
      </c>
      <c r="B2667" s="50"/>
      <c r="C2667" s="11" t="s">
        <v>2326</v>
      </c>
      <c r="D2667" s="11" t="s">
        <v>1099</v>
      </c>
      <c r="E2667" s="11" t="s">
        <v>79</v>
      </c>
      <c r="F2667" s="11" t="s">
        <v>1092</v>
      </c>
      <c r="G2667" s="11" t="s">
        <v>79</v>
      </c>
      <c r="H2667" s="11">
        <v>2</v>
      </c>
      <c r="I2667" s="11" t="s">
        <v>1092</v>
      </c>
      <c r="L2667" s="14" t="s">
        <v>397</v>
      </c>
      <c r="M2667" s="14" t="s">
        <v>397</v>
      </c>
      <c r="S2667" s="23"/>
      <c r="T2667" s="19" t="s">
        <v>81</v>
      </c>
      <c r="U2667" s="17" t="str">
        <f t="array" aca="1" ref="U2667" ca="1">IFERROR(
IF(NOT(OR($G2667="OBX",$G2667="OBR")),INDEX(INDIRECT(U$2&amp;"!$A$1:$BJ$500"),MATCH("*"&amp;$G2667&amp;"*",INDIRECT(U$2&amp;"!$B$1:$B$500"),0),MATCH($H2667,INDIRECT(U$2&amp;"!$1:$1"),0)),
IF(OR($G2667="OBX",$G2667="OBR"),INDEX(INDIRECT(U$2&amp;"!$A$1:$BJ$500"),MATCH((("*"&amp;$G2667&amp;"*")&amp;("*"&amp;$I2667&amp;"*")&amp;("*"&amp;$J2667&amp;"*")&amp;("*"&amp;$K2667&amp;"*")),INDIRECT(U$2&amp;"!$B$1:$B$500")&amp;INDIRECT(U$2&amp;"!$E$1:$E$500")&amp;INDIRECT(U$2&amp;"!$G$1:$G$500")&amp;INDIRECT(U$2&amp;"!$F$1:$F$500"),0),MATCH($H2667,INDIRECT(U$2&amp;"!$1:$1"),0)))),
"Not found")</f>
        <v>Not found</v>
      </c>
      <c r="V2667" s="18" t="str">
        <f t="shared" ca="1" si="296"/>
        <v/>
      </c>
    </row>
    <row r="2668" spans="1:22" ht="15" customHeight="1" x14ac:dyDescent="0.25">
      <c r="A2668" s="11">
        <v>2667</v>
      </c>
      <c r="B2668" s="50"/>
      <c r="C2668" s="11" t="s">
        <v>2326</v>
      </c>
      <c r="D2668" s="11" t="s">
        <v>1099</v>
      </c>
      <c r="E2668" s="11" t="s">
        <v>79</v>
      </c>
      <c r="F2668" s="11" t="s">
        <v>1092</v>
      </c>
      <c r="G2668" s="11" t="s">
        <v>79</v>
      </c>
      <c r="H2668" s="11">
        <v>4</v>
      </c>
      <c r="I2668" s="11" t="s">
        <v>1092</v>
      </c>
      <c r="L2668" s="11" t="s">
        <v>1380</v>
      </c>
      <c r="M2668" s="14" t="s">
        <v>848</v>
      </c>
      <c r="S2668" s="23"/>
      <c r="T2668" s="16">
        <f>S2668</f>
        <v>0</v>
      </c>
      <c r="U2668" s="17" t="str">
        <f t="array" aca="1" ref="U2668" ca="1">IFERROR(
IF(NOT(OR($G2668="OBX",$G2668="OBR")),INDEX(INDIRECT(U$2&amp;"!$A$1:$BJ$500"),MATCH("*"&amp;$G2668&amp;"*",INDIRECT(U$2&amp;"!$B$1:$B$500"),0),MATCH($H2668,INDIRECT(U$2&amp;"!$1:$1"),0)),
IF(OR($G2668="OBX",$G2668="OBR"),INDEX(INDIRECT(U$2&amp;"!$A$1:$BJ$500"),MATCH((("*"&amp;$G2668&amp;"*")&amp;("*"&amp;$I2668&amp;"*")&amp;("*"&amp;$J2668&amp;"*")&amp;("*"&amp;$K2668&amp;"*")),INDIRECT(U$2&amp;"!$B$1:$B$500")&amp;INDIRECT(U$2&amp;"!$E$1:$E$500")&amp;INDIRECT(U$2&amp;"!$G$1:$G$500")&amp;INDIRECT(U$2&amp;"!$F$1:$F$500"),0),MATCH($H2668,INDIRECT(U$2&amp;"!$1:$1"),0)))),
"Not found")</f>
        <v>Not found</v>
      </c>
      <c r="V2668" s="18" t="str">
        <f t="shared" ca="1" si="296"/>
        <v/>
      </c>
    </row>
    <row r="2669" spans="1:22" ht="15" customHeight="1" x14ac:dyDescent="0.25">
      <c r="A2669" s="11">
        <v>2668</v>
      </c>
      <c r="B2669" s="50"/>
      <c r="C2669" s="11" t="s">
        <v>2326</v>
      </c>
      <c r="D2669" s="11" t="s">
        <v>1099</v>
      </c>
      <c r="E2669" s="11" t="s">
        <v>79</v>
      </c>
      <c r="F2669" s="11" t="s">
        <v>1092</v>
      </c>
      <c r="G2669" s="11" t="s">
        <v>79</v>
      </c>
      <c r="H2669" s="11">
        <v>11</v>
      </c>
      <c r="I2669" s="11" t="s">
        <v>1092</v>
      </c>
      <c r="L2669" s="11" t="s">
        <v>366</v>
      </c>
      <c r="M2669" s="14" t="s">
        <v>366</v>
      </c>
      <c r="S2669" s="23" t="s">
        <v>78</v>
      </c>
      <c r="T2669" s="19" t="str">
        <f>S2669</f>
        <v>F</v>
      </c>
      <c r="U2669" s="17" t="str">
        <f t="array" aca="1" ref="U2669" ca="1">IFERROR(
IF(NOT(OR($G2669="OBX",$G2669="OBR")),INDEX(INDIRECT(U$2&amp;"!$A$1:$BJ$500"),MATCH("*"&amp;$G2669&amp;"*",INDIRECT(U$2&amp;"!$B$1:$B$500"),0),MATCH($H2669,INDIRECT(U$2&amp;"!$1:$1"),0)),
IF(OR($G2669="OBX",$G2669="OBR"),INDEX(INDIRECT(U$2&amp;"!$A$1:$BJ$500"),MATCH((("*"&amp;$G2669&amp;"*")&amp;("*"&amp;$I2669&amp;"*")&amp;("*"&amp;$J2669&amp;"*")&amp;("*"&amp;$K2669&amp;"*")),INDIRECT(U$2&amp;"!$B$1:$B$500")&amp;INDIRECT(U$2&amp;"!$E$1:$E$500")&amp;INDIRECT(U$2&amp;"!$G$1:$G$500")&amp;INDIRECT(U$2&amp;"!$F$1:$F$500"),0),MATCH($H2669,INDIRECT(U$2&amp;"!$1:$1"),0)))),
"Not found")</f>
        <v>Not found</v>
      </c>
      <c r="V2669" s="18" t="str">
        <f t="shared" ca="1" si="296"/>
        <v/>
      </c>
    </row>
    <row r="2670" spans="1:22" ht="15" customHeight="1" x14ac:dyDescent="0.25">
      <c r="A2670" s="11">
        <v>2669</v>
      </c>
      <c r="B2670" s="50"/>
      <c r="C2670" s="11" t="s">
        <v>2326</v>
      </c>
      <c r="D2670" s="11" t="s">
        <v>1099</v>
      </c>
      <c r="E2670" s="11" t="s">
        <v>79</v>
      </c>
      <c r="F2670" s="11" t="s">
        <v>1092</v>
      </c>
      <c r="G2670" s="11" t="s">
        <v>79</v>
      </c>
      <c r="H2670" s="11">
        <v>19</v>
      </c>
      <c r="I2670" s="11" t="s">
        <v>1092</v>
      </c>
      <c r="L2670" s="11" t="s">
        <v>1380</v>
      </c>
      <c r="M2670" s="14" t="s">
        <v>860</v>
      </c>
      <c r="S2670" s="23"/>
      <c r="T2670" s="16">
        <f>S2670</f>
        <v>0</v>
      </c>
      <c r="U2670" s="17" t="str">
        <f t="array" aca="1" ref="U2670" ca="1">IFERROR(
IF(NOT(OR($G2670="OBX",$G2670="OBR")),INDEX(INDIRECT(U$2&amp;"!$A$1:$BJ$500"),MATCH("*"&amp;$G2670&amp;"*",INDIRECT(U$2&amp;"!$B$1:$B$500"),0),MATCH($H2670,INDIRECT(U$2&amp;"!$1:$1"),0)),
IF(OR($G2670="OBX",$G2670="OBR"),INDEX(INDIRECT(U$2&amp;"!$A$1:$BJ$500"),MATCH((("*"&amp;$G2670&amp;"*")&amp;("*"&amp;$I2670&amp;"*")&amp;("*"&amp;$J2670&amp;"*")&amp;("*"&amp;$K2670&amp;"*")),INDIRECT(U$2&amp;"!$B$1:$B$500")&amp;INDIRECT(U$2&amp;"!$E$1:$E$500")&amp;INDIRECT(U$2&amp;"!$G$1:$G$500")&amp;INDIRECT(U$2&amp;"!$F$1:$F$500"),0),MATCH($H2670,INDIRECT(U$2&amp;"!$1:$1"),0)))),
"Not found")</f>
        <v>Not found</v>
      </c>
      <c r="V2670" s="18" t="str">
        <f t="shared" ca="1" si="296"/>
        <v/>
      </c>
    </row>
    <row r="2671" spans="1:22" ht="15" customHeight="1" x14ac:dyDescent="0.25">
      <c r="A2671" s="11">
        <v>2670</v>
      </c>
      <c r="B2671" s="50"/>
      <c r="C2671" s="11" t="s">
        <v>2326</v>
      </c>
      <c r="D2671" s="11" t="s">
        <v>1099</v>
      </c>
      <c r="E2671" s="11" t="s">
        <v>79</v>
      </c>
      <c r="F2671" s="11" t="s">
        <v>1092</v>
      </c>
      <c r="G2671" s="11" t="s">
        <v>79</v>
      </c>
      <c r="H2671" s="11">
        <v>29</v>
      </c>
      <c r="I2671" s="11" t="s">
        <v>1092</v>
      </c>
      <c r="L2671" s="2" t="s">
        <v>515</v>
      </c>
      <c r="M2671" s="11" t="s">
        <v>515</v>
      </c>
      <c r="S2671" s="23"/>
      <c r="T2671" s="19">
        <f>S2671</f>
        <v>0</v>
      </c>
      <c r="U2671" s="17" t="str">
        <f t="array" aca="1" ref="U2671" ca="1">IFERROR(
IF(NOT(OR($G2671="OBX",$G2671="OBR")),INDEX(INDIRECT(U$2&amp;"!$A$1:$BJ$500"),MATCH("*"&amp;$G2671&amp;"*",INDIRECT(U$2&amp;"!$B$1:$B$500"),0),MATCH($H2671,INDIRECT(U$2&amp;"!$1:$1"),0)),
IF(OR($G2671="OBX",$G2671="OBR"),INDEX(INDIRECT(U$2&amp;"!$A$1:$BJ$500"),MATCH((("*"&amp;$G2671&amp;"*")&amp;("*"&amp;$I2671&amp;"*")&amp;("*"&amp;$J2671&amp;"*")&amp;("*"&amp;$K2671&amp;"*")),INDIRECT(U$2&amp;"!$B$1:$B$500")&amp;INDIRECT(U$2&amp;"!$E$1:$E$500")&amp;INDIRECT(U$2&amp;"!$G$1:$G$500")&amp;INDIRECT(U$2&amp;"!$F$1:$F$500"),0),MATCH($H2671,INDIRECT(U$2&amp;"!$1:$1"),0)))),
"Not found")</f>
        <v>Not found</v>
      </c>
      <c r="V2671" s="18" t="str">
        <f t="shared" ca="1" si="296"/>
        <v/>
      </c>
    </row>
    <row r="2672" spans="1:22" ht="15" customHeight="1" x14ac:dyDescent="0.25">
      <c r="A2672" s="11">
        <v>2671</v>
      </c>
      <c r="B2672" s="50"/>
      <c r="C2672" s="26" t="s">
        <v>2326</v>
      </c>
      <c r="D2672" s="26"/>
      <c r="E2672" s="26" t="s">
        <v>79</v>
      </c>
      <c r="F2672" s="26"/>
      <c r="G2672" s="26"/>
      <c r="H2672" s="26"/>
      <c r="I2672" s="26"/>
      <c r="J2672" s="26"/>
      <c r="K2672" s="26"/>
      <c r="L2672" s="26"/>
      <c r="M2672" s="26" t="s">
        <v>1381</v>
      </c>
      <c r="N2672" s="26"/>
      <c r="O2672" s="26"/>
      <c r="P2672" s="26"/>
      <c r="Q2672" s="26"/>
      <c r="R2672" s="26"/>
      <c r="S2672" s="26"/>
      <c r="T2672" s="27"/>
      <c r="U2672" s="27"/>
      <c r="V2672" s="26"/>
    </row>
    <row r="2673" spans="1:22" ht="15" customHeight="1" x14ac:dyDescent="0.25">
      <c r="A2673" s="11">
        <v>2672</v>
      </c>
      <c r="B2673" s="50"/>
      <c r="C2673" s="11" t="s">
        <v>2326</v>
      </c>
      <c r="D2673" s="11" t="s">
        <v>1099</v>
      </c>
      <c r="E2673" s="11" t="s">
        <v>79</v>
      </c>
      <c r="F2673" s="11" t="s">
        <v>1093</v>
      </c>
      <c r="G2673" s="11" t="s">
        <v>79</v>
      </c>
      <c r="H2673" s="11">
        <v>3</v>
      </c>
      <c r="I2673" s="11" t="s">
        <v>1093</v>
      </c>
      <c r="L2673" s="11" t="s">
        <v>1381</v>
      </c>
      <c r="M2673" s="14" t="s">
        <v>534</v>
      </c>
      <c r="N2673" s="11" t="s">
        <v>279</v>
      </c>
      <c r="O2673" s="11" t="s">
        <v>2356</v>
      </c>
      <c r="P2673" s="11" t="s">
        <v>336</v>
      </c>
      <c r="R2673" s="11" t="s">
        <v>2481</v>
      </c>
      <c r="S2673" s="23"/>
      <c r="T2673" s="19" t="s">
        <v>2960</v>
      </c>
      <c r="U2673" s="17" t="str">
        <f t="array" aca="1" ref="U2673" ca="1">IFERROR(
IF(NOT(OR($G2673="OBX",$G2673="OBR")),INDEX(INDIRECT(U$2&amp;"!$A$1:$BJ$500"),MATCH("*"&amp;$G2673&amp;"*",INDIRECT(U$2&amp;"!$B$1:$B$500"),0),MATCH($H2673,INDIRECT(U$2&amp;"!$1:$1"),0)),
IF(OR($G2673="OBX",$G2673="OBR"),INDEX(INDIRECT(U$2&amp;"!$A$1:$BJ$500"),MATCH((("*"&amp;$G2673&amp;"*")&amp;("*"&amp;$I2673&amp;"*")&amp;("*"&amp;$J2673&amp;"*")&amp;("*"&amp;$K2673&amp;"*")),INDIRECT(U$2&amp;"!$B$1:$B$500")&amp;INDIRECT(U$2&amp;"!$E$1:$E$500")&amp;INDIRECT(U$2&amp;"!$G$1:$G$500")&amp;INDIRECT(U$2&amp;"!$F$1:$F$500"),0),MATCH($H2673,INDIRECT(U$2&amp;"!$1:$1"),0)))),
"Not found")</f>
        <v>Not found</v>
      </c>
      <c r="V2673" s="18" t="str">
        <f t="shared" ref="V2673:V2679" ca="1" si="297">IF(T2673=U2673,"Match","")</f>
        <v/>
      </c>
    </row>
    <row r="2674" spans="1:22" ht="15" customHeight="1" x14ac:dyDescent="0.25">
      <c r="A2674" s="11">
        <v>2673</v>
      </c>
      <c r="B2674" s="50"/>
      <c r="C2674" s="11" t="s">
        <v>2326</v>
      </c>
      <c r="D2674" s="11" t="s">
        <v>1099</v>
      </c>
      <c r="E2674" s="11" t="s">
        <v>79</v>
      </c>
      <c r="F2674" s="11" t="s">
        <v>1093</v>
      </c>
      <c r="G2674" s="11" t="s">
        <v>79</v>
      </c>
      <c r="H2674" s="10">
        <v>5</v>
      </c>
      <c r="I2674" s="11" t="s">
        <v>1093</v>
      </c>
      <c r="J2674" s="19">
        <f t="array" ref="J2674">IFERROR(INDEX(Mappings!I:I,MATCH(S2674&amp;L2674,Mappings!J:J&amp;Mappings!D:D,0)),"")</f>
        <v>0</v>
      </c>
      <c r="L2674" s="11" t="s">
        <v>1381</v>
      </c>
      <c r="M2674" s="11" t="s">
        <v>390</v>
      </c>
      <c r="S2674" s="23"/>
      <c r="T2674" s="19">
        <f>S2674</f>
        <v>0</v>
      </c>
      <c r="U2674" s="17" t="str">
        <f t="array" aca="1" ref="U2674" ca="1">IFERROR(
IF(NOT(OR($G2674="OBX",$G2674="OBR")),INDEX(INDIRECT(U$2&amp;"!$A$1:$BJ$500"),MATCH("*"&amp;$G2674&amp;"*",INDIRECT(U$2&amp;"!$B$1:$B$500"),0),MATCH($H2674,INDIRECT(U$2&amp;"!$1:$1"),0)),
IF(OR($G2674="OBX",$G2674="OBR"),INDEX(INDIRECT(U$2&amp;"!$A$1:$BJ$500"),MATCH((("*"&amp;$G2674&amp;"*")&amp;("*"&amp;$I2674&amp;"*")&amp;("*"&amp;$J2674&amp;"*")&amp;("*"&amp;$K2674&amp;"*")),INDIRECT(U$2&amp;"!$B$1:$B$500")&amp;INDIRECT(U$2&amp;"!$E$1:$E$500")&amp;INDIRECT(U$2&amp;"!$G$1:$G$500")&amp;INDIRECT(U$2&amp;"!$F$1:$F$500"),0),MATCH($H2674,INDIRECT(U$2&amp;"!$1:$1"),0)))),
"Not found")</f>
        <v>Not found</v>
      </c>
      <c r="V2674" s="18" t="str">
        <f t="shared" ca="1" si="297"/>
        <v/>
      </c>
    </row>
    <row r="2675" spans="1:22" ht="15" customHeight="1" x14ac:dyDescent="0.25">
      <c r="A2675" s="11">
        <v>2674</v>
      </c>
      <c r="B2675" s="50"/>
      <c r="C2675" s="11" t="s">
        <v>2326</v>
      </c>
      <c r="D2675" s="11" t="s">
        <v>1099</v>
      </c>
      <c r="E2675" s="11" t="s">
        <v>79</v>
      </c>
      <c r="F2675" s="11" t="s">
        <v>1093</v>
      </c>
      <c r="G2675" s="11" t="s">
        <v>79</v>
      </c>
      <c r="H2675" s="11">
        <v>2</v>
      </c>
      <c r="I2675" s="11" t="s">
        <v>1093</v>
      </c>
      <c r="L2675" s="14" t="s">
        <v>397</v>
      </c>
      <c r="M2675" s="14" t="s">
        <v>397</v>
      </c>
      <c r="S2675" s="23"/>
      <c r="T2675" s="19" t="s">
        <v>422</v>
      </c>
      <c r="U2675" s="17" t="str">
        <f t="array" aca="1" ref="U2675" ca="1">IFERROR(
IF(NOT(OR($G2675="OBX",$G2675="OBR")),INDEX(INDIRECT(U$2&amp;"!$A$1:$BJ$500"),MATCH("*"&amp;$G2675&amp;"*",INDIRECT(U$2&amp;"!$B$1:$B$500"),0),MATCH($H2675,INDIRECT(U$2&amp;"!$1:$1"),0)),
IF(OR($G2675="OBX",$G2675="OBR"),INDEX(INDIRECT(U$2&amp;"!$A$1:$BJ$500"),MATCH((("*"&amp;$G2675&amp;"*")&amp;("*"&amp;$I2675&amp;"*")&amp;("*"&amp;$J2675&amp;"*")&amp;("*"&amp;$K2675&amp;"*")),INDIRECT(U$2&amp;"!$B$1:$B$500")&amp;INDIRECT(U$2&amp;"!$E$1:$E$500")&amp;INDIRECT(U$2&amp;"!$G$1:$G$500")&amp;INDIRECT(U$2&amp;"!$F$1:$F$500"),0),MATCH($H2675,INDIRECT(U$2&amp;"!$1:$1"),0)))),
"Not found")</f>
        <v>Not found</v>
      </c>
      <c r="V2675" s="18" t="str">
        <f t="shared" ca="1" si="297"/>
        <v/>
      </c>
    </row>
    <row r="2676" spans="1:22" ht="15" customHeight="1" x14ac:dyDescent="0.25">
      <c r="A2676" s="11">
        <v>2675</v>
      </c>
      <c r="B2676" s="50"/>
      <c r="C2676" s="11" t="s">
        <v>2326</v>
      </c>
      <c r="D2676" s="11" t="s">
        <v>1099</v>
      </c>
      <c r="E2676" s="11" t="s">
        <v>79</v>
      </c>
      <c r="F2676" s="11" t="s">
        <v>1093</v>
      </c>
      <c r="G2676" s="11" t="s">
        <v>79</v>
      </c>
      <c r="H2676" s="11">
        <v>4</v>
      </c>
      <c r="I2676" s="11" t="s">
        <v>1093</v>
      </c>
      <c r="L2676" s="11" t="s">
        <v>1381</v>
      </c>
      <c r="M2676" s="14" t="s">
        <v>848</v>
      </c>
      <c r="S2676" s="23"/>
      <c r="T2676" s="16">
        <f>S2676</f>
        <v>0</v>
      </c>
      <c r="U2676" s="17" t="str">
        <f t="array" aca="1" ref="U2676" ca="1">IFERROR(
IF(NOT(OR($G2676="OBX",$G2676="OBR")),INDEX(INDIRECT(U$2&amp;"!$A$1:$BJ$500"),MATCH("*"&amp;$G2676&amp;"*",INDIRECT(U$2&amp;"!$B$1:$B$500"),0),MATCH($H2676,INDIRECT(U$2&amp;"!$1:$1"),0)),
IF(OR($G2676="OBX",$G2676="OBR"),INDEX(INDIRECT(U$2&amp;"!$A$1:$BJ$500"),MATCH((("*"&amp;$G2676&amp;"*")&amp;("*"&amp;$I2676&amp;"*")&amp;("*"&amp;$J2676&amp;"*")&amp;("*"&amp;$K2676&amp;"*")),INDIRECT(U$2&amp;"!$B$1:$B$500")&amp;INDIRECT(U$2&amp;"!$E$1:$E$500")&amp;INDIRECT(U$2&amp;"!$G$1:$G$500")&amp;INDIRECT(U$2&amp;"!$F$1:$F$500"),0),MATCH($H2676,INDIRECT(U$2&amp;"!$1:$1"),0)))),
"Not found")</f>
        <v>Not found</v>
      </c>
      <c r="V2676" s="18" t="str">
        <f t="shared" ca="1" si="297"/>
        <v/>
      </c>
    </row>
    <row r="2677" spans="1:22" ht="15" customHeight="1" x14ac:dyDescent="0.25">
      <c r="A2677" s="11">
        <v>2676</v>
      </c>
      <c r="B2677" s="50"/>
      <c r="C2677" s="11" t="s">
        <v>2326</v>
      </c>
      <c r="D2677" s="11" t="s">
        <v>1099</v>
      </c>
      <c r="E2677" s="11" t="s">
        <v>79</v>
      </c>
      <c r="F2677" s="11" t="s">
        <v>1093</v>
      </c>
      <c r="G2677" s="11" t="s">
        <v>79</v>
      </c>
      <c r="H2677" s="11">
        <v>11</v>
      </c>
      <c r="I2677" s="11" t="s">
        <v>1093</v>
      </c>
      <c r="L2677" s="11" t="s">
        <v>366</v>
      </c>
      <c r="M2677" s="14" t="s">
        <v>366</v>
      </c>
      <c r="S2677" s="23" t="s">
        <v>78</v>
      </c>
      <c r="T2677" s="19" t="str">
        <f>S2677</f>
        <v>F</v>
      </c>
      <c r="U2677" s="17" t="str">
        <f t="array" aca="1" ref="U2677" ca="1">IFERROR(
IF(NOT(OR($G2677="OBX",$G2677="OBR")),INDEX(INDIRECT(U$2&amp;"!$A$1:$BJ$500"),MATCH("*"&amp;$G2677&amp;"*",INDIRECT(U$2&amp;"!$B$1:$B$500"),0),MATCH($H2677,INDIRECT(U$2&amp;"!$1:$1"),0)),
IF(OR($G2677="OBX",$G2677="OBR"),INDEX(INDIRECT(U$2&amp;"!$A$1:$BJ$500"),MATCH((("*"&amp;$G2677&amp;"*")&amp;("*"&amp;$I2677&amp;"*")&amp;("*"&amp;$J2677&amp;"*")&amp;("*"&amp;$K2677&amp;"*")),INDIRECT(U$2&amp;"!$B$1:$B$500")&amp;INDIRECT(U$2&amp;"!$E$1:$E$500")&amp;INDIRECT(U$2&amp;"!$G$1:$G$500")&amp;INDIRECT(U$2&amp;"!$F$1:$F$500"),0),MATCH($H2677,INDIRECT(U$2&amp;"!$1:$1"),0)))),
"Not found")</f>
        <v>Not found</v>
      </c>
      <c r="V2677" s="18" t="str">
        <f t="shared" ca="1" si="297"/>
        <v/>
      </c>
    </row>
    <row r="2678" spans="1:22" ht="15" customHeight="1" x14ac:dyDescent="0.25">
      <c r="A2678" s="11">
        <v>2677</v>
      </c>
      <c r="B2678" s="50"/>
      <c r="C2678" s="11" t="s">
        <v>2326</v>
      </c>
      <c r="D2678" s="11" t="s">
        <v>1099</v>
      </c>
      <c r="E2678" s="11" t="s">
        <v>79</v>
      </c>
      <c r="F2678" s="11" t="s">
        <v>1093</v>
      </c>
      <c r="G2678" s="11" t="s">
        <v>79</v>
      </c>
      <c r="H2678" s="11">
        <v>19</v>
      </c>
      <c r="I2678" s="11" t="s">
        <v>1093</v>
      </c>
      <c r="L2678" s="11" t="s">
        <v>1381</v>
      </c>
      <c r="M2678" s="14" t="s">
        <v>860</v>
      </c>
      <c r="S2678" s="23"/>
      <c r="T2678" s="16">
        <f>S2678</f>
        <v>0</v>
      </c>
      <c r="U2678" s="17" t="str">
        <f t="array" aca="1" ref="U2678" ca="1">IFERROR(
IF(NOT(OR($G2678="OBX",$G2678="OBR")),INDEX(INDIRECT(U$2&amp;"!$A$1:$BJ$500"),MATCH("*"&amp;$G2678&amp;"*",INDIRECT(U$2&amp;"!$B$1:$B$500"),0),MATCH($H2678,INDIRECT(U$2&amp;"!$1:$1"),0)),
IF(OR($G2678="OBX",$G2678="OBR"),INDEX(INDIRECT(U$2&amp;"!$A$1:$BJ$500"),MATCH((("*"&amp;$G2678&amp;"*")&amp;("*"&amp;$I2678&amp;"*")&amp;("*"&amp;$J2678&amp;"*")&amp;("*"&amp;$K2678&amp;"*")),INDIRECT(U$2&amp;"!$B$1:$B$500")&amp;INDIRECT(U$2&amp;"!$E$1:$E$500")&amp;INDIRECT(U$2&amp;"!$G$1:$G$500")&amp;INDIRECT(U$2&amp;"!$F$1:$F$500"),0),MATCH($H2678,INDIRECT(U$2&amp;"!$1:$1"),0)))),
"Not found")</f>
        <v>Not found</v>
      </c>
      <c r="V2678" s="18" t="str">
        <f t="shared" ca="1" si="297"/>
        <v/>
      </c>
    </row>
    <row r="2679" spans="1:22" ht="15" customHeight="1" x14ac:dyDescent="0.25">
      <c r="A2679" s="11">
        <v>2678</v>
      </c>
      <c r="B2679" s="50"/>
      <c r="C2679" s="11" t="s">
        <v>2326</v>
      </c>
      <c r="D2679" s="11" t="s">
        <v>1099</v>
      </c>
      <c r="E2679" s="11" t="s">
        <v>79</v>
      </c>
      <c r="F2679" s="11" t="s">
        <v>1093</v>
      </c>
      <c r="G2679" s="11" t="s">
        <v>79</v>
      </c>
      <c r="H2679" s="11">
        <v>29</v>
      </c>
      <c r="I2679" s="11" t="s">
        <v>1093</v>
      </c>
      <c r="L2679" s="2" t="s">
        <v>515</v>
      </c>
      <c r="M2679" s="11" t="s">
        <v>515</v>
      </c>
      <c r="S2679" s="23"/>
      <c r="T2679" s="19">
        <f>S2679</f>
        <v>0</v>
      </c>
      <c r="U2679" s="17" t="str">
        <f t="array" aca="1" ref="U2679" ca="1">IFERROR(
IF(NOT(OR($G2679="OBX",$G2679="OBR")),INDEX(INDIRECT(U$2&amp;"!$A$1:$BJ$500"),MATCH("*"&amp;$G2679&amp;"*",INDIRECT(U$2&amp;"!$B$1:$B$500"),0),MATCH($H2679,INDIRECT(U$2&amp;"!$1:$1"),0)),
IF(OR($G2679="OBX",$G2679="OBR"),INDEX(INDIRECT(U$2&amp;"!$A$1:$BJ$500"),MATCH((("*"&amp;$G2679&amp;"*")&amp;("*"&amp;$I2679&amp;"*")&amp;("*"&amp;$J2679&amp;"*")&amp;("*"&amp;$K2679&amp;"*")),INDIRECT(U$2&amp;"!$B$1:$B$500")&amp;INDIRECT(U$2&amp;"!$E$1:$E$500")&amp;INDIRECT(U$2&amp;"!$G$1:$G$500")&amp;INDIRECT(U$2&amp;"!$F$1:$F$500"),0),MATCH($H2679,INDIRECT(U$2&amp;"!$1:$1"),0)))),
"Not found")</f>
        <v>Not found</v>
      </c>
      <c r="V2679" s="18" t="str">
        <f t="shared" ca="1" si="297"/>
        <v/>
      </c>
    </row>
    <row r="2680" spans="1:22" ht="15" customHeight="1" x14ac:dyDescent="0.25">
      <c r="A2680" s="11">
        <v>2679</v>
      </c>
      <c r="B2680" s="50"/>
      <c r="C2680" s="26" t="s">
        <v>2326</v>
      </c>
      <c r="D2680" s="26"/>
      <c r="E2680" s="26" t="s">
        <v>79</v>
      </c>
      <c r="F2680" s="26"/>
      <c r="G2680" s="26"/>
      <c r="H2680" s="26"/>
      <c r="I2680" s="26"/>
      <c r="J2680" s="26"/>
      <c r="K2680" s="26"/>
      <c r="L2680" s="26"/>
      <c r="M2680" s="26" t="s">
        <v>1323</v>
      </c>
      <c r="N2680" s="26"/>
      <c r="O2680" s="26"/>
      <c r="P2680" s="26"/>
      <c r="Q2680" s="26"/>
      <c r="R2680" s="26"/>
      <c r="S2680" s="26"/>
      <c r="T2680" s="27"/>
      <c r="U2680" s="27"/>
      <c r="V2680" s="26"/>
    </row>
    <row r="2681" spans="1:22" ht="15" customHeight="1" x14ac:dyDescent="0.25">
      <c r="A2681" s="11">
        <v>2680</v>
      </c>
      <c r="B2681" s="50"/>
      <c r="C2681" s="11" t="s">
        <v>2326</v>
      </c>
      <c r="D2681" s="11" t="s">
        <v>1099</v>
      </c>
      <c r="E2681" s="11" t="s">
        <v>79</v>
      </c>
      <c r="F2681" s="11" t="s">
        <v>1035</v>
      </c>
      <c r="G2681" s="11" t="s">
        <v>79</v>
      </c>
      <c r="H2681" s="11">
        <v>3</v>
      </c>
      <c r="I2681" s="11" t="s">
        <v>1035</v>
      </c>
      <c r="L2681" s="11" t="s">
        <v>1323</v>
      </c>
      <c r="M2681" s="14" t="s">
        <v>534</v>
      </c>
      <c r="N2681" s="11" t="s">
        <v>273</v>
      </c>
      <c r="O2681" s="11" t="s">
        <v>2357</v>
      </c>
      <c r="P2681" s="11" t="s">
        <v>320</v>
      </c>
      <c r="R2681" s="11"/>
      <c r="S2681" s="23"/>
      <c r="T2681" s="19" t="s">
        <v>2961</v>
      </c>
      <c r="U2681" s="17" t="str">
        <f t="array" aca="1" ref="U2681" ca="1">IFERROR(
IF(NOT(OR($G2681="OBX",$G2681="OBR")),INDEX(INDIRECT(U$2&amp;"!$A$1:$BJ$500"),MATCH("*"&amp;$G2681&amp;"*",INDIRECT(U$2&amp;"!$B$1:$B$500"),0),MATCH($H2681,INDIRECT(U$2&amp;"!$1:$1"),0)),
IF(OR($G2681="OBX",$G2681="OBR"),INDEX(INDIRECT(U$2&amp;"!$A$1:$BJ$500"),MATCH((("*"&amp;$G2681&amp;"*")&amp;("*"&amp;$I2681&amp;"*")&amp;("*"&amp;$J2681&amp;"*")&amp;("*"&amp;$K2681&amp;"*")),INDIRECT(U$2&amp;"!$B$1:$B$500")&amp;INDIRECT(U$2&amp;"!$E$1:$E$500")&amp;INDIRECT(U$2&amp;"!$G$1:$G$500")&amp;INDIRECT(U$2&amp;"!$F$1:$F$500"),0),MATCH($H2681,INDIRECT(U$2&amp;"!$1:$1"),0)))),
"Not found")</f>
        <v>Not found</v>
      </c>
      <c r="V2681" s="18" t="str">
        <f t="shared" ref="V2681:V2688" ca="1" si="298">IF(T2681=U2681,"Match","")</f>
        <v/>
      </c>
    </row>
    <row r="2682" spans="1:22" ht="15" customHeight="1" x14ac:dyDescent="0.25">
      <c r="A2682" s="11">
        <v>2681</v>
      </c>
      <c r="B2682" s="50"/>
      <c r="C2682" s="11" t="s">
        <v>2326</v>
      </c>
      <c r="D2682" s="11" t="s">
        <v>1099</v>
      </c>
      <c r="E2682" s="11" t="s">
        <v>79</v>
      </c>
      <c r="F2682" s="11" t="s">
        <v>1035</v>
      </c>
      <c r="G2682" s="11" t="s">
        <v>79</v>
      </c>
      <c r="H2682" s="10">
        <v>5</v>
      </c>
      <c r="I2682" s="11" t="s">
        <v>1035</v>
      </c>
      <c r="L2682" s="11" t="s">
        <v>1323</v>
      </c>
      <c r="M2682" s="11" t="s">
        <v>390</v>
      </c>
      <c r="S2682" s="23"/>
      <c r="T2682" s="16">
        <f>S2682</f>
        <v>0</v>
      </c>
      <c r="U2682" s="17" t="str">
        <f t="array" aca="1" ref="U2682" ca="1">IFERROR(
IF(NOT(OR($G2682="OBX",$G2682="OBR")),INDEX(INDIRECT(U$2&amp;"!$A$1:$BJ$500"),MATCH("*"&amp;$G2682&amp;"*",INDIRECT(U$2&amp;"!$B$1:$B$500"),0),MATCH($H2682,INDIRECT(U$2&amp;"!$1:$1"),0)),
IF(OR($G2682="OBX",$G2682="OBR"),INDEX(INDIRECT(U$2&amp;"!$A$1:$BJ$500"),MATCH((("*"&amp;$G2682&amp;"*")&amp;("*"&amp;$I2682&amp;"*")&amp;("*"&amp;$J2682&amp;"*")&amp;("*"&amp;$K2682&amp;"*")),INDIRECT(U$2&amp;"!$B$1:$B$500")&amp;INDIRECT(U$2&amp;"!$E$1:$E$500")&amp;INDIRECT(U$2&amp;"!$G$1:$G$500")&amp;INDIRECT(U$2&amp;"!$F$1:$F$500"),0),MATCH($H2682,INDIRECT(U$2&amp;"!$1:$1"),0)))),
"Not found")</f>
        <v>Not found</v>
      </c>
      <c r="V2682" s="18" t="str">
        <f t="shared" ca="1" si="298"/>
        <v/>
      </c>
    </row>
    <row r="2683" spans="1:22" ht="15" customHeight="1" x14ac:dyDescent="0.25">
      <c r="A2683" s="11">
        <v>2682</v>
      </c>
      <c r="B2683" s="50"/>
      <c r="C2683" s="11" t="s">
        <v>2326</v>
      </c>
      <c r="D2683" s="11" t="s">
        <v>1099</v>
      </c>
      <c r="E2683" s="11" t="s">
        <v>79</v>
      </c>
      <c r="F2683" s="11" t="s">
        <v>1035</v>
      </c>
      <c r="G2683" s="11" t="s">
        <v>79</v>
      </c>
      <c r="H2683" s="10">
        <v>6</v>
      </c>
      <c r="I2683" s="11" t="s">
        <v>1035</v>
      </c>
      <c r="L2683" s="11" t="s">
        <v>1323</v>
      </c>
      <c r="M2683" s="11" t="s">
        <v>543</v>
      </c>
      <c r="S2683" s="23"/>
      <c r="T2683" s="16">
        <f>S2683</f>
        <v>0</v>
      </c>
      <c r="U2683" s="17" t="str">
        <f t="array" aca="1" ref="U2683" ca="1">IFERROR(
IF(NOT(OR($G2683="OBX",$G2683="OBR")),INDEX(INDIRECT(U$2&amp;"!$A$1:$BJ$500"),MATCH("*"&amp;$G2683&amp;"*",INDIRECT(U$2&amp;"!$B$1:$B$500"),0),MATCH($H2683,INDIRECT(U$2&amp;"!$1:$1"),0)),
IF(OR($G2683="OBX",$G2683="OBR"),INDEX(INDIRECT(U$2&amp;"!$A$1:$BJ$500"),MATCH((("*"&amp;$G2683&amp;"*")&amp;("*"&amp;$I2683&amp;"*")&amp;("*"&amp;$J2683&amp;"*")&amp;("*"&amp;$K2683&amp;"*")),INDIRECT(U$2&amp;"!$B$1:$B$500")&amp;INDIRECT(U$2&amp;"!$E$1:$E$500")&amp;INDIRECT(U$2&amp;"!$G$1:$G$500")&amp;INDIRECT(U$2&amp;"!$F$1:$F$500"),0),MATCH($H2683,INDIRECT(U$2&amp;"!$1:$1"),0)))),
"Not found")</f>
        <v>Not found</v>
      </c>
      <c r="V2683" s="18" t="str">
        <f t="shared" ca="1" si="298"/>
        <v/>
      </c>
    </row>
    <row r="2684" spans="1:22" ht="15" customHeight="1" x14ac:dyDescent="0.25">
      <c r="A2684" s="11">
        <v>2683</v>
      </c>
      <c r="B2684" s="50"/>
      <c r="C2684" s="11" t="s">
        <v>2326</v>
      </c>
      <c r="D2684" s="11" t="s">
        <v>1099</v>
      </c>
      <c r="E2684" s="11" t="s">
        <v>79</v>
      </c>
      <c r="F2684" s="11" t="s">
        <v>1035</v>
      </c>
      <c r="G2684" s="11" t="s">
        <v>79</v>
      </c>
      <c r="H2684" s="11">
        <v>2</v>
      </c>
      <c r="I2684" s="11" t="s">
        <v>1035</v>
      </c>
      <c r="L2684" s="14" t="s">
        <v>397</v>
      </c>
      <c r="M2684" s="14" t="s">
        <v>397</v>
      </c>
      <c r="S2684" s="23"/>
      <c r="T2684" s="19" t="s">
        <v>415</v>
      </c>
      <c r="U2684" s="17" t="str">
        <f t="array" aca="1" ref="U2684" ca="1">IFERROR(
IF(NOT(OR($G2684="OBX",$G2684="OBR")),INDEX(INDIRECT(U$2&amp;"!$A$1:$BJ$500"),MATCH("*"&amp;$G2684&amp;"*",INDIRECT(U$2&amp;"!$B$1:$B$500"),0),MATCH($H2684,INDIRECT(U$2&amp;"!$1:$1"),0)),
IF(OR($G2684="OBX",$G2684="OBR"),INDEX(INDIRECT(U$2&amp;"!$A$1:$BJ$500"),MATCH((("*"&amp;$G2684&amp;"*")&amp;("*"&amp;$I2684&amp;"*")&amp;("*"&amp;$J2684&amp;"*")&amp;("*"&amp;$K2684&amp;"*")),INDIRECT(U$2&amp;"!$B$1:$B$500")&amp;INDIRECT(U$2&amp;"!$E$1:$E$500")&amp;INDIRECT(U$2&amp;"!$G$1:$G$500")&amp;INDIRECT(U$2&amp;"!$F$1:$F$500"),0),MATCH($H2684,INDIRECT(U$2&amp;"!$1:$1"),0)))),
"Not found")</f>
        <v>Not found</v>
      </c>
      <c r="V2684" s="18" t="str">
        <f t="shared" ca="1" si="298"/>
        <v/>
      </c>
    </row>
    <row r="2685" spans="1:22" ht="15" customHeight="1" x14ac:dyDescent="0.25">
      <c r="A2685" s="11">
        <v>2684</v>
      </c>
      <c r="B2685" s="50"/>
      <c r="C2685" s="11" t="s">
        <v>2326</v>
      </c>
      <c r="D2685" s="11" t="s">
        <v>1099</v>
      </c>
      <c r="E2685" s="11" t="s">
        <v>79</v>
      </c>
      <c r="F2685" s="11" t="s">
        <v>1035</v>
      </c>
      <c r="G2685" s="11" t="s">
        <v>79</v>
      </c>
      <c r="H2685" s="11">
        <v>4</v>
      </c>
      <c r="I2685" s="11" t="s">
        <v>1035</v>
      </c>
      <c r="L2685" s="11" t="s">
        <v>1323</v>
      </c>
      <c r="M2685" s="14" t="s">
        <v>848</v>
      </c>
      <c r="S2685" s="23"/>
      <c r="T2685" s="16">
        <f>S2685</f>
        <v>0</v>
      </c>
      <c r="U2685" s="17" t="str">
        <f t="array" aca="1" ref="U2685" ca="1">IFERROR(
IF(NOT(OR($G2685="OBX",$G2685="OBR")),INDEX(INDIRECT(U$2&amp;"!$A$1:$BJ$500"),MATCH("*"&amp;$G2685&amp;"*",INDIRECT(U$2&amp;"!$B$1:$B$500"),0),MATCH($H2685,INDIRECT(U$2&amp;"!$1:$1"),0)),
IF(OR($G2685="OBX",$G2685="OBR"),INDEX(INDIRECT(U$2&amp;"!$A$1:$BJ$500"),MATCH((("*"&amp;$G2685&amp;"*")&amp;("*"&amp;$I2685&amp;"*")&amp;("*"&amp;$J2685&amp;"*")&amp;("*"&amp;$K2685&amp;"*")),INDIRECT(U$2&amp;"!$B$1:$B$500")&amp;INDIRECT(U$2&amp;"!$E$1:$E$500")&amp;INDIRECT(U$2&amp;"!$G$1:$G$500")&amp;INDIRECT(U$2&amp;"!$F$1:$F$500"),0),MATCH($H2685,INDIRECT(U$2&amp;"!$1:$1"),0)))),
"Not found")</f>
        <v>Not found</v>
      </c>
      <c r="V2685" s="18" t="str">
        <f t="shared" ca="1" si="298"/>
        <v/>
      </c>
    </row>
    <row r="2686" spans="1:22" ht="15" customHeight="1" x14ac:dyDescent="0.25">
      <c r="A2686" s="11">
        <v>2685</v>
      </c>
      <c r="B2686" s="50"/>
      <c r="C2686" s="11" t="s">
        <v>2326</v>
      </c>
      <c r="D2686" s="11" t="s">
        <v>1099</v>
      </c>
      <c r="E2686" s="11" t="s">
        <v>79</v>
      </c>
      <c r="F2686" s="11" t="s">
        <v>1035</v>
      </c>
      <c r="G2686" s="11" t="s">
        <v>79</v>
      </c>
      <c r="H2686" s="11">
        <v>11</v>
      </c>
      <c r="I2686" s="11" t="s">
        <v>1035</v>
      </c>
      <c r="L2686" s="11" t="s">
        <v>366</v>
      </c>
      <c r="M2686" s="14" t="s">
        <v>366</v>
      </c>
      <c r="S2686" s="23" t="s">
        <v>78</v>
      </c>
      <c r="T2686" s="19" t="str">
        <f>S2686</f>
        <v>F</v>
      </c>
      <c r="U2686" s="17" t="str">
        <f t="array" aca="1" ref="U2686" ca="1">IFERROR(
IF(NOT(OR($G2686="OBX",$G2686="OBR")),INDEX(INDIRECT(U$2&amp;"!$A$1:$BJ$500"),MATCH("*"&amp;$G2686&amp;"*",INDIRECT(U$2&amp;"!$B$1:$B$500"),0),MATCH($H2686,INDIRECT(U$2&amp;"!$1:$1"),0)),
IF(OR($G2686="OBX",$G2686="OBR"),INDEX(INDIRECT(U$2&amp;"!$A$1:$BJ$500"),MATCH((("*"&amp;$G2686&amp;"*")&amp;("*"&amp;$I2686&amp;"*")&amp;("*"&amp;$J2686&amp;"*")&amp;("*"&amp;$K2686&amp;"*")),INDIRECT(U$2&amp;"!$B$1:$B$500")&amp;INDIRECT(U$2&amp;"!$E$1:$E$500")&amp;INDIRECT(U$2&amp;"!$G$1:$G$500")&amp;INDIRECT(U$2&amp;"!$F$1:$F$500"),0),MATCH($H2686,INDIRECT(U$2&amp;"!$1:$1"),0)))),
"Not found")</f>
        <v>Not found</v>
      </c>
      <c r="V2686" s="18" t="str">
        <f t="shared" ca="1" si="298"/>
        <v/>
      </c>
    </row>
    <row r="2687" spans="1:22" ht="15" customHeight="1" x14ac:dyDescent="0.25">
      <c r="A2687" s="11">
        <v>2686</v>
      </c>
      <c r="B2687" s="50"/>
      <c r="C2687" s="11" t="s">
        <v>2326</v>
      </c>
      <c r="D2687" s="11" t="s">
        <v>1099</v>
      </c>
      <c r="E2687" s="11" t="s">
        <v>79</v>
      </c>
      <c r="F2687" s="11" t="s">
        <v>1035</v>
      </c>
      <c r="G2687" s="11" t="s">
        <v>79</v>
      </c>
      <c r="H2687" s="11">
        <v>19</v>
      </c>
      <c r="I2687" s="11" t="s">
        <v>1035</v>
      </c>
      <c r="L2687" s="11" t="s">
        <v>1323</v>
      </c>
      <c r="M2687" s="14" t="s">
        <v>860</v>
      </c>
      <c r="S2687" s="23"/>
      <c r="T2687" s="16">
        <f>S2687</f>
        <v>0</v>
      </c>
      <c r="U2687" s="17" t="str">
        <f t="array" aca="1" ref="U2687" ca="1">IFERROR(
IF(NOT(OR($G2687="OBX",$G2687="OBR")),INDEX(INDIRECT(U$2&amp;"!$A$1:$BJ$500"),MATCH("*"&amp;$G2687&amp;"*",INDIRECT(U$2&amp;"!$B$1:$B$500"),0),MATCH($H2687,INDIRECT(U$2&amp;"!$1:$1"),0)),
IF(OR($G2687="OBX",$G2687="OBR"),INDEX(INDIRECT(U$2&amp;"!$A$1:$BJ$500"),MATCH((("*"&amp;$G2687&amp;"*")&amp;("*"&amp;$I2687&amp;"*")&amp;("*"&amp;$J2687&amp;"*")&amp;("*"&amp;$K2687&amp;"*")),INDIRECT(U$2&amp;"!$B$1:$B$500")&amp;INDIRECT(U$2&amp;"!$E$1:$E$500")&amp;INDIRECT(U$2&amp;"!$G$1:$G$500")&amp;INDIRECT(U$2&amp;"!$F$1:$F$500"),0),MATCH($H2687,INDIRECT(U$2&amp;"!$1:$1"),0)))),
"Not found")</f>
        <v>Not found</v>
      </c>
      <c r="V2687" s="18" t="str">
        <f t="shared" ca="1" si="298"/>
        <v/>
      </c>
    </row>
    <row r="2688" spans="1:22" ht="15" customHeight="1" x14ac:dyDescent="0.25">
      <c r="A2688" s="11">
        <v>2687</v>
      </c>
      <c r="B2688" s="50"/>
      <c r="C2688" s="11" t="s">
        <v>2326</v>
      </c>
      <c r="D2688" s="11" t="s">
        <v>1099</v>
      </c>
      <c r="E2688" s="11" t="s">
        <v>79</v>
      </c>
      <c r="F2688" s="11" t="s">
        <v>1035</v>
      </c>
      <c r="G2688" s="11" t="s">
        <v>79</v>
      </c>
      <c r="H2688" s="11">
        <v>29</v>
      </c>
      <c r="I2688" s="11" t="s">
        <v>1035</v>
      </c>
      <c r="L2688" s="2" t="s">
        <v>515</v>
      </c>
      <c r="M2688" s="11" t="s">
        <v>515</v>
      </c>
      <c r="S2688" s="23"/>
      <c r="T2688" s="19">
        <f>S2688</f>
        <v>0</v>
      </c>
      <c r="U2688" s="17" t="str">
        <f t="array" aca="1" ref="U2688" ca="1">IFERROR(
IF(NOT(OR($G2688="OBX",$G2688="OBR")),INDEX(INDIRECT(U$2&amp;"!$A$1:$BJ$500"),MATCH("*"&amp;$G2688&amp;"*",INDIRECT(U$2&amp;"!$B$1:$B$500"),0),MATCH($H2688,INDIRECT(U$2&amp;"!$1:$1"),0)),
IF(OR($G2688="OBX",$G2688="OBR"),INDEX(INDIRECT(U$2&amp;"!$A$1:$BJ$500"),MATCH((("*"&amp;$G2688&amp;"*")&amp;("*"&amp;$I2688&amp;"*")&amp;("*"&amp;$J2688&amp;"*")&amp;("*"&amp;$K2688&amp;"*")),INDIRECT(U$2&amp;"!$B$1:$B$500")&amp;INDIRECT(U$2&amp;"!$E$1:$E$500")&amp;INDIRECT(U$2&amp;"!$G$1:$G$500")&amp;INDIRECT(U$2&amp;"!$F$1:$F$500"),0),MATCH($H2688,INDIRECT(U$2&amp;"!$1:$1"),0)))),
"Not found")</f>
        <v>Not found</v>
      </c>
      <c r="V2688" s="18" t="str">
        <f t="shared" ca="1" si="298"/>
        <v/>
      </c>
    </row>
    <row r="2689" spans="1:22" ht="15" customHeight="1" x14ac:dyDescent="0.25">
      <c r="A2689" s="11">
        <v>2688</v>
      </c>
      <c r="B2689" s="50"/>
      <c r="C2689" s="1" t="s">
        <v>2327</v>
      </c>
      <c r="D2689" s="1"/>
      <c r="E2689" s="1"/>
      <c r="F2689" s="1"/>
      <c r="G2689" s="1"/>
      <c r="H2689" s="1"/>
      <c r="I2689" s="1"/>
      <c r="J2689" s="1"/>
      <c r="K2689" s="1"/>
      <c r="L2689" s="1"/>
      <c r="M2689" s="1" t="s">
        <v>1333</v>
      </c>
      <c r="N2689" s="1"/>
      <c r="O2689" s="1"/>
      <c r="P2689" s="1"/>
      <c r="Q2689" s="1"/>
      <c r="R2689" s="1"/>
      <c r="S2689" s="1"/>
      <c r="T2689" s="24"/>
      <c r="U2689" s="24"/>
      <c r="V2689" s="1"/>
    </row>
    <row r="2690" spans="1:22" ht="15" customHeight="1" x14ac:dyDescent="0.25">
      <c r="A2690" s="11">
        <v>2689</v>
      </c>
      <c r="B2690" s="50"/>
      <c r="C2690" s="11" t="s">
        <v>2327</v>
      </c>
      <c r="D2690" s="11" t="s">
        <v>1099</v>
      </c>
      <c r="E2690" s="11" t="s">
        <v>77</v>
      </c>
      <c r="F2690" s="11" t="s">
        <v>1045</v>
      </c>
      <c r="G2690" s="11" t="s">
        <v>77</v>
      </c>
      <c r="H2690" s="11">
        <v>4</v>
      </c>
      <c r="K2690" s="11" t="s">
        <v>1045</v>
      </c>
      <c r="L2690" s="11" t="s">
        <v>1333</v>
      </c>
      <c r="M2690" s="11" t="s">
        <v>1333</v>
      </c>
      <c r="N2690" s="11" t="s">
        <v>258</v>
      </c>
      <c r="O2690" s="11" t="s">
        <v>2357</v>
      </c>
      <c r="P2690" s="11" t="s">
        <v>336</v>
      </c>
      <c r="R2690" s="11" t="s">
        <v>2479</v>
      </c>
      <c r="S2690" s="23"/>
      <c r="T2690" s="16" t="s">
        <v>3059</v>
      </c>
      <c r="U2690" s="17" t="str">
        <f t="array" aca="1" ref="U2690" ca="1">IFERROR(
IF(NOT(OR($G2690="OBX",$G2690="OBR")),INDEX(INDIRECT(U$2&amp;"!$A$1:$BJ$500"),MATCH("*"&amp;$G2690&amp;"*",INDIRECT(U$2&amp;"!$B$1:$B$500"),0),MATCH($H2690,INDIRECT(U$2&amp;"!$1:$1"),0)),
IF(OR($G2690="OBX",$G2690="OBR"),INDEX(INDIRECT(U$2&amp;"!$A$1:$BJ$500"),MATCH((("*"&amp;$G2690&amp;"*")&amp;("*"&amp;$I2690&amp;"*")&amp;("*"&amp;$J2690&amp;"*")&amp;("*"&amp;$K2690&amp;"*")),INDIRECT(U$2&amp;"!$B$1:$B$500")&amp;INDIRECT(U$2&amp;"!$E$1:$E$500")&amp;INDIRECT(U$2&amp;"!$G$1:$G$500")&amp;INDIRECT(U$2&amp;"!$F$1:$F$500"),0),MATCH($H2690,INDIRECT(U$2&amp;"!$1:$1"),0)))),
"Not found")</f>
        <v>Not found</v>
      </c>
      <c r="V2690" s="18" t="str">
        <f ca="1">IF(T2690=U2690,"Match","")</f>
        <v/>
      </c>
    </row>
    <row r="2691" spans="1:22" ht="15" customHeight="1" x14ac:dyDescent="0.25">
      <c r="A2691" s="11">
        <v>2690</v>
      </c>
      <c r="B2691" s="50"/>
      <c r="C2691" s="26" t="s">
        <v>2327</v>
      </c>
      <c r="D2691" s="26"/>
      <c r="E2691" s="26" t="s">
        <v>79</v>
      </c>
      <c r="F2691" s="26"/>
      <c r="G2691" s="26"/>
      <c r="H2691" s="26"/>
      <c r="I2691" s="26"/>
      <c r="J2691" s="26"/>
      <c r="K2691" s="26"/>
      <c r="L2691" s="26"/>
      <c r="M2691" s="26" t="s">
        <v>1331</v>
      </c>
      <c r="N2691" s="26"/>
      <c r="O2691" s="26"/>
      <c r="P2691" s="26"/>
      <c r="Q2691" s="26"/>
      <c r="R2691" s="26"/>
      <c r="S2691" s="26"/>
      <c r="T2691" s="27"/>
      <c r="U2691" s="27"/>
      <c r="V2691" s="26"/>
    </row>
    <row r="2692" spans="1:22" ht="15" customHeight="1" x14ac:dyDescent="0.25">
      <c r="A2692" s="11">
        <v>2691</v>
      </c>
      <c r="B2692" s="50"/>
      <c r="C2692" s="11" t="s">
        <v>2327</v>
      </c>
      <c r="D2692" s="11" t="s">
        <v>1099</v>
      </c>
      <c r="E2692" s="11" t="s">
        <v>79</v>
      </c>
      <c r="F2692" s="11" t="s">
        <v>1043</v>
      </c>
      <c r="G2692" s="11" t="s">
        <v>79</v>
      </c>
      <c r="H2692" s="11">
        <v>3</v>
      </c>
      <c r="I2692" s="11" t="s">
        <v>1043</v>
      </c>
      <c r="L2692" s="11" t="s">
        <v>1331</v>
      </c>
      <c r="M2692" s="14" t="s">
        <v>534</v>
      </c>
      <c r="N2692" s="11" t="s">
        <v>900</v>
      </c>
      <c r="O2692" s="11" t="s">
        <v>2356</v>
      </c>
      <c r="P2692" s="11" t="s">
        <v>336</v>
      </c>
      <c r="R2692" s="11" t="s">
        <v>2751</v>
      </c>
      <c r="S2692" s="23"/>
      <c r="T2692" s="19" t="s">
        <v>2962</v>
      </c>
      <c r="U2692" s="17" t="str">
        <f t="array" aca="1" ref="U2692" ca="1">IFERROR(
IF(NOT(OR($G2692="OBX",$G2692="OBR")),INDEX(INDIRECT(U$2&amp;"!$A$1:$BJ$500"),MATCH("*"&amp;$G2692&amp;"*",INDIRECT(U$2&amp;"!$B$1:$B$500"),0),MATCH($H2692,INDIRECT(U$2&amp;"!$1:$1"),0)),
IF(OR($G2692="OBX",$G2692="OBR"),INDEX(INDIRECT(U$2&amp;"!$A$1:$BJ$500"),MATCH((("*"&amp;$G2692&amp;"*")&amp;("*"&amp;$I2692&amp;"*")&amp;("*"&amp;$J2692&amp;"*")&amp;("*"&amp;$K2692&amp;"*")),INDIRECT(U$2&amp;"!$B$1:$B$500")&amp;INDIRECT(U$2&amp;"!$E$1:$E$500")&amp;INDIRECT(U$2&amp;"!$G$1:$G$500")&amp;INDIRECT(U$2&amp;"!$F$1:$F$500"),0),MATCH($H2692,INDIRECT(U$2&amp;"!$1:$1"),0)))),
"Not found")</f>
        <v>Not found</v>
      </c>
      <c r="V2692" s="18" t="str">
        <f t="shared" ref="V2692:V2698" ca="1" si="299">IF(T2692=U2692,"Match","")</f>
        <v/>
      </c>
    </row>
    <row r="2693" spans="1:22" ht="15" customHeight="1" x14ac:dyDescent="0.25">
      <c r="A2693" s="11">
        <v>2692</v>
      </c>
      <c r="B2693" s="50"/>
      <c r="C2693" s="11" t="s">
        <v>2327</v>
      </c>
      <c r="D2693" s="11" t="s">
        <v>1099</v>
      </c>
      <c r="E2693" s="11" t="s">
        <v>79</v>
      </c>
      <c r="F2693" s="11" t="s">
        <v>1043</v>
      </c>
      <c r="G2693" s="11" t="s">
        <v>79</v>
      </c>
      <c r="H2693" s="10">
        <v>5</v>
      </c>
      <c r="I2693" s="11" t="s">
        <v>1043</v>
      </c>
      <c r="J2693" s="19" t="str">
        <f t="array" ref="J2693">IFERROR(INDEX(Mappings!I:I,MATCH(S2693&amp;L2693,Mappings!J:J&amp;Mappings!D:D,0)),"")</f>
        <v/>
      </c>
      <c r="L2693" s="11" t="s">
        <v>1331</v>
      </c>
      <c r="M2693" s="11" t="s">
        <v>390</v>
      </c>
      <c r="S2693" s="20"/>
      <c r="T2693" s="19" t="str">
        <f t="array" ref="T2693">IFERROR(INDEX(Mappings!$L:$L,MATCH(S2693&amp;$L2693,Mappings!$J:$J&amp;Mappings!$D:$D,0)),"")</f>
        <v/>
      </c>
      <c r="U2693" s="17" t="str">
        <f t="array" aca="1" ref="U2693" ca="1">IFERROR(
IF(NOT(OR($G2693="OBX",$G2693="OBR")),INDEX(INDIRECT(U$2&amp;"!$A$1:$BJ$500"),MATCH("*"&amp;$G2693&amp;"*",INDIRECT(U$2&amp;"!$B$1:$B$500"),0),MATCH($H2693,INDIRECT(U$2&amp;"!$1:$1"),0)),
IF(OR($G2693="OBX",$G2693="OBR"),INDEX(INDIRECT(U$2&amp;"!$A$1:$BJ$500"),MATCH((("*"&amp;$G2693&amp;"*")&amp;("*"&amp;$I2693&amp;"*")&amp;("*"&amp;$J2693&amp;"*")&amp;("*"&amp;$K2693&amp;"*")),INDIRECT(U$2&amp;"!$B$1:$B$500")&amp;INDIRECT(U$2&amp;"!$E$1:$E$500")&amp;INDIRECT(U$2&amp;"!$G$1:$G$500")&amp;INDIRECT(U$2&amp;"!$F$1:$F$500"),0),MATCH($H2693,INDIRECT(U$2&amp;"!$1:$1"),0)))),
"Not found")</f>
        <v>Not found</v>
      </c>
      <c r="V2693" s="18" t="str">
        <f t="shared" ca="1" si="299"/>
        <v/>
      </c>
    </row>
    <row r="2694" spans="1:22" ht="15" customHeight="1" x14ac:dyDescent="0.25">
      <c r="A2694" s="11">
        <v>2693</v>
      </c>
      <c r="B2694" s="50"/>
      <c r="C2694" s="11" t="s">
        <v>2327</v>
      </c>
      <c r="D2694" s="11" t="s">
        <v>1099</v>
      </c>
      <c r="E2694" s="11" t="s">
        <v>79</v>
      </c>
      <c r="F2694" s="11" t="s">
        <v>1043</v>
      </c>
      <c r="G2694" s="11" t="s">
        <v>79</v>
      </c>
      <c r="H2694" s="11">
        <v>2</v>
      </c>
      <c r="I2694" s="11" t="s">
        <v>1043</v>
      </c>
      <c r="L2694" s="14" t="s">
        <v>397</v>
      </c>
      <c r="M2694" s="14" t="s">
        <v>397</v>
      </c>
      <c r="S2694" s="23"/>
      <c r="T2694" s="19" t="s">
        <v>81</v>
      </c>
      <c r="U2694" s="17" t="str">
        <f t="array" aca="1" ref="U2694" ca="1">IFERROR(
IF(NOT(OR($G2694="OBX",$G2694="OBR")),INDEX(INDIRECT(U$2&amp;"!$A$1:$BJ$500"),MATCH("*"&amp;$G2694&amp;"*",INDIRECT(U$2&amp;"!$B$1:$B$500"),0),MATCH($H2694,INDIRECT(U$2&amp;"!$1:$1"),0)),
IF(OR($G2694="OBX",$G2694="OBR"),INDEX(INDIRECT(U$2&amp;"!$A$1:$BJ$500"),MATCH((("*"&amp;$G2694&amp;"*")&amp;("*"&amp;$I2694&amp;"*")&amp;("*"&amp;$J2694&amp;"*")&amp;("*"&amp;$K2694&amp;"*")),INDIRECT(U$2&amp;"!$B$1:$B$500")&amp;INDIRECT(U$2&amp;"!$E$1:$E$500")&amp;INDIRECT(U$2&amp;"!$G$1:$G$500")&amp;INDIRECT(U$2&amp;"!$F$1:$F$500"),0),MATCH($H2694,INDIRECT(U$2&amp;"!$1:$1"),0)))),
"Not found")</f>
        <v>Not found</v>
      </c>
      <c r="V2694" s="18" t="str">
        <f t="shared" ca="1" si="299"/>
        <v/>
      </c>
    </row>
    <row r="2695" spans="1:22" ht="15" customHeight="1" x14ac:dyDescent="0.25">
      <c r="A2695" s="11">
        <v>2694</v>
      </c>
      <c r="B2695" s="50"/>
      <c r="C2695" s="11" t="s">
        <v>2327</v>
      </c>
      <c r="D2695" s="11" t="s">
        <v>1099</v>
      </c>
      <c r="E2695" s="11" t="s">
        <v>79</v>
      </c>
      <c r="F2695" s="11" t="s">
        <v>1043</v>
      </c>
      <c r="G2695" s="11" t="s">
        <v>79</v>
      </c>
      <c r="H2695" s="11">
        <v>4</v>
      </c>
      <c r="I2695" s="11" t="s">
        <v>1043</v>
      </c>
      <c r="L2695" s="11" t="s">
        <v>1331</v>
      </c>
      <c r="M2695" s="14" t="s">
        <v>848</v>
      </c>
      <c r="S2695" s="23"/>
      <c r="T2695" s="16">
        <f>S2695</f>
        <v>0</v>
      </c>
      <c r="U2695" s="17" t="str">
        <f t="array" aca="1" ref="U2695" ca="1">IFERROR(
IF(NOT(OR($G2695="OBX",$G2695="OBR")),INDEX(INDIRECT(U$2&amp;"!$A$1:$BJ$500"),MATCH("*"&amp;$G2695&amp;"*",INDIRECT(U$2&amp;"!$B$1:$B$500"),0),MATCH($H2695,INDIRECT(U$2&amp;"!$1:$1"),0)),
IF(OR($G2695="OBX",$G2695="OBR"),INDEX(INDIRECT(U$2&amp;"!$A$1:$BJ$500"),MATCH((("*"&amp;$G2695&amp;"*")&amp;("*"&amp;$I2695&amp;"*")&amp;("*"&amp;$J2695&amp;"*")&amp;("*"&amp;$K2695&amp;"*")),INDIRECT(U$2&amp;"!$B$1:$B$500")&amp;INDIRECT(U$2&amp;"!$E$1:$E$500")&amp;INDIRECT(U$2&amp;"!$G$1:$G$500")&amp;INDIRECT(U$2&amp;"!$F$1:$F$500"),0),MATCH($H2695,INDIRECT(U$2&amp;"!$1:$1"),0)))),
"Not found")</f>
        <v>Not found</v>
      </c>
      <c r="V2695" s="18" t="str">
        <f t="shared" ca="1" si="299"/>
        <v/>
      </c>
    </row>
    <row r="2696" spans="1:22" ht="15" customHeight="1" x14ac:dyDescent="0.25">
      <c r="A2696" s="11">
        <v>2695</v>
      </c>
      <c r="B2696" s="50"/>
      <c r="C2696" s="11" t="s">
        <v>2327</v>
      </c>
      <c r="D2696" s="11" t="s">
        <v>1099</v>
      </c>
      <c r="E2696" s="11" t="s">
        <v>79</v>
      </c>
      <c r="F2696" s="11" t="s">
        <v>1043</v>
      </c>
      <c r="G2696" s="11" t="s">
        <v>79</v>
      </c>
      <c r="H2696" s="11">
        <v>11</v>
      </c>
      <c r="I2696" s="11" t="s">
        <v>1043</v>
      </c>
      <c r="L2696" s="11" t="s">
        <v>366</v>
      </c>
      <c r="M2696" s="14" t="s">
        <v>366</v>
      </c>
      <c r="S2696" s="23" t="s">
        <v>78</v>
      </c>
      <c r="T2696" s="19" t="str">
        <f>S2696</f>
        <v>F</v>
      </c>
      <c r="U2696" s="17" t="str">
        <f t="array" aca="1" ref="U2696" ca="1">IFERROR(
IF(NOT(OR($G2696="OBX",$G2696="OBR")),INDEX(INDIRECT(U$2&amp;"!$A$1:$BJ$500"),MATCH("*"&amp;$G2696&amp;"*",INDIRECT(U$2&amp;"!$B$1:$B$500"),0),MATCH($H2696,INDIRECT(U$2&amp;"!$1:$1"),0)),
IF(OR($G2696="OBX",$G2696="OBR"),INDEX(INDIRECT(U$2&amp;"!$A$1:$BJ$500"),MATCH((("*"&amp;$G2696&amp;"*")&amp;("*"&amp;$I2696&amp;"*")&amp;("*"&amp;$J2696&amp;"*")&amp;("*"&amp;$K2696&amp;"*")),INDIRECT(U$2&amp;"!$B$1:$B$500")&amp;INDIRECT(U$2&amp;"!$E$1:$E$500")&amp;INDIRECT(U$2&amp;"!$G$1:$G$500")&amp;INDIRECT(U$2&amp;"!$F$1:$F$500"),0),MATCH($H2696,INDIRECT(U$2&amp;"!$1:$1"),0)))),
"Not found")</f>
        <v>Not found</v>
      </c>
      <c r="V2696" s="18" t="str">
        <f t="shared" ca="1" si="299"/>
        <v/>
      </c>
    </row>
    <row r="2697" spans="1:22" ht="15" customHeight="1" x14ac:dyDescent="0.25">
      <c r="A2697" s="11">
        <v>2696</v>
      </c>
      <c r="B2697" s="50"/>
      <c r="C2697" s="11" t="s">
        <v>2327</v>
      </c>
      <c r="D2697" s="11" t="s">
        <v>1099</v>
      </c>
      <c r="E2697" s="11" t="s">
        <v>79</v>
      </c>
      <c r="F2697" s="11" t="s">
        <v>1043</v>
      </c>
      <c r="G2697" s="11" t="s">
        <v>79</v>
      </c>
      <c r="H2697" s="11">
        <v>19</v>
      </c>
      <c r="I2697" s="11" t="s">
        <v>1043</v>
      </c>
      <c r="L2697" s="11" t="s">
        <v>1331</v>
      </c>
      <c r="M2697" s="14" t="s">
        <v>860</v>
      </c>
      <c r="S2697" s="23"/>
      <c r="T2697" s="16">
        <f>S2697</f>
        <v>0</v>
      </c>
      <c r="U2697" s="17" t="str">
        <f t="array" aca="1" ref="U2697" ca="1">IFERROR(
IF(NOT(OR($G2697="OBX",$G2697="OBR")),INDEX(INDIRECT(U$2&amp;"!$A$1:$BJ$500"),MATCH("*"&amp;$G2697&amp;"*",INDIRECT(U$2&amp;"!$B$1:$B$500"),0),MATCH($H2697,INDIRECT(U$2&amp;"!$1:$1"),0)),
IF(OR($G2697="OBX",$G2697="OBR"),INDEX(INDIRECT(U$2&amp;"!$A$1:$BJ$500"),MATCH((("*"&amp;$G2697&amp;"*")&amp;("*"&amp;$I2697&amp;"*")&amp;("*"&amp;$J2697&amp;"*")&amp;("*"&amp;$K2697&amp;"*")),INDIRECT(U$2&amp;"!$B$1:$B$500")&amp;INDIRECT(U$2&amp;"!$E$1:$E$500")&amp;INDIRECT(U$2&amp;"!$G$1:$G$500")&amp;INDIRECT(U$2&amp;"!$F$1:$F$500"),0),MATCH($H2697,INDIRECT(U$2&amp;"!$1:$1"),0)))),
"Not found")</f>
        <v>Not found</v>
      </c>
      <c r="V2697" s="18" t="str">
        <f t="shared" ca="1" si="299"/>
        <v/>
      </c>
    </row>
    <row r="2698" spans="1:22" ht="15" customHeight="1" x14ac:dyDescent="0.25">
      <c r="A2698" s="11">
        <v>2697</v>
      </c>
      <c r="B2698" s="50"/>
      <c r="C2698" s="11" t="s">
        <v>2327</v>
      </c>
      <c r="D2698" s="11" t="s">
        <v>1099</v>
      </c>
      <c r="E2698" s="11" t="s">
        <v>79</v>
      </c>
      <c r="F2698" s="11" t="s">
        <v>1043</v>
      </c>
      <c r="G2698" s="11" t="s">
        <v>79</v>
      </c>
      <c r="H2698" s="11">
        <v>29</v>
      </c>
      <c r="I2698" s="11" t="s">
        <v>1043</v>
      </c>
      <c r="L2698" s="2" t="s">
        <v>515</v>
      </c>
      <c r="M2698" s="11" t="s">
        <v>515</v>
      </c>
      <c r="S2698" s="23"/>
      <c r="T2698" s="19">
        <f>S2698</f>
        <v>0</v>
      </c>
      <c r="U2698" s="17" t="str">
        <f t="array" aca="1" ref="U2698" ca="1">IFERROR(
IF(NOT(OR($G2698="OBX",$G2698="OBR")),INDEX(INDIRECT(U$2&amp;"!$A$1:$BJ$500"),MATCH("*"&amp;$G2698&amp;"*",INDIRECT(U$2&amp;"!$B$1:$B$500"),0),MATCH($H2698,INDIRECT(U$2&amp;"!$1:$1"),0)),
IF(OR($G2698="OBX",$G2698="OBR"),INDEX(INDIRECT(U$2&amp;"!$A$1:$BJ$500"),MATCH((("*"&amp;$G2698&amp;"*")&amp;("*"&amp;$I2698&amp;"*")&amp;("*"&amp;$J2698&amp;"*")&amp;("*"&amp;$K2698&amp;"*")),INDIRECT(U$2&amp;"!$B$1:$B$500")&amp;INDIRECT(U$2&amp;"!$E$1:$E$500")&amp;INDIRECT(U$2&amp;"!$G$1:$G$500")&amp;INDIRECT(U$2&amp;"!$F$1:$F$500"),0),MATCH($H2698,INDIRECT(U$2&amp;"!$1:$1"),0)))),
"Not found")</f>
        <v>Not found</v>
      </c>
      <c r="V2698" s="18" t="str">
        <f t="shared" ca="1" si="299"/>
        <v/>
      </c>
    </row>
    <row r="2699" spans="1:22" ht="15" customHeight="1" x14ac:dyDescent="0.25">
      <c r="A2699" s="11">
        <v>2698</v>
      </c>
      <c r="B2699" s="50"/>
      <c r="C2699" s="26" t="s">
        <v>2327</v>
      </c>
      <c r="D2699" s="26"/>
      <c r="E2699" s="26" t="s">
        <v>79</v>
      </c>
      <c r="F2699" s="26"/>
      <c r="G2699" s="26"/>
      <c r="H2699" s="26"/>
      <c r="I2699" s="26"/>
      <c r="J2699" s="26"/>
      <c r="K2699" s="26"/>
      <c r="L2699" s="26"/>
      <c r="M2699" s="26" t="s">
        <v>1332</v>
      </c>
      <c r="N2699" s="26"/>
      <c r="O2699" s="26"/>
      <c r="P2699" s="26"/>
      <c r="Q2699" s="26"/>
      <c r="R2699" s="26"/>
      <c r="S2699" s="26"/>
      <c r="T2699" s="27"/>
      <c r="U2699" s="27"/>
      <c r="V2699" s="26"/>
    </row>
    <row r="2700" spans="1:22" ht="15" customHeight="1" x14ac:dyDescent="0.25">
      <c r="A2700" s="11">
        <v>2699</v>
      </c>
      <c r="B2700" s="50"/>
      <c r="C2700" s="11" t="s">
        <v>2327</v>
      </c>
      <c r="D2700" s="11" t="s">
        <v>1099</v>
      </c>
      <c r="E2700" s="11" t="s">
        <v>79</v>
      </c>
      <c r="F2700" s="11" t="s">
        <v>1044</v>
      </c>
      <c r="G2700" s="11" t="s">
        <v>79</v>
      </c>
      <c r="H2700" s="11">
        <v>3</v>
      </c>
      <c r="I2700" s="11" t="s">
        <v>1044</v>
      </c>
      <c r="L2700" s="11" t="s">
        <v>1332</v>
      </c>
      <c r="M2700" s="14" t="s">
        <v>534</v>
      </c>
      <c r="N2700" s="11" t="s">
        <v>279</v>
      </c>
      <c r="O2700" s="11" t="s">
        <v>2356</v>
      </c>
      <c r="P2700" s="11" t="s">
        <v>336</v>
      </c>
      <c r="R2700" s="11" t="s">
        <v>2482</v>
      </c>
      <c r="S2700" s="23"/>
      <c r="T2700" s="19" t="s">
        <v>2963</v>
      </c>
      <c r="U2700" s="17" t="str">
        <f t="array" aca="1" ref="U2700" ca="1">IFERROR(
IF(NOT(OR($G2700="OBX",$G2700="OBR")),INDEX(INDIRECT(U$2&amp;"!$A$1:$BJ$500"),MATCH("*"&amp;$G2700&amp;"*",INDIRECT(U$2&amp;"!$B$1:$B$500"),0),MATCH($H2700,INDIRECT(U$2&amp;"!$1:$1"),0)),
IF(OR($G2700="OBX",$G2700="OBR"),INDEX(INDIRECT(U$2&amp;"!$A$1:$BJ$500"),MATCH((("*"&amp;$G2700&amp;"*")&amp;("*"&amp;$I2700&amp;"*")&amp;("*"&amp;$J2700&amp;"*")&amp;("*"&amp;$K2700&amp;"*")),INDIRECT(U$2&amp;"!$B$1:$B$500")&amp;INDIRECT(U$2&amp;"!$E$1:$E$500")&amp;INDIRECT(U$2&amp;"!$G$1:$G$500")&amp;INDIRECT(U$2&amp;"!$F$1:$F$500"),0),MATCH($H2700,INDIRECT(U$2&amp;"!$1:$1"),0)))),
"Not found")</f>
        <v>Not found</v>
      </c>
      <c r="V2700" s="18" t="str">
        <f t="shared" ref="V2700:V2706" ca="1" si="300">IF(T2700=U2700,"Match","")</f>
        <v/>
      </c>
    </row>
    <row r="2701" spans="1:22" ht="15" customHeight="1" x14ac:dyDescent="0.25">
      <c r="A2701" s="11">
        <v>2700</v>
      </c>
      <c r="B2701" s="50"/>
      <c r="C2701" s="11" t="s">
        <v>2327</v>
      </c>
      <c r="D2701" s="11" t="s">
        <v>1099</v>
      </c>
      <c r="E2701" s="11" t="s">
        <v>79</v>
      </c>
      <c r="F2701" s="11" t="s">
        <v>1044</v>
      </c>
      <c r="G2701" s="11" t="s">
        <v>79</v>
      </c>
      <c r="H2701" s="10">
        <v>5</v>
      </c>
      <c r="I2701" s="11" t="s">
        <v>1044</v>
      </c>
      <c r="J2701" s="19">
        <f t="array" ref="J2701">IFERROR(INDEX(Mappings!I:I,MATCH(S2701&amp;L2701,Mappings!J:J&amp;Mappings!D:D,0)),"")</f>
        <v>0</v>
      </c>
      <c r="L2701" s="11" t="s">
        <v>1332</v>
      </c>
      <c r="M2701" s="11" t="s">
        <v>390</v>
      </c>
      <c r="S2701" s="23"/>
      <c r="T2701" s="19">
        <f>S2701</f>
        <v>0</v>
      </c>
      <c r="U2701" s="17" t="str">
        <f t="array" aca="1" ref="U2701" ca="1">IFERROR(
IF(NOT(OR($G2701="OBX",$G2701="OBR")),INDEX(INDIRECT(U$2&amp;"!$A$1:$BJ$500"),MATCH("*"&amp;$G2701&amp;"*",INDIRECT(U$2&amp;"!$B$1:$B$500"),0),MATCH($H2701,INDIRECT(U$2&amp;"!$1:$1"),0)),
IF(OR($G2701="OBX",$G2701="OBR"),INDEX(INDIRECT(U$2&amp;"!$A$1:$BJ$500"),MATCH((("*"&amp;$G2701&amp;"*")&amp;("*"&amp;$I2701&amp;"*")&amp;("*"&amp;$J2701&amp;"*")&amp;("*"&amp;$K2701&amp;"*")),INDIRECT(U$2&amp;"!$B$1:$B$500")&amp;INDIRECT(U$2&amp;"!$E$1:$E$500")&amp;INDIRECT(U$2&amp;"!$G$1:$G$500")&amp;INDIRECT(U$2&amp;"!$F$1:$F$500"),0),MATCH($H2701,INDIRECT(U$2&amp;"!$1:$1"),0)))),
"Not found")</f>
        <v>Not found</v>
      </c>
      <c r="V2701" s="18" t="str">
        <f t="shared" ca="1" si="300"/>
        <v/>
      </c>
    </row>
    <row r="2702" spans="1:22" ht="15" customHeight="1" x14ac:dyDescent="0.25">
      <c r="A2702" s="11">
        <v>2701</v>
      </c>
      <c r="B2702" s="50"/>
      <c r="C2702" s="11" t="s">
        <v>2327</v>
      </c>
      <c r="D2702" s="11" t="s">
        <v>1099</v>
      </c>
      <c r="E2702" s="11" t="s">
        <v>79</v>
      </c>
      <c r="F2702" s="11" t="s">
        <v>1044</v>
      </c>
      <c r="G2702" s="11" t="s">
        <v>79</v>
      </c>
      <c r="H2702" s="11">
        <v>2</v>
      </c>
      <c r="I2702" s="11" t="s">
        <v>1044</v>
      </c>
      <c r="L2702" s="14" t="s">
        <v>397</v>
      </c>
      <c r="M2702" s="14" t="s">
        <v>397</v>
      </c>
      <c r="S2702" s="23"/>
      <c r="T2702" s="19" t="s">
        <v>422</v>
      </c>
      <c r="U2702" s="17" t="str">
        <f t="array" aca="1" ref="U2702" ca="1">IFERROR(
IF(NOT(OR($G2702="OBX",$G2702="OBR")),INDEX(INDIRECT(U$2&amp;"!$A$1:$BJ$500"),MATCH("*"&amp;$G2702&amp;"*",INDIRECT(U$2&amp;"!$B$1:$B$500"),0),MATCH($H2702,INDIRECT(U$2&amp;"!$1:$1"),0)),
IF(OR($G2702="OBX",$G2702="OBR"),INDEX(INDIRECT(U$2&amp;"!$A$1:$BJ$500"),MATCH((("*"&amp;$G2702&amp;"*")&amp;("*"&amp;$I2702&amp;"*")&amp;("*"&amp;$J2702&amp;"*")&amp;("*"&amp;$K2702&amp;"*")),INDIRECT(U$2&amp;"!$B$1:$B$500")&amp;INDIRECT(U$2&amp;"!$E$1:$E$500")&amp;INDIRECT(U$2&amp;"!$G$1:$G$500")&amp;INDIRECT(U$2&amp;"!$F$1:$F$500"),0),MATCH($H2702,INDIRECT(U$2&amp;"!$1:$1"),0)))),
"Not found")</f>
        <v>Not found</v>
      </c>
      <c r="V2702" s="18" t="str">
        <f t="shared" ca="1" si="300"/>
        <v/>
      </c>
    </row>
    <row r="2703" spans="1:22" ht="15" customHeight="1" x14ac:dyDescent="0.25">
      <c r="A2703" s="11">
        <v>2702</v>
      </c>
      <c r="B2703" s="50"/>
      <c r="C2703" s="11" t="s">
        <v>2327</v>
      </c>
      <c r="D2703" s="11" t="s">
        <v>1099</v>
      </c>
      <c r="E2703" s="11" t="s">
        <v>79</v>
      </c>
      <c r="F2703" s="11" t="s">
        <v>1044</v>
      </c>
      <c r="G2703" s="11" t="s">
        <v>79</v>
      </c>
      <c r="H2703" s="11">
        <v>4</v>
      </c>
      <c r="I2703" s="11" t="s">
        <v>1044</v>
      </c>
      <c r="L2703" s="11" t="s">
        <v>1332</v>
      </c>
      <c r="M2703" s="14" t="s">
        <v>848</v>
      </c>
      <c r="S2703" s="23"/>
      <c r="T2703" s="16">
        <f>S2703</f>
        <v>0</v>
      </c>
      <c r="U2703" s="17" t="str">
        <f t="array" aca="1" ref="U2703" ca="1">IFERROR(
IF(NOT(OR($G2703="OBX",$G2703="OBR")),INDEX(INDIRECT(U$2&amp;"!$A$1:$BJ$500"),MATCH("*"&amp;$G2703&amp;"*",INDIRECT(U$2&amp;"!$B$1:$B$500"),0),MATCH($H2703,INDIRECT(U$2&amp;"!$1:$1"),0)),
IF(OR($G2703="OBX",$G2703="OBR"),INDEX(INDIRECT(U$2&amp;"!$A$1:$BJ$500"),MATCH((("*"&amp;$G2703&amp;"*")&amp;("*"&amp;$I2703&amp;"*")&amp;("*"&amp;$J2703&amp;"*")&amp;("*"&amp;$K2703&amp;"*")),INDIRECT(U$2&amp;"!$B$1:$B$500")&amp;INDIRECT(U$2&amp;"!$E$1:$E$500")&amp;INDIRECT(U$2&amp;"!$G$1:$G$500")&amp;INDIRECT(U$2&amp;"!$F$1:$F$500"),0),MATCH($H2703,INDIRECT(U$2&amp;"!$1:$1"),0)))),
"Not found")</f>
        <v>Not found</v>
      </c>
      <c r="V2703" s="18" t="str">
        <f t="shared" ca="1" si="300"/>
        <v/>
      </c>
    </row>
    <row r="2704" spans="1:22" ht="15" customHeight="1" x14ac:dyDescent="0.25">
      <c r="A2704" s="11">
        <v>2703</v>
      </c>
      <c r="B2704" s="50"/>
      <c r="C2704" s="11" t="s">
        <v>2327</v>
      </c>
      <c r="D2704" s="11" t="s">
        <v>1099</v>
      </c>
      <c r="E2704" s="11" t="s">
        <v>79</v>
      </c>
      <c r="F2704" s="11" t="s">
        <v>1044</v>
      </c>
      <c r="G2704" s="11" t="s">
        <v>79</v>
      </c>
      <c r="H2704" s="11">
        <v>11</v>
      </c>
      <c r="I2704" s="11" t="s">
        <v>1044</v>
      </c>
      <c r="L2704" s="11" t="s">
        <v>366</v>
      </c>
      <c r="M2704" s="14" t="s">
        <v>366</v>
      </c>
      <c r="S2704" s="23" t="s">
        <v>78</v>
      </c>
      <c r="T2704" s="19" t="str">
        <f>S2704</f>
        <v>F</v>
      </c>
      <c r="U2704" s="17" t="str">
        <f t="array" aca="1" ref="U2704" ca="1">IFERROR(
IF(NOT(OR($G2704="OBX",$G2704="OBR")),INDEX(INDIRECT(U$2&amp;"!$A$1:$BJ$500"),MATCH("*"&amp;$G2704&amp;"*",INDIRECT(U$2&amp;"!$B$1:$B$500"),0),MATCH($H2704,INDIRECT(U$2&amp;"!$1:$1"),0)),
IF(OR($G2704="OBX",$G2704="OBR"),INDEX(INDIRECT(U$2&amp;"!$A$1:$BJ$500"),MATCH((("*"&amp;$G2704&amp;"*")&amp;("*"&amp;$I2704&amp;"*")&amp;("*"&amp;$J2704&amp;"*")&amp;("*"&amp;$K2704&amp;"*")),INDIRECT(U$2&amp;"!$B$1:$B$500")&amp;INDIRECT(U$2&amp;"!$E$1:$E$500")&amp;INDIRECT(U$2&amp;"!$G$1:$G$500")&amp;INDIRECT(U$2&amp;"!$F$1:$F$500"),0),MATCH($H2704,INDIRECT(U$2&amp;"!$1:$1"),0)))),
"Not found")</f>
        <v>Not found</v>
      </c>
      <c r="V2704" s="18" t="str">
        <f t="shared" ca="1" si="300"/>
        <v/>
      </c>
    </row>
    <row r="2705" spans="1:22" ht="15" customHeight="1" x14ac:dyDescent="0.25">
      <c r="A2705" s="11">
        <v>2704</v>
      </c>
      <c r="B2705" s="50"/>
      <c r="C2705" s="11" t="s">
        <v>2327</v>
      </c>
      <c r="D2705" s="11" t="s">
        <v>1099</v>
      </c>
      <c r="E2705" s="11" t="s">
        <v>79</v>
      </c>
      <c r="F2705" s="11" t="s">
        <v>1044</v>
      </c>
      <c r="G2705" s="11" t="s">
        <v>79</v>
      </c>
      <c r="H2705" s="11">
        <v>19</v>
      </c>
      <c r="I2705" s="11" t="s">
        <v>1044</v>
      </c>
      <c r="L2705" s="11" t="s">
        <v>1332</v>
      </c>
      <c r="M2705" s="14" t="s">
        <v>860</v>
      </c>
      <c r="S2705" s="23"/>
      <c r="T2705" s="16">
        <f>S2705</f>
        <v>0</v>
      </c>
      <c r="U2705" s="17" t="str">
        <f t="array" aca="1" ref="U2705" ca="1">IFERROR(
IF(NOT(OR($G2705="OBX",$G2705="OBR")),INDEX(INDIRECT(U$2&amp;"!$A$1:$BJ$500"),MATCH("*"&amp;$G2705&amp;"*",INDIRECT(U$2&amp;"!$B$1:$B$500"),0),MATCH($H2705,INDIRECT(U$2&amp;"!$1:$1"),0)),
IF(OR($G2705="OBX",$G2705="OBR"),INDEX(INDIRECT(U$2&amp;"!$A$1:$BJ$500"),MATCH((("*"&amp;$G2705&amp;"*")&amp;("*"&amp;$I2705&amp;"*")&amp;("*"&amp;$J2705&amp;"*")&amp;("*"&amp;$K2705&amp;"*")),INDIRECT(U$2&amp;"!$B$1:$B$500")&amp;INDIRECT(U$2&amp;"!$E$1:$E$500")&amp;INDIRECT(U$2&amp;"!$G$1:$G$500")&amp;INDIRECT(U$2&amp;"!$F$1:$F$500"),0),MATCH($H2705,INDIRECT(U$2&amp;"!$1:$1"),0)))),
"Not found")</f>
        <v>Not found</v>
      </c>
      <c r="V2705" s="18" t="str">
        <f t="shared" ca="1" si="300"/>
        <v/>
      </c>
    </row>
    <row r="2706" spans="1:22" ht="15" customHeight="1" x14ac:dyDescent="0.25">
      <c r="A2706" s="11">
        <v>2705</v>
      </c>
      <c r="B2706" s="50"/>
      <c r="C2706" s="11" t="s">
        <v>2327</v>
      </c>
      <c r="D2706" s="11" t="s">
        <v>1099</v>
      </c>
      <c r="E2706" s="11" t="s">
        <v>79</v>
      </c>
      <c r="F2706" s="11" t="s">
        <v>1044</v>
      </c>
      <c r="G2706" s="11" t="s">
        <v>79</v>
      </c>
      <c r="H2706" s="11">
        <v>29</v>
      </c>
      <c r="I2706" s="11" t="s">
        <v>1044</v>
      </c>
      <c r="L2706" s="2" t="s">
        <v>515</v>
      </c>
      <c r="M2706" s="11" t="s">
        <v>515</v>
      </c>
      <c r="S2706" s="23"/>
      <c r="T2706" s="19">
        <f>S2706</f>
        <v>0</v>
      </c>
      <c r="U2706" s="17" t="str">
        <f t="array" aca="1" ref="U2706" ca="1">IFERROR(
IF(NOT(OR($G2706="OBX",$G2706="OBR")),INDEX(INDIRECT(U$2&amp;"!$A$1:$BJ$500"),MATCH("*"&amp;$G2706&amp;"*",INDIRECT(U$2&amp;"!$B$1:$B$500"),0),MATCH($H2706,INDIRECT(U$2&amp;"!$1:$1"),0)),
IF(OR($G2706="OBX",$G2706="OBR"),INDEX(INDIRECT(U$2&amp;"!$A$1:$BJ$500"),MATCH((("*"&amp;$G2706&amp;"*")&amp;("*"&amp;$I2706&amp;"*")&amp;("*"&amp;$J2706&amp;"*")&amp;("*"&amp;$K2706&amp;"*")),INDIRECT(U$2&amp;"!$B$1:$B$500")&amp;INDIRECT(U$2&amp;"!$E$1:$E$500")&amp;INDIRECT(U$2&amp;"!$G$1:$G$500")&amp;INDIRECT(U$2&amp;"!$F$1:$F$500"),0),MATCH($H2706,INDIRECT(U$2&amp;"!$1:$1"),0)))),
"Not found")</f>
        <v>Not found</v>
      </c>
      <c r="V2706" s="18" t="str">
        <f t="shared" ca="1" si="300"/>
        <v/>
      </c>
    </row>
    <row r="2707" spans="1:22" ht="15" customHeight="1" x14ac:dyDescent="0.25">
      <c r="A2707" s="11">
        <v>2706</v>
      </c>
      <c r="B2707" s="50"/>
      <c r="C2707" s="26" t="s">
        <v>2327</v>
      </c>
      <c r="D2707" s="26"/>
      <c r="E2707" s="26" t="s">
        <v>79</v>
      </c>
      <c r="F2707" s="26"/>
      <c r="G2707" s="26"/>
      <c r="H2707" s="26"/>
      <c r="I2707" s="26"/>
      <c r="J2707" s="26"/>
      <c r="K2707" s="26"/>
      <c r="L2707" s="26"/>
      <c r="M2707" s="26" t="s">
        <v>1242</v>
      </c>
      <c r="N2707" s="26"/>
      <c r="O2707" s="26"/>
      <c r="P2707" s="26"/>
      <c r="Q2707" s="26"/>
      <c r="R2707" s="26"/>
      <c r="S2707" s="26"/>
      <c r="T2707" s="27"/>
      <c r="U2707" s="27"/>
      <c r="V2707" s="26"/>
    </row>
    <row r="2708" spans="1:22" ht="15" customHeight="1" x14ac:dyDescent="0.25">
      <c r="A2708" s="11">
        <v>2707</v>
      </c>
      <c r="B2708" s="50"/>
      <c r="C2708" s="11" t="s">
        <v>2327</v>
      </c>
      <c r="D2708" s="11" t="s">
        <v>1099</v>
      </c>
      <c r="E2708" s="11" t="s">
        <v>79</v>
      </c>
      <c r="F2708" s="11" t="s">
        <v>953</v>
      </c>
      <c r="G2708" s="11" t="s">
        <v>79</v>
      </c>
      <c r="H2708" s="11">
        <v>3</v>
      </c>
      <c r="I2708" s="11" t="s">
        <v>953</v>
      </c>
      <c r="L2708" s="11" t="s">
        <v>1242</v>
      </c>
      <c r="M2708" s="14" t="s">
        <v>534</v>
      </c>
      <c r="N2708" s="11" t="s">
        <v>273</v>
      </c>
      <c r="O2708" s="11" t="s">
        <v>2357</v>
      </c>
      <c r="P2708" s="11" t="s">
        <v>320</v>
      </c>
      <c r="R2708" s="11"/>
      <c r="S2708" s="23"/>
      <c r="T2708" s="19" t="s">
        <v>2914</v>
      </c>
      <c r="U2708" s="17" t="str">
        <f t="array" aca="1" ref="U2708" ca="1">IFERROR(
IF(NOT(OR($G2708="OBX",$G2708="OBR")),INDEX(INDIRECT(U$2&amp;"!$A$1:$BJ$500"),MATCH("*"&amp;$G2708&amp;"*",INDIRECT(U$2&amp;"!$B$1:$B$500"),0),MATCH($H2708,INDIRECT(U$2&amp;"!$1:$1"),0)),
IF(OR($G2708="OBX",$G2708="OBR"),INDEX(INDIRECT(U$2&amp;"!$A$1:$BJ$500"),MATCH((("*"&amp;$G2708&amp;"*")&amp;("*"&amp;$I2708&amp;"*")&amp;("*"&amp;$J2708&amp;"*")&amp;("*"&amp;$K2708&amp;"*")),INDIRECT(U$2&amp;"!$B$1:$B$500")&amp;INDIRECT(U$2&amp;"!$E$1:$E$500")&amp;INDIRECT(U$2&amp;"!$G$1:$G$500")&amp;INDIRECT(U$2&amp;"!$F$1:$F$500"),0),MATCH($H2708,INDIRECT(U$2&amp;"!$1:$1"),0)))),
"Not found")</f>
        <v>Not found</v>
      </c>
      <c r="V2708" s="18" t="str">
        <f t="shared" ref="V2708:V2715" ca="1" si="301">IF(T2708=U2708,"Match","")</f>
        <v/>
      </c>
    </row>
    <row r="2709" spans="1:22" ht="15" customHeight="1" x14ac:dyDescent="0.25">
      <c r="A2709" s="11">
        <v>2708</v>
      </c>
      <c r="B2709" s="50"/>
      <c r="C2709" s="11" t="s">
        <v>2327</v>
      </c>
      <c r="D2709" s="11" t="s">
        <v>1099</v>
      </c>
      <c r="E2709" s="11" t="s">
        <v>79</v>
      </c>
      <c r="F2709" s="11" t="s">
        <v>953</v>
      </c>
      <c r="G2709" s="11" t="s">
        <v>79</v>
      </c>
      <c r="H2709" s="10">
        <v>5</v>
      </c>
      <c r="I2709" s="11" t="s">
        <v>953</v>
      </c>
      <c r="L2709" s="11" t="s">
        <v>1242</v>
      </c>
      <c r="M2709" s="11" t="s">
        <v>390</v>
      </c>
      <c r="S2709" s="23"/>
      <c r="T2709" s="16">
        <f>S2709</f>
        <v>0</v>
      </c>
      <c r="U2709" s="17" t="str">
        <f t="array" aca="1" ref="U2709" ca="1">IFERROR(
IF(NOT(OR($G2709="OBX",$G2709="OBR")),INDEX(INDIRECT(U$2&amp;"!$A$1:$BJ$500"),MATCH("*"&amp;$G2709&amp;"*",INDIRECT(U$2&amp;"!$B$1:$B$500"),0),MATCH($H2709,INDIRECT(U$2&amp;"!$1:$1"),0)),
IF(OR($G2709="OBX",$G2709="OBR"),INDEX(INDIRECT(U$2&amp;"!$A$1:$BJ$500"),MATCH((("*"&amp;$G2709&amp;"*")&amp;("*"&amp;$I2709&amp;"*")&amp;("*"&amp;$J2709&amp;"*")&amp;("*"&amp;$K2709&amp;"*")),INDIRECT(U$2&amp;"!$B$1:$B$500")&amp;INDIRECT(U$2&amp;"!$E$1:$E$500")&amp;INDIRECT(U$2&amp;"!$G$1:$G$500")&amp;INDIRECT(U$2&amp;"!$F$1:$F$500"),0),MATCH($H2709,INDIRECT(U$2&amp;"!$1:$1"),0)))),
"Not found")</f>
        <v>Not found</v>
      </c>
      <c r="V2709" s="18" t="str">
        <f t="shared" ca="1" si="301"/>
        <v/>
      </c>
    </row>
    <row r="2710" spans="1:22" ht="15" customHeight="1" x14ac:dyDescent="0.25">
      <c r="A2710" s="11">
        <v>2709</v>
      </c>
      <c r="B2710" s="50"/>
      <c r="C2710" s="11" t="s">
        <v>2327</v>
      </c>
      <c r="D2710" s="11" t="s">
        <v>1099</v>
      </c>
      <c r="E2710" s="11" t="s">
        <v>79</v>
      </c>
      <c r="F2710" s="11" t="s">
        <v>953</v>
      </c>
      <c r="G2710" s="11" t="s">
        <v>79</v>
      </c>
      <c r="H2710" s="10">
        <v>6</v>
      </c>
      <c r="I2710" s="11" t="s">
        <v>953</v>
      </c>
      <c r="L2710" s="11" t="s">
        <v>1242</v>
      </c>
      <c r="M2710" s="11" t="s">
        <v>543</v>
      </c>
      <c r="S2710" s="23"/>
      <c r="T2710" s="16">
        <f>S2710</f>
        <v>0</v>
      </c>
      <c r="U2710" s="17" t="str">
        <f t="array" aca="1" ref="U2710" ca="1">IFERROR(
IF(NOT(OR($G2710="OBX",$G2710="OBR")),INDEX(INDIRECT(U$2&amp;"!$A$1:$BJ$500"),MATCH("*"&amp;$G2710&amp;"*",INDIRECT(U$2&amp;"!$B$1:$B$500"),0),MATCH($H2710,INDIRECT(U$2&amp;"!$1:$1"),0)),
IF(OR($G2710="OBX",$G2710="OBR"),INDEX(INDIRECT(U$2&amp;"!$A$1:$BJ$500"),MATCH((("*"&amp;$G2710&amp;"*")&amp;("*"&amp;$I2710&amp;"*")&amp;("*"&amp;$J2710&amp;"*")&amp;("*"&amp;$K2710&amp;"*")),INDIRECT(U$2&amp;"!$B$1:$B$500")&amp;INDIRECT(U$2&amp;"!$E$1:$E$500")&amp;INDIRECT(U$2&amp;"!$G$1:$G$500")&amp;INDIRECT(U$2&amp;"!$F$1:$F$500"),0),MATCH($H2710,INDIRECT(U$2&amp;"!$1:$1"),0)))),
"Not found")</f>
        <v>Not found</v>
      </c>
      <c r="V2710" s="18" t="str">
        <f t="shared" ca="1" si="301"/>
        <v/>
      </c>
    </row>
    <row r="2711" spans="1:22" ht="15" customHeight="1" x14ac:dyDescent="0.25">
      <c r="A2711" s="11">
        <v>2710</v>
      </c>
      <c r="B2711" s="50"/>
      <c r="C2711" s="11" t="s">
        <v>2327</v>
      </c>
      <c r="D2711" s="11" t="s">
        <v>1099</v>
      </c>
      <c r="E2711" s="11" t="s">
        <v>79</v>
      </c>
      <c r="F2711" s="11" t="s">
        <v>953</v>
      </c>
      <c r="G2711" s="11" t="s">
        <v>79</v>
      </c>
      <c r="H2711" s="11">
        <v>2</v>
      </c>
      <c r="I2711" s="11" t="s">
        <v>953</v>
      </c>
      <c r="L2711" s="14" t="s">
        <v>397</v>
      </c>
      <c r="M2711" s="14" t="s">
        <v>397</v>
      </c>
      <c r="S2711" s="23"/>
      <c r="T2711" s="19" t="s">
        <v>415</v>
      </c>
      <c r="U2711" s="17" t="str">
        <f t="array" aca="1" ref="U2711" ca="1">IFERROR(
IF(NOT(OR($G2711="OBX",$G2711="OBR")),INDEX(INDIRECT(U$2&amp;"!$A$1:$BJ$500"),MATCH("*"&amp;$G2711&amp;"*",INDIRECT(U$2&amp;"!$B$1:$B$500"),0),MATCH($H2711,INDIRECT(U$2&amp;"!$1:$1"),0)),
IF(OR($G2711="OBX",$G2711="OBR"),INDEX(INDIRECT(U$2&amp;"!$A$1:$BJ$500"),MATCH((("*"&amp;$G2711&amp;"*")&amp;("*"&amp;$I2711&amp;"*")&amp;("*"&amp;$J2711&amp;"*")&amp;("*"&amp;$K2711&amp;"*")),INDIRECT(U$2&amp;"!$B$1:$B$500")&amp;INDIRECT(U$2&amp;"!$E$1:$E$500")&amp;INDIRECT(U$2&amp;"!$G$1:$G$500")&amp;INDIRECT(U$2&amp;"!$F$1:$F$500"),0),MATCH($H2711,INDIRECT(U$2&amp;"!$1:$1"),0)))),
"Not found")</f>
        <v>Not found</v>
      </c>
      <c r="V2711" s="18" t="str">
        <f t="shared" ca="1" si="301"/>
        <v/>
      </c>
    </row>
    <row r="2712" spans="1:22" ht="15" customHeight="1" x14ac:dyDescent="0.25">
      <c r="A2712" s="11">
        <v>2711</v>
      </c>
      <c r="B2712" s="50"/>
      <c r="C2712" s="11" t="s">
        <v>2327</v>
      </c>
      <c r="D2712" s="11" t="s">
        <v>1099</v>
      </c>
      <c r="E2712" s="11" t="s">
        <v>79</v>
      </c>
      <c r="F2712" s="11" t="s">
        <v>953</v>
      </c>
      <c r="G2712" s="11" t="s">
        <v>79</v>
      </c>
      <c r="H2712" s="11">
        <v>4</v>
      </c>
      <c r="I2712" s="11" t="s">
        <v>953</v>
      </c>
      <c r="L2712" s="11" t="s">
        <v>1242</v>
      </c>
      <c r="M2712" s="14" t="s">
        <v>848</v>
      </c>
      <c r="S2712" s="23"/>
      <c r="T2712" s="16">
        <f>S2712</f>
        <v>0</v>
      </c>
      <c r="U2712" s="17" t="str">
        <f t="array" aca="1" ref="U2712" ca="1">IFERROR(
IF(NOT(OR($G2712="OBX",$G2712="OBR")),INDEX(INDIRECT(U$2&amp;"!$A$1:$BJ$500"),MATCH("*"&amp;$G2712&amp;"*",INDIRECT(U$2&amp;"!$B$1:$B$500"),0),MATCH($H2712,INDIRECT(U$2&amp;"!$1:$1"),0)),
IF(OR($G2712="OBX",$G2712="OBR"),INDEX(INDIRECT(U$2&amp;"!$A$1:$BJ$500"),MATCH((("*"&amp;$G2712&amp;"*")&amp;("*"&amp;$I2712&amp;"*")&amp;("*"&amp;$J2712&amp;"*")&amp;("*"&amp;$K2712&amp;"*")),INDIRECT(U$2&amp;"!$B$1:$B$500")&amp;INDIRECT(U$2&amp;"!$E$1:$E$500")&amp;INDIRECT(U$2&amp;"!$G$1:$G$500")&amp;INDIRECT(U$2&amp;"!$F$1:$F$500"),0),MATCH($H2712,INDIRECT(U$2&amp;"!$1:$1"),0)))),
"Not found")</f>
        <v>Not found</v>
      </c>
      <c r="V2712" s="18" t="str">
        <f t="shared" ca="1" si="301"/>
        <v/>
      </c>
    </row>
    <row r="2713" spans="1:22" ht="15" customHeight="1" x14ac:dyDescent="0.25">
      <c r="A2713" s="11">
        <v>2712</v>
      </c>
      <c r="B2713" s="50"/>
      <c r="C2713" s="11" t="s">
        <v>2327</v>
      </c>
      <c r="D2713" s="11" t="s">
        <v>1099</v>
      </c>
      <c r="E2713" s="11" t="s">
        <v>79</v>
      </c>
      <c r="F2713" s="11" t="s">
        <v>953</v>
      </c>
      <c r="G2713" s="11" t="s">
        <v>79</v>
      </c>
      <c r="H2713" s="11">
        <v>11</v>
      </c>
      <c r="I2713" s="11" t="s">
        <v>953</v>
      </c>
      <c r="L2713" s="11" t="s">
        <v>366</v>
      </c>
      <c r="M2713" s="14" t="s">
        <v>366</v>
      </c>
      <c r="S2713" s="23" t="s">
        <v>78</v>
      </c>
      <c r="T2713" s="19" t="str">
        <f>S2713</f>
        <v>F</v>
      </c>
      <c r="U2713" s="17" t="str">
        <f t="array" aca="1" ref="U2713" ca="1">IFERROR(
IF(NOT(OR($G2713="OBX",$G2713="OBR")),INDEX(INDIRECT(U$2&amp;"!$A$1:$BJ$500"),MATCH("*"&amp;$G2713&amp;"*",INDIRECT(U$2&amp;"!$B$1:$B$500"),0),MATCH($H2713,INDIRECT(U$2&amp;"!$1:$1"),0)),
IF(OR($G2713="OBX",$G2713="OBR"),INDEX(INDIRECT(U$2&amp;"!$A$1:$BJ$500"),MATCH((("*"&amp;$G2713&amp;"*")&amp;("*"&amp;$I2713&amp;"*")&amp;("*"&amp;$J2713&amp;"*")&amp;("*"&amp;$K2713&amp;"*")),INDIRECT(U$2&amp;"!$B$1:$B$500")&amp;INDIRECT(U$2&amp;"!$E$1:$E$500")&amp;INDIRECT(U$2&amp;"!$G$1:$G$500")&amp;INDIRECT(U$2&amp;"!$F$1:$F$500"),0),MATCH($H2713,INDIRECT(U$2&amp;"!$1:$1"),0)))),
"Not found")</f>
        <v>Not found</v>
      </c>
      <c r="V2713" s="18" t="str">
        <f t="shared" ca="1" si="301"/>
        <v/>
      </c>
    </row>
    <row r="2714" spans="1:22" ht="15" customHeight="1" x14ac:dyDescent="0.25">
      <c r="A2714" s="11">
        <v>2713</v>
      </c>
      <c r="B2714" s="50"/>
      <c r="C2714" s="11" t="s">
        <v>2327</v>
      </c>
      <c r="D2714" s="11" t="s">
        <v>1099</v>
      </c>
      <c r="E2714" s="11" t="s">
        <v>79</v>
      </c>
      <c r="F2714" s="11" t="s">
        <v>953</v>
      </c>
      <c r="G2714" s="11" t="s">
        <v>79</v>
      </c>
      <c r="H2714" s="11">
        <v>19</v>
      </c>
      <c r="I2714" s="11" t="s">
        <v>953</v>
      </c>
      <c r="L2714" s="11" t="s">
        <v>1242</v>
      </c>
      <c r="M2714" s="14" t="s">
        <v>860</v>
      </c>
      <c r="S2714" s="23"/>
      <c r="T2714" s="16">
        <f>S2714</f>
        <v>0</v>
      </c>
      <c r="U2714" s="17" t="str">
        <f t="array" aca="1" ref="U2714" ca="1">IFERROR(
IF(NOT(OR($G2714="OBX",$G2714="OBR")),INDEX(INDIRECT(U$2&amp;"!$A$1:$BJ$500"),MATCH("*"&amp;$G2714&amp;"*",INDIRECT(U$2&amp;"!$B$1:$B$500"),0),MATCH($H2714,INDIRECT(U$2&amp;"!$1:$1"),0)),
IF(OR($G2714="OBX",$G2714="OBR"),INDEX(INDIRECT(U$2&amp;"!$A$1:$BJ$500"),MATCH((("*"&amp;$G2714&amp;"*")&amp;("*"&amp;$I2714&amp;"*")&amp;("*"&amp;$J2714&amp;"*")&amp;("*"&amp;$K2714&amp;"*")),INDIRECT(U$2&amp;"!$B$1:$B$500")&amp;INDIRECT(U$2&amp;"!$E$1:$E$500")&amp;INDIRECT(U$2&amp;"!$G$1:$G$500")&amp;INDIRECT(U$2&amp;"!$F$1:$F$500"),0),MATCH($H2714,INDIRECT(U$2&amp;"!$1:$1"),0)))),
"Not found")</f>
        <v>Not found</v>
      </c>
      <c r="V2714" s="18" t="str">
        <f t="shared" ca="1" si="301"/>
        <v/>
      </c>
    </row>
    <row r="2715" spans="1:22" ht="15" customHeight="1" x14ac:dyDescent="0.25">
      <c r="A2715" s="11">
        <v>2714</v>
      </c>
      <c r="B2715" s="50"/>
      <c r="C2715" s="11" t="s">
        <v>2327</v>
      </c>
      <c r="D2715" s="11" t="s">
        <v>1099</v>
      </c>
      <c r="E2715" s="11" t="s">
        <v>79</v>
      </c>
      <c r="F2715" s="11" t="s">
        <v>953</v>
      </c>
      <c r="G2715" s="11" t="s">
        <v>79</v>
      </c>
      <c r="H2715" s="11">
        <v>29</v>
      </c>
      <c r="I2715" s="11" t="s">
        <v>953</v>
      </c>
      <c r="L2715" s="2" t="s">
        <v>515</v>
      </c>
      <c r="M2715" s="11" t="s">
        <v>515</v>
      </c>
      <c r="S2715" s="23"/>
      <c r="T2715" s="19">
        <f>S2715</f>
        <v>0</v>
      </c>
      <c r="U2715" s="17" t="str">
        <f t="array" aca="1" ref="U2715" ca="1">IFERROR(
IF(NOT(OR($G2715="OBX",$G2715="OBR")),INDEX(INDIRECT(U$2&amp;"!$A$1:$BJ$500"),MATCH("*"&amp;$G2715&amp;"*",INDIRECT(U$2&amp;"!$B$1:$B$500"),0),MATCH($H2715,INDIRECT(U$2&amp;"!$1:$1"),0)),
IF(OR($G2715="OBX",$G2715="OBR"),INDEX(INDIRECT(U$2&amp;"!$A$1:$BJ$500"),MATCH((("*"&amp;$G2715&amp;"*")&amp;("*"&amp;$I2715&amp;"*")&amp;("*"&amp;$J2715&amp;"*")&amp;("*"&amp;$K2715&amp;"*")),INDIRECT(U$2&amp;"!$B$1:$B$500")&amp;INDIRECT(U$2&amp;"!$E$1:$E$500")&amp;INDIRECT(U$2&amp;"!$G$1:$G$500")&amp;INDIRECT(U$2&amp;"!$F$1:$F$500"),0),MATCH($H2715,INDIRECT(U$2&amp;"!$1:$1"),0)))),
"Not found")</f>
        <v>Not found</v>
      </c>
      <c r="V2715" s="18" t="str">
        <f t="shared" ca="1" si="301"/>
        <v/>
      </c>
    </row>
    <row r="2716" spans="1:22" ht="15" customHeight="1" x14ac:dyDescent="0.25">
      <c r="A2716" s="11">
        <v>2715</v>
      </c>
      <c r="B2716" s="50"/>
      <c r="C2716" s="1" t="s">
        <v>2328</v>
      </c>
      <c r="D2716" s="1"/>
      <c r="E2716" s="1"/>
      <c r="F2716" s="1"/>
      <c r="G2716" s="1"/>
      <c r="H2716" s="1"/>
      <c r="I2716" s="1"/>
      <c r="J2716" s="1"/>
      <c r="K2716" s="1"/>
      <c r="L2716" s="1"/>
      <c r="M2716" s="1" t="s">
        <v>1404</v>
      </c>
      <c r="N2716" s="1"/>
      <c r="O2716" s="1"/>
      <c r="P2716" s="1"/>
      <c r="Q2716" s="1"/>
      <c r="R2716" s="1"/>
      <c r="S2716" s="1"/>
      <c r="T2716" s="24"/>
      <c r="U2716" s="24"/>
      <c r="V2716" s="1"/>
    </row>
    <row r="2717" spans="1:22" ht="15" customHeight="1" x14ac:dyDescent="0.25">
      <c r="A2717" s="11">
        <v>2716</v>
      </c>
      <c r="B2717" s="50"/>
      <c r="C2717" s="11" t="s">
        <v>2328</v>
      </c>
      <c r="D2717" s="11" t="s">
        <v>1099</v>
      </c>
      <c r="E2717" s="11" t="s">
        <v>77</v>
      </c>
      <c r="F2717" s="11" t="s">
        <v>1117</v>
      </c>
      <c r="G2717" s="11" t="s">
        <v>77</v>
      </c>
      <c r="H2717" s="11">
        <v>4</v>
      </c>
      <c r="K2717" s="11" t="s">
        <v>1117</v>
      </c>
      <c r="L2717" s="11" t="s">
        <v>1404</v>
      </c>
      <c r="M2717" s="11" t="s">
        <v>1404</v>
      </c>
      <c r="N2717" s="11" t="s">
        <v>258</v>
      </c>
      <c r="O2717" s="11" t="s">
        <v>2357</v>
      </c>
      <c r="P2717" s="11" t="s">
        <v>336</v>
      </c>
      <c r="R2717" s="11" t="s">
        <v>2479</v>
      </c>
      <c r="S2717" s="23"/>
      <c r="T2717" s="16" t="s">
        <v>3060</v>
      </c>
      <c r="U2717" s="17" t="str">
        <f t="array" aca="1" ref="U2717" ca="1">IFERROR(
IF(NOT(OR($G2717="OBX",$G2717="OBR")),INDEX(INDIRECT(U$2&amp;"!$A$1:$BJ$500"),MATCH("*"&amp;$G2717&amp;"*",INDIRECT(U$2&amp;"!$B$1:$B$500"),0),MATCH($H2717,INDIRECT(U$2&amp;"!$1:$1"),0)),
IF(OR($G2717="OBX",$G2717="OBR"),INDEX(INDIRECT(U$2&amp;"!$A$1:$BJ$500"),MATCH((("*"&amp;$G2717&amp;"*")&amp;("*"&amp;$I2717&amp;"*")&amp;("*"&amp;$J2717&amp;"*")&amp;("*"&amp;$K2717&amp;"*")),INDIRECT(U$2&amp;"!$B$1:$B$500")&amp;INDIRECT(U$2&amp;"!$E$1:$E$500")&amp;INDIRECT(U$2&amp;"!$G$1:$G$500")&amp;INDIRECT(U$2&amp;"!$F$1:$F$500"),0),MATCH($H2717,INDIRECT(U$2&amp;"!$1:$1"),0)))),
"Not found")</f>
        <v>Not found</v>
      </c>
      <c r="V2717" s="18" t="str">
        <f ca="1">IF(T2717=U2717,"Match","")</f>
        <v/>
      </c>
    </row>
    <row r="2718" spans="1:22" ht="15" customHeight="1" x14ac:dyDescent="0.25">
      <c r="A2718" s="11">
        <v>2717</v>
      </c>
      <c r="B2718" s="50"/>
      <c r="C2718" s="26" t="s">
        <v>2328</v>
      </c>
      <c r="D2718" s="26"/>
      <c r="E2718" s="26" t="s">
        <v>79</v>
      </c>
      <c r="F2718" s="26"/>
      <c r="G2718" s="26"/>
      <c r="H2718" s="26"/>
      <c r="I2718" s="26"/>
      <c r="J2718" s="26"/>
      <c r="K2718" s="26"/>
      <c r="L2718" s="26"/>
      <c r="M2718" s="26" t="s">
        <v>1402</v>
      </c>
      <c r="N2718" s="26"/>
      <c r="O2718" s="26"/>
      <c r="P2718" s="26"/>
      <c r="Q2718" s="26"/>
      <c r="R2718" s="26"/>
      <c r="S2718" s="26"/>
      <c r="T2718" s="27"/>
      <c r="U2718" s="27"/>
      <c r="V2718" s="26"/>
    </row>
    <row r="2719" spans="1:22" ht="15" customHeight="1" x14ac:dyDescent="0.25">
      <c r="A2719" s="11">
        <v>2718</v>
      </c>
      <c r="B2719" s="50"/>
      <c r="C2719" s="11" t="s">
        <v>2328</v>
      </c>
      <c r="D2719" s="11" t="s">
        <v>1099</v>
      </c>
      <c r="E2719" s="11" t="s">
        <v>79</v>
      </c>
      <c r="F2719" s="11" t="s">
        <v>1115</v>
      </c>
      <c r="G2719" s="11" t="s">
        <v>79</v>
      </c>
      <c r="H2719" s="11">
        <v>3</v>
      </c>
      <c r="I2719" s="11" t="s">
        <v>1115</v>
      </c>
      <c r="L2719" s="11" t="s">
        <v>1402</v>
      </c>
      <c r="M2719" s="14" t="s">
        <v>534</v>
      </c>
      <c r="N2719" s="11" t="s">
        <v>900</v>
      </c>
      <c r="O2719" s="11" t="s">
        <v>2356</v>
      </c>
      <c r="P2719" s="11" t="s">
        <v>336</v>
      </c>
      <c r="R2719" s="11" t="s">
        <v>2751</v>
      </c>
      <c r="S2719" s="23"/>
      <c r="T2719" s="19" t="s">
        <v>3031</v>
      </c>
      <c r="U2719" s="17" t="str">
        <f t="array" aca="1" ref="U2719" ca="1">IFERROR(
IF(NOT(OR($G2719="OBX",$G2719="OBR")),INDEX(INDIRECT(U$2&amp;"!$A$1:$BJ$500"),MATCH("*"&amp;$G2719&amp;"*",INDIRECT(U$2&amp;"!$B$1:$B$500"),0),MATCH($H2719,INDIRECT(U$2&amp;"!$1:$1"),0)),
IF(OR($G2719="OBX",$G2719="OBR"),INDEX(INDIRECT(U$2&amp;"!$A$1:$BJ$500"),MATCH((("*"&amp;$G2719&amp;"*")&amp;("*"&amp;$I2719&amp;"*")&amp;("*"&amp;$J2719&amp;"*")&amp;("*"&amp;$K2719&amp;"*")),INDIRECT(U$2&amp;"!$B$1:$B$500")&amp;INDIRECT(U$2&amp;"!$E$1:$E$500")&amp;INDIRECT(U$2&amp;"!$G$1:$G$500")&amp;INDIRECT(U$2&amp;"!$F$1:$F$500"),0),MATCH($H2719,INDIRECT(U$2&amp;"!$1:$1"),0)))),
"Not found")</f>
        <v>Not found</v>
      </c>
      <c r="V2719" s="18" t="str">
        <f t="shared" ref="V2719:V2725" ca="1" si="302">IF(T2719=U2719,"Match","")</f>
        <v/>
      </c>
    </row>
    <row r="2720" spans="1:22" ht="15" customHeight="1" x14ac:dyDescent="0.25">
      <c r="A2720" s="11">
        <v>2719</v>
      </c>
      <c r="B2720" s="50"/>
      <c r="C2720" s="11" t="s">
        <v>2328</v>
      </c>
      <c r="D2720" s="11" t="s">
        <v>1099</v>
      </c>
      <c r="E2720" s="11" t="s">
        <v>79</v>
      </c>
      <c r="F2720" s="11" t="s">
        <v>1115</v>
      </c>
      <c r="G2720" s="11" t="s">
        <v>79</v>
      </c>
      <c r="H2720" s="10">
        <v>5</v>
      </c>
      <c r="I2720" s="11" t="s">
        <v>1115</v>
      </c>
      <c r="J2720" s="19" t="str">
        <f t="array" ref="J2720">IFERROR(INDEX(Mappings!I:I,MATCH(S2720&amp;L2720,Mappings!J:J&amp;Mappings!D:D,0)),"")</f>
        <v/>
      </c>
      <c r="L2720" s="11" t="s">
        <v>1402</v>
      </c>
      <c r="M2720" s="11" t="s">
        <v>390</v>
      </c>
      <c r="S2720" s="20"/>
      <c r="T2720" s="19" t="str">
        <f t="array" ref="T2720">IFERROR(INDEX(Mappings!$L:$L,MATCH(S2720&amp;$L2720,Mappings!$J:$J&amp;Mappings!$D:$D,0)),"")</f>
        <v/>
      </c>
      <c r="U2720" s="17" t="str">
        <f t="array" aca="1" ref="U2720" ca="1">IFERROR(
IF(NOT(OR($G2720="OBX",$G2720="OBR")),INDEX(INDIRECT(U$2&amp;"!$A$1:$BJ$500"),MATCH("*"&amp;$G2720&amp;"*",INDIRECT(U$2&amp;"!$B$1:$B$500"),0),MATCH($H2720,INDIRECT(U$2&amp;"!$1:$1"),0)),
IF(OR($G2720="OBX",$G2720="OBR"),INDEX(INDIRECT(U$2&amp;"!$A$1:$BJ$500"),MATCH((("*"&amp;$G2720&amp;"*")&amp;("*"&amp;$I2720&amp;"*")&amp;("*"&amp;$J2720&amp;"*")&amp;("*"&amp;$K2720&amp;"*")),INDIRECT(U$2&amp;"!$B$1:$B$500")&amp;INDIRECT(U$2&amp;"!$E$1:$E$500")&amp;INDIRECT(U$2&amp;"!$G$1:$G$500")&amp;INDIRECT(U$2&amp;"!$F$1:$F$500"),0),MATCH($H2720,INDIRECT(U$2&amp;"!$1:$1"),0)))),
"Not found")</f>
        <v>Not found</v>
      </c>
      <c r="V2720" s="18" t="str">
        <f t="shared" ca="1" si="302"/>
        <v/>
      </c>
    </row>
    <row r="2721" spans="1:22" ht="15" customHeight="1" x14ac:dyDescent="0.25">
      <c r="A2721" s="11">
        <v>2720</v>
      </c>
      <c r="B2721" s="50"/>
      <c r="C2721" s="11" t="s">
        <v>2328</v>
      </c>
      <c r="D2721" s="11" t="s">
        <v>1099</v>
      </c>
      <c r="E2721" s="11" t="s">
        <v>79</v>
      </c>
      <c r="F2721" s="11" t="s">
        <v>1115</v>
      </c>
      <c r="G2721" s="11" t="s">
        <v>79</v>
      </c>
      <c r="H2721" s="11">
        <v>2</v>
      </c>
      <c r="I2721" s="11" t="s">
        <v>1115</v>
      </c>
      <c r="L2721" s="14" t="s">
        <v>397</v>
      </c>
      <c r="M2721" s="14" t="s">
        <v>397</v>
      </c>
      <c r="S2721" s="23"/>
      <c r="T2721" s="19" t="s">
        <v>81</v>
      </c>
      <c r="U2721" s="17" t="str">
        <f t="array" aca="1" ref="U2721" ca="1">IFERROR(
IF(NOT(OR($G2721="OBX",$G2721="OBR")),INDEX(INDIRECT(U$2&amp;"!$A$1:$BJ$500"),MATCH("*"&amp;$G2721&amp;"*",INDIRECT(U$2&amp;"!$B$1:$B$500"),0),MATCH($H2721,INDIRECT(U$2&amp;"!$1:$1"),0)),
IF(OR($G2721="OBX",$G2721="OBR"),INDEX(INDIRECT(U$2&amp;"!$A$1:$BJ$500"),MATCH((("*"&amp;$G2721&amp;"*")&amp;("*"&amp;$I2721&amp;"*")&amp;("*"&amp;$J2721&amp;"*")&amp;("*"&amp;$K2721&amp;"*")),INDIRECT(U$2&amp;"!$B$1:$B$500")&amp;INDIRECT(U$2&amp;"!$E$1:$E$500")&amp;INDIRECT(U$2&amp;"!$G$1:$G$500")&amp;INDIRECT(U$2&amp;"!$F$1:$F$500"),0),MATCH($H2721,INDIRECT(U$2&amp;"!$1:$1"),0)))),
"Not found")</f>
        <v>Not found</v>
      </c>
      <c r="V2721" s="18" t="str">
        <f t="shared" ca="1" si="302"/>
        <v/>
      </c>
    </row>
    <row r="2722" spans="1:22" ht="15" customHeight="1" x14ac:dyDescent="0.25">
      <c r="A2722" s="11">
        <v>2721</v>
      </c>
      <c r="B2722" s="50"/>
      <c r="C2722" s="11" t="s">
        <v>2328</v>
      </c>
      <c r="D2722" s="11" t="s">
        <v>1099</v>
      </c>
      <c r="E2722" s="11" t="s">
        <v>79</v>
      </c>
      <c r="F2722" s="11" t="s">
        <v>1115</v>
      </c>
      <c r="G2722" s="11" t="s">
        <v>79</v>
      </c>
      <c r="H2722" s="11">
        <v>4</v>
      </c>
      <c r="I2722" s="11" t="s">
        <v>1115</v>
      </c>
      <c r="L2722" s="11" t="s">
        <v>1402</v>
      </c>
      <c r="M2722" s="14" t="s">
        <v>848</v>
      </c>
      <c r="S2722" s="23"/>
      <c r="T2722" s="16">
        <f>S2722</f>
        <v>0</v>
      </c>
      <c r="U2722" s="17" t="str">
        <f t="array" aca="1" ref="U2722" ca="1">IFERROR(
IF(NOT(OR($G2722="OBX",$G2722="OBR")),INDEX(INDIRECT(U$2&amp;"!$A$1:$BJ$500"),MATCH("*"&amp;$G2722&amp;"*",INDIRECT(U$2&amp;"!$B$1:$B$500"),0),MATCH($H2722,INDIRECT(U$2&amp;"!$1:$1"),0)),
IF(OR($G2722="OBX",$G2722="OBR"),INDEX(INDIRECT(U$2&amp;"!$A$1:$BJ$500"),MATCH((("*"&amp;$G2722&amp;"*")&amp;("*"&amp;$I2722&amp;"*")&amp;("*"&amp;$J2722&amp;"*")&amp;("*"&amp;$K2722&amp;"*")),INDIRECT(U$2&amp;"!$B$1:$B$500")&amp;INDIRECT(U$2&amp;"!$E$1:$E$500")&amp;INDIRECT(U$2&amp;"!$G$1:$G$500")&amp;INDIRECT(U$2&amp;"!$F$1:$F$500"),0),MATCH($H2722,INDIRECT(U$2&amp;"!$1:$1"),0)))),
"Not found")</f>
        <v>Not found</v>
      </c>
      <c r="V2722" s="18" t="str">
        <f t="shared" ca="1" si="302"/>
        <v/>
      </c>
    </row>
    <row r="2723" spans="1:22" ht="15" customHeight="1" x14ac:dyDescent="0.25">
      <c r="A2723" s="11">
        <v>2722</v>
      </c>
      <c r="B2723" s="50"/>
      <c r="C2723" s="11" t="s">
        <v>2328</v>
      </c>
      <c r="D2723" s="11" t="s">
        <v>1099</v>
      </c>
      <c r="E2723" s="11" t="s">
        <v>79</v>
      </c>
      <c r="F2723" s="11" t="s">
        <v>1115</v>
      </c>
      <c r="G2723" s="11" t="s">
        <v>79</v>
      </c>
      <c r="H2723" s="11">
        <v>11</v>
      </c>
      <c r="I2723" s="11" t="s">
        <v>1115</v>
      </c>
      <c r="L2723" s="11" t="s">
        <v>366</v>
      </c>
      <c r="M2723" s="14" t="s">
        <v>366</v>
      </c>
      <c r="S2723" s="23" t="s">
        <v>78</v>
      </c>
      <c r="T2723" s="19" t="str">
        <f>S2723</f>
        <v>F</v>
      </c>
      <c r="U2723" s="17" t="str">
        <f t="array" aca="1" ref="U2723" ca="1">IFERROR(
IF(NOT(OR($G2723="OBX",$G2723="OBR")),INDEX(INDIRECT(U$2&amp;"!$A$1:$BJ$500"),MATCH("*"&amp;$G2723&amp;"*",INDIRECT(U$2&amp;"!$B$1:$B$500"),0),MATCH($H2723,INDIRECT(U$2&amp;"!$1:$1"),0)),
IF(OR($G2723="OBX",$G2723="OBR"),INDEX(INDIRECT(U$2&amp;"!$A$1:$BJ$500"),MATCH((("*"&amp;$G2723&amp;"*")&amp;("*"&amp;$I2723&amp;"*")&amp;("*"&amp;$J2723&amp;"*")&amp;("*"&amp;$K2723&amp;"*")),INDIRECT(U$2&amp;"!$B$1:$B$500")&amp;INDIRECT(U$2&amp;"!$E$1:$E$500")&amp;INDIRECT(U$2&amp;"!$G$1:$G$500")&amp;INDIRECT(U$2&amp;"!$F$1:$F$500"),0),MATCH($H2723,INDIRECT(U$2&amp;"!$1:$1"),0)))),
"Not found")</f>
        <v>Not found</v>
      </c>
      <c r="V2723" s="18" t="str">
        <f t="shared" ca="1" si="302"/>
        <v/>
      </c>
    </row>
    <row r="2724" spans="1:22" ht="15" customHeight="1" x14ac:dyDescent="0.25">
      <c r="A2724" s="11">
        <v>2723</v>
      </c>
      <c r="B2724" s="50"/>
      <c r="C2724" s="11" t="s">
        <v>2328</v>
      </c>
      <c r="D2724" s="11" t="s">
        <v>1099</v>
      </c>
      <c r="E2724" s="11" t="s">
        <v>79</v>
      </c>
      <c r="F2724" s="11" t="s">
        <v>1115</v>
      </c>
      <c r="G2724" s="11" t="s">
        <v>79</v>
      </c>
      <c r="H2724" s="11">
        <v>19</v>
      </c>
      <c r="I2724" s="11" t="s">
        <v>1115</v>
      </c>
      <c r="L2724" s="11" t="s">
        <v>1402</v>
      </c>
      <c r="M2724" s="14" t="s">
        <v>860</v>
      </c>
      <c r="S2724" s="23"/>
      <c r="T2724" s="16">
        <f>S2724</f>
        <v>0</v>
      </c>
      <c r="U2724" s="17" t="str">
        <f t="array" aca="1" ref="U2724" ca="1">IFERROR(
IF(NOT(OR($G2724="OBX",$G2724="OBR")),INDEX(INDIRECT(U$2&amp;"!$A$1:$BJ$500"),MATCH("*"&amp;$G2724&amp;"*",INDIRECT(U$2&amp;"!$B$1:$B$500"),0),MATCH($H2724,INDIRECT(U$2&amp;"!$1:$1"),0)),
IF(OR($G2724="OBX",$G2724="OBR"),INDEX(INDIRECT(U$2&amp;"!$A$1:$BJ$500"),MATCH((("*"&amp;$G2724&amp;"*")&amp;("*"&amp;$I2724&amp;"*")&amp;("*"&amp;$J2724&amp;"*")&amp;("*"&amp;$K2724&amp;"*")),INDIRECT(U$2&amp;"!$B$1:$B$500")&amp;INDIRECT(U$2&amp;"!$E$1:$E$500")&amp;INDIRECT(U$2&amp;"!$G$1:$G$500")&amp;INDIRECT(U$2&amp;"!$F$1:$F$500"),0),MATCH($H2724,INDIRECT(U$2&amp;"!$1:$1"),0)))),
"Not found")</f>
        <v>Not found</v>
      </c>
      <c r="V2724" s="18" t="str">
        <f t="shared" ca="1" si="302"/>
        <v/>
      </c>
    </row>
    <row r="2725" spans="1:22" ht="15" customHeight="1" x14ac:dyDescent="0.25">
      <c r="A2725" s="11">
        <v>2724</v>
      </c>
      <c r="B2725" s="50"/>
      <c r="C2725" s="11" t="s">
        <v>2328</v>
      </c>
      <c r="D2725" s="11" t="s">
        <v>1099</v>
      </c>
      <c r="E2725" s="11" t="s">
        <v>79</v>
      </c>
      <c r="F2725" s="11" t="s">
        <v>1115</v>
      </c>
      <c r="G2725" s="11" t="s">
        <v>79</v>
      </c>
      <c r="H2725" s="11">
        <v>29</v>
      </c>
      <c r="I2725" s="11" t="s">
        <v>1115</v>
      </c>
      <c r="L2725" s="2" t="s">
        <v>515</v>
      </c>
      <c r="M2725" s="11" t="s">
        <v>515</v>
      </c>
      <c r="S2725" s="23"/>
      <c r="T2725" s="19">
        <f>S2725</f>
        <v>0</v>
      </c>
      <c r="U2725" s="17" t="str">
        <f t="array" aca="1" ref="U2725" ca="1">IFERROR(
IF(NOT(OR($G2725="OBX",$G2725="OBR")),INDEX(INDIRECT(U$2&amp;"!$A$1:$BJ$500"),MATCH("*"&amp;$G2725&amp;"*",INDIRECT(U$2&amp;"!$B$1:$B$500"),0),MATCH($H2725,INDIRECT(U$2&amp;"!$1:$1"),0)),
IF(OR($G2725="OBX",$G2725="OBR"),INDEX(INDIRECT(U$2&amp;"!$A$1:$BJ$500"),MATCH((("*"&amp;$G2725&amp;"*")&amp;("*"&amp;$I2725&amp;"*")&amp;("*"&amp;$J2725&amp;"*")&amp;("*"&amp;$K2725&amp;"*")),INDIRECT(U$2&amp;"!$B$1:$B$500")&amp;INDIRECT(U$2&amp;"!$E$1:$E$500")&amp;INDIRECT(U$2&amp;"!$G$1:$G$500")&amp;INDIRECT(U$2&amp;"!$F$1:$F$500"),0),MATCH($H2725,INDIRECT(U$2&amp;"!$1:$1"),0)))),
"Not found")</f>
        <v>Not found</v>
      </c>
      <c r="V2725" s="18" t="str">
        <f t="shared" ca="1" si="302"/>
        <v/>
      </c>
    </row>
    <row r="2726" spans="1:22" ht="15" customHeight="1" x14ac:dyDescent="0.25">
      <c r="A2726" s="11">
        <v>2725</v>
      </c>
      <c r="B2726" s="50"/>
      <c r="C2726" s="26" t="s">
        <v>2328</v>
      </c>
      <c r="D2726" s="26"/>
      <c r="E2726" s="26" t="s">
        <v>79</v>
      </c>
      <c r="F2726" s="26"/>
      <c r="G2726" s="26"/>
      <c r="H2726" s="26"/>
      <c r="I2726" s="26"/>
      <c r="J2726" s="26"/>
      <c r="K2726" s="26"/>
      <c r="L2726" s="26"/>
      <c r="M2726" s="26" t="s">
        <v>1403</v>
      </c>
      <c r="N2726" s="26"/>
      <c r="O2726" s="26"/>
      <c r="P2726" s="26"/>
      <c r="Q2726" s="26"/>
      <c r="R2726" s="26"/>
      <c r="S2726" s="26"/>
      <c r="T2726" s="27"/>
      <c r="U2726" s="27"/>
      <c r="V2726" s="26"/>
    </row>
    <row r="2727" spans="1:22" ht="15" customHeight="1" x14ac:dyDescent="0.25">
      <c r="A2727" s="11">
        <v>2726</v>
      </c>
      <c r="B2727" s="50"/>
      <c r="C2727" s="11" t="s">
        <v>2328</v>
      </c>
      <c r="D2727" s="11" t="s">
        <v>1099</v>
      </c>
      <c r="E2727" s="11" t="s">
        <v>79</v>
      </c>
      <c r="F2727" s="11" t="s">
        <v>1116</v>
      </c>
      <c r="G2727" s="11" t="s">
        <v>79</v>
      </c>
      <c r="H2727" s="11">
        <v>3</v>
      </c>
      <c r="I2727" s="11" t="s">
        <v>1116</v>
      </c>
      <c r="L2727" s="11" t="s">
        <v>1403</v>
      </c>
      <c r="M2727" s="14" t="s">
        <v>534</v>
      </c>
      <c r="N2727" s="11" t="s">
        <v>279</v>
      </c>
      <c r="O2727" s="11" t="s">
        <v>2356</v>
      </c>
      <c r="P2727" s="11" t="s">
        <v>336</v>
      </c>
      <c r="R2727" s="11" t="s">
        <v>2483</v>
      </c>
      <c r="S2727" s="23"/>
      <c r="T2727" s="19" t="s">
        <v>3032</v>
      </c>
      <c r="U2727" s="17" t="str">
        <f t="array" aca="1" ref="U2727" ca="1">IFERROR(
IF(NOT(OR($G2727="OBX",$G2727="OBR")),INDEX(INDIRECT(U$2&amp;"!$A$1:$BJ$500"),MATCH("*"&amp;$G2727&amp;"*",INDIRECT(U$2&amp;"!$B$1:$B$500"),0),MATCH($H2727,INDIRECT(U$2&amp;"!$1:$1"),0)),
IF(OR($G2727="OBX",$G2727="OBR"),INDEX(INDIRECT(U$2&amp;"!$A$1:$BJ$500"),MATCH((("*"&amp;$G2727&amp;"*")&amp;("*"&amp;$I2727&amp;"*")&amp;("*"&amp;$J2727&amp;"*")&amp;("*"&amp;$K2727&amp;"*")),INDIRECT(U$2&amp;"!$B$1:$B$500")&amp;INDIRECT(U$2&amp;"!$E$1:$E$500")&amp;INDIRECT(U$2&amp;"!$G$1:$G$500")&amp;INDIRECT(U$2&amp;"!$F$1:$F$500"),0),MATCH($H2727,INDIRECT(U$2&amp;"!$1:$1"),0)))),
"Not found")</f>
        <v>Not found</v>
      </c>
      <c r="V2727" s="18" t="str">
        <f t="shared" ref="V2727:V2733" ca="1" si="303">IF(T2727=U2727,"Match","")</f>
        <v/>
      </c>
    </row>
    <row r="2728" spans="1:22" ht="15" customHeight="1" x14ac:dyDescent="0.25">
      <c r="A2728" s="11">
        <v>2727</v>
      </c>
      <c r="B2728" s="50"/>
      <c r="C2728" s="11" t="s">
        <v>2328</v>
      </c>
      <c r="D2728" s="11" t="s">
        <v>1099</v>
      </c>
      <c r="E2728" s="11" t="s">
        <v>79</v>
      </c>
      <c r="F2728" s="11" t="s">
        <v>1116</v>
      </c>
      <c r="G2728" s="11" t="s">
        <v>79</v>
      </c>
      <c r="H2728" s="10">
        <v>5</v>
      </c>
      <c r="I2728" s="11" t="s">
        <v>1116</v>
      </c>
      <c r="J2728" s="19">
        <f t="array" ref="J2728">IFERROR(INDEX(Mappings!I:I,MATCH(S2728&amp;L2728,Mappings!J:J&amp;Mappings!D:D,0)),"")</f>
        <v>0</v>
      </c>
      <c r="L2728" s="11" t="s">
        <v>1403</v>
      </c>
      <c r="M2728" s="11" t="s">
        <v>390</v>
      </c>
      <c r="S2728" s="23"/>
      <c r="T2728" s="19">
        <f>S2728</f>
        <v>0</v>
      </c>
      <c r="U2728" s="17" t="str">
        <f t="array" aca="1" ref="U2728" ca="1">IFERROR(
IF(NOT(OR($G2728="OBX",$G2728="OBR")),INDEX(INDIRECT(U$2&amp;"!$A$1:$BJ$500"),MATCH("*"&amp;$G2728&amp;"*",INDIRECT(U$2&amp;"!$B$1:$B$500"),0),MATCH($H2728,INDIRECT(U$2&amp;"!$1:$1"),0)),
IF(OR($G2728="OBX",$G2728="OBR"),INDEX(INDIRECT(U$2&amp;"!$A$1:$BJ$500"),MATCH((("*"&amp;$G2728&amp;"*")&amp;("*"&amp;$I2728&amp;"*")&amp;("*"&amp;$J2728&amp;"*")&amp;("*"&amp;$K2728&amp;"*")),INDIRECT(U$2&amp;"!$B$1:$B$500")&amp;INDIRECT(U$2&amp;"!$E$1:$E$500")&amp;INDIRECT(U$2&amp;"!$G$1:$G$500")&amp;INDIRECT(U$2&amp;"!$F$1:$F$500"),0),MATCH($H2728,INDIRECT(U$2&amp;"!$1:$1"),0)))),
"Not found")</f>
        <v>Not found</v>
      </c>
      <c r="V2728" s="18" t="str">
        <f t="shared" ca="1" si="303"/>
        <v/>
      </c>
    </row>
    <row r="2729" spans="1:22" ht="15" customHeight="1" x14ac:dyDescent="0.25">
      <c r="A2729" s="11">
        <v>2728</v>
      </c>
      <c r="B2729" s="50"/>
      <c r="C2729" s="11" t="s">
        <v>2328</v>
      </c>
      <c r="D2729" s="11" t="s">
        <v>1099</v>
      </c>
      <c r="E2729" s="11" t="s">
        <v>79</v>
      </c>
      <c r="F2729" s="11" t="s">
        <v>1116</v>
      </c>
      <c r="G2729" s="11" t="s">
        <v>79</v>
      </c>
      <c r="H2729" s="11">
        <v>2</v>
      </c>
      <c r="I2729" s="11" t="s">
        <v>1116</v>
      </c>
      <c r="L2729" s="14" t="s">
        <v>397</v>
      </c>
      <c r="M2729" s="14" t="s">
        <v>397</v>
      </c>
      <c r="S2729" s="23"/>
      <c r="T2729" s="19" t="s">
        <v>422</v>
      </c>
      <c r="U2729" s="17" t="str">
        <f t="array" aca="1" ref="U2729" ca="1">IFERROR(
IF(NOT(OR($G2729="OBX",$G2729="OBR")),INDEX(INDIRECT(U$2&amp;"!$A$1:$BJ$500"),MATCH("*"&amp;$G2729&amp;"*",INDIRECT(U$2&amp;"!$B$1:$B$500"),0),MATCH($H2729,INDIRECT(U$2&amp;"!$1:$1"),0)),
IF(OR($G2729="OBX",$G2729="OBR"),INDEX(INDIRECT(U$2&amp;"!$A$1:$BJ$500"),MATCH((("*"&amp;$G2729&amp;"*")&amp;("*"&amp;$I2729&amp;"*")&amp;("*"&amp;$J2729&amp;"*")&amp;("*"&amp;$K2729&amp;"*")),INDIRECT(U$2&amp;"!$B$1:$B$500")&amp;INDIRECT(U$2&amp;"!$E$1:$E$500")&amp;INDIRECT(U$2&amp;"!$G$1:$G$500")&amp;INDIRECT(U$2&amp;"!$F$1:$F$500"),0),MATCH($H2729,INDIRECT(U$2&amp;"!$1:$1"),0)))),
"Not found")</f>
        <v>Not found</v>
      </c>
      <c r="V2729" s="18" t="str">
        <f t="shared" ca="1" si="303"/>
        <v/>
      </c>
    </row>
    <row r="2730" spans="1:22" ht="15" customHeight="1" x14ac:dyDescent="0.25">
      <c r="A2730" s="11">
        <v>2729</v>
      </c>
      <c r="B2730" s="50"/>
      <c r="C2730" s="11" t="s">
        <v>2328</v>
      </c>
      <c r="D2730" s="11" t="s">
        <v>1099</v>
      </c>
      <c r="E2730" s="11" t="s">
        <v>79</v>
      </c>
      <c r="F2730" s="11" t="s">
        <v>1116</v>
      </c>
      <c r="G2730" s="11" t="s">
        <v>79</v>
      </c>
      <c r="H2730" s="11">
        <v>4</v>
      </c>
      <c r="I2730" s="11" t="s">
        <v>1116</v>
      </c>
      <c r="L2730" s="11" t="s">
        <v>1403</v>
      </c>
      <c r="M2730" s="14" t="s">
        <v>848</v>
      </c>
      <c r="S2730" s="23"/>
      <c r="T2730" s="16">
        <f>S2730</f>
        <v>0</v>
      </c>
      <c r="U2730" s="17" t="str">
        <f t="array" aca="1" ref="U2730" ca="1">IFERROR(
IF(NOT(OR($G2730="OBX",$G2730="OBR")),INDEX(INDIRECT(U$2&amp;"!$A$1:$BJ$500"),MATCH("*"&amp;$G2730&amp;"*",INDIRECT(U$2&amp;"!$B$1:$B$500"),0),MATCH($H2730,INDIRECT(U$2&amp;"!$1:$1"),0)),
IF(OR($G2730="OBX",$G2730="OBR"),INDEX(INDIRECT(U$2&amp;"!$A$1:$BJ$500"),MATCH((("*"&amp;$G2730&amp;"*")&amp;("*"&amp;$I2730&amp;"*")&amp;("*"&amp;$J2730&amp;"*")&amp;("*"&amp;$K2730&amp;"*")),INDIRECT(U$2&amp;"!$B$1:$B$500")&amp;INDIRECT(U$2&amp;"!$E$1:$E$500")&amp;INDIRECT(U$2&amp;"!$G$1:$G$500")&amp;INDIRECT(U$2&amp;"!$F$1:$F$500"),0),MATCH($H2730,INDIRECT(U$2&amp;"!$1:$1"),0)))),
"Not found")</f>
        <v>Not found</v>
      </c>
      <c r="V2730" s="18" t="str">
        <f t="shared" ca="1" si="303"/>
        <v/>
      </c>
    </row>
    <row r="2731" spans="1:22" ht="15" customHeight="1" x14ac:dyDescent="0.25">
      <c r="A2731" s="11">
        <v>2730</v>
      </c>
      <c r="B2731" s="50"/>
      <c r="C2731" s="11" t="s">
        <v>2328</v>
      </c>
      <c r="D2731" s="11" t="s">
        <v>1099</v>
      </c>
      <c r="E2731" s="11" t="s">
        <v>79</v>
      </c>
      <c r="F2731" s="11" t="s">
        <v>1116</v>
      </c>
      <c r="G2731" s="11" t="s">
        <v>79</v>
      </c>
      <c r="H2731" s="11">
        <v>11</v>
      </c>
      <c r="I2731" s="11" t="s">
        <v>1116</v>
      </c>
      <c r="L2731" s="11" t="s">
        <v>366</v>
      </c>
      <c r="M2731" s="14" t="s">
        <v>366</v>
      </c>
      <c r="S2731" s="23" t="s">
        <v>78</v>
      </c>
      <c r="T2731" s="19" t="str">
        <f>S2731</f>
        <v>F</v>
      </c>
      <c r="U2731" s="17" t="str">
        <f t="array" aca="1" ref="U2731" ca="1">IFERROR(
IF(NOT(OR($G2731="OBX",$G2731="OBR")),INDEX(INDIRECT(U$2&amp;"!$A$1:$BJ$500"),MATCH("*"&amp;$G2731&amp;"*",INDIRECT(U$2&amp;"!$B$1:$B$500"),0),MATCH($H2731,INDIRECT(U$2&amp;"!$1:$1"),0)),
IF(OR($G2731="OBX",$G2731="OBR"),INDEX(INDIRECT(U$2&amp;"!$A$1:$BJ$500"),MATCH((("*"&amp;$G2731&amp;"*")&amp;("*"&amp;$I2731&amp;"*")&amp;("*"&amp;$J2731&amp;"*")&amp;("*"&amp;$K2731&amp;"*")),INDIRECT(U$2&amp;"!$B$1:$B$500")&amp;INDIRECT(U$2&amp;"!$E$1:$E$500")&amp;INDIRECT(U$2&amp;"!$G$1:$G$500")&amp;INDIRECT(U$2&amp;"!$F$1:$F$500"),0),MATCH($H2731,INDIRECT(U$2&amp;"!$1:$1"),0)))),
"Not found")</f>
        <v>Not found</v>
      </c>
      <c r="V2731" s="18" t="str">
        <f t="shared" ca="1" si="303"/>
        <v/>
      </c>
    </row>
    <row r="2732" spans="1:22" ht="15" customHeight="1" x14ac:dyDescent="0.25">
      <c r="A2732" s="11">
        <v>2731</v>
      </c>
      <c r="B2732" s="50"/>
      <c r="C2732" s="11" t="s">
        <v>2328</v>
      </c>
      <c r="D2732" s="11" t="s">
        <v>1099</v>
      </c>
      <c r="E2732" s="11" t="s">
        <v>79</v>
      </c>
      <c r="F2732" s="11" t="s">
        <v>1116</v>
      </c>
      <c r="G2732" s="11" t="s">
        <v>79</v>
      </c>
      <c r="H2732" s="11">
        <v>19</v>
      </c>
      <c r="I2732" s="11" t="s">
        <v>1116</v>
      </c>
      <c r="L2732" s="11" t="s">
        <v>1403</v>
      </c>
      <c r="M2732" s="14" t="s">
        <v>860</v>
      </c>
      <c r="S2732" s="23"/>
      <c r="T2732" s="16">
        <f>S2732</f>
        <v>0</v>
      </c>
      <c r="U2732" s="17" t="str">
        <f t="array" aca="1" ref="U2732" ca="1">IFERROR(
IF(NOT(OR($G2732="OBX",$G2732="OBR")),INDEX(INDIRECT(U$2&amp;"!$A$1:$BJ$500"),MATCH("*"&amp;$G2732&amp;"*",INDIRECT(U$2&amp;"!$B$1:$B$500"),0),MATCH($H2732,INDIRECT(U$2&amp;"!$1:$1"),0)),
IF(OR($G2732="OBX",$G2732="OBR"),INDEX(INDIRECT(U$2&amp;"!$A$1:$BJ$500"),MATCH((("*"&amp;$G2732&amp;"*")&amp;("*"&amp;$I2732&amp;"*")&amp;("*"&amp;$J2732&amp;"*")&amp;("*"&amp;$K2732&amp;"*")),INDIRECT(U$2&amp;"!$B$1:$B$500")&amp;INDIRECT(U$2&amp;"!$E$1:$E$500")&amp;INDIRECT(U$2&amp;"!$G$1:$G$500")&amp;INDIRECT(U$2&amp;"!$F$1:$F$500"),0),MATCH($H2732,INDIRECT(U$2&amp;"!$1:$1"),0)))),
"Not found")</f>
        <v>Not found</v>
      </c>
      <c r="V2732" s="18" t="str">
        <f t="shared" ca="1" si="303"/>
        <v/>
      </c>
    </row>
    <row r="2733" spans="1:22" ht="15" customHeight="1" x14ac:dyDescent="0.25">
      <c r="A2733" s="11">
        <v>2732</v>
      </c>
      <c r="B2733" s="50"/>
      <c r="C2733" s="11" t="s">
        <v>2328</v>
      </c>
      <c r="D2733" s="11" t="s">
        <v>1099</v>
      </c>
      <c r="E2733" s="11" t="s">
        <v>79</v>
      </c>
      <c r="F2733" s="11" t="s">
        <v>1116</v>
      </c>
      <c r="G2733" s="11" t="s">
        <v>79</v>
      </c>
      <c r="H2733" s="11">
        <v>29</v>
      </c>
      <c r="I2733" s="11" t="s">
        <v>1116</v>
      </c>
      <c r="L2733" s="2" t="s">
        <v>515</v>
      </c>
      <c r="M2733" s="11" t="s">
        <v>515</v>
      </c>
      <c r="S2733" s="23"/>
      <c r="T2733" s="19">
        <f>S2733</f>
        <v>0</v>
      </c>
      <c r="U2733" s="17" t="str">
        <f t="array" aca="1" ref="U2733" ca="1">IFERROR(
IF(NOT(OR($G2733="OBX",$G2733="OBR")),INDEX(INDIRECT(U$2&amp;"!$A$1:$BJ$500"),MATCH("*"&amp;$G2733&amp;"*",INDIRECT(U$2&amp;"!$B$1:$B$500"),0),MATCH($H2733,INDIRECT(U$2&amp;"!$1:$1"),0)),
IF(OR($G2733="OBX",$G2733="OBR"),INDEX(INDIRECT(U$2&amp;"!$A$1:$BJ$500"),MATCH((("*"&amp;$G2733&amp;"*")&amp;("*"&amp;$I2733&amp;"*")&amp;("*"&amp;$J2733&amp;"*")&amp;("*"&amp;$K2733&amp;"*")),INDIRECT(U$2&amp;"!$B$1:$B$500")&amp;INDIRECT(U$2&amp;"!$E$1:$E$500")&amp;INDIRECT(U$2&amp;"!$G$1:$G$500")&amp;INDIRECT(U$2&amp;"!$F$1:$F$500"),0),MATCH($H2733,INDIRECT(U$2&amp;"!$1:$1"),0)))),
"Not found")</f>
        <v>Not found</v>
      </c>
      <c r="V2733" s="18" t="str">
        <f t="shared" ca="1" si="303"/>
        <v/>
      </c>
    </row>
    <row r="2734" spans="1:22" ht="15" customHeight="1" x14ac:dyDescent="0.25">
      <c r="A2734" s="11">
        <v>2733</v>
      </c>
      <c r="B2734" s="50"/>
      <c r="C2734" s="26" t="s">
        <v>2328</v>
      </c>
      <c r="D2734" s="26"/>
      <c r="E2734" s="26" t="s">
        <v>79</v>
      </c>
      <c r="F2734" s="26"/>
      <c r="G2734" s="26"/>
      <c r="H2734" s="26"/>
      <c r="I2734" s="26"/>
      <c r="J2734" s="26"/>
      <c r="K2734" s="26"/>
      <c r="L2734" s="26"/>
      <c r="M2734" s="26" t="s">
        <v>1254</v>
      </c>
      <c r="N2734" s="26"/>
      <c r="O2734" s="26"/>
      <c r="P2734" s="26"/>
      <c r="Q2734" s="26"/>
      <c r="R2734" s="26"/>
      <c r="S2734" s="26"/>
      <c r="T2734" s="27"/>
      <c r="U2734" s="27"/>
      <c r="V2734" s="26"/>
    </row>
    <row r="2735" spans="1:22" ht="15" customHeight="1" x14ac:dyDescent="0.25">
      <c r="A2735" s="11">
        <v>2734</v>
      </c>
      <c r="B2735" s="50"/>
      <c r="C2735" s="11" t="s">
        <v>2328</v>
      </c>
      <c r="D2735" s="11" t="s">
        <v>1099</v>
      </c>
      <c r="E2735" s="11" t="s">
        <v>79</v>
      </c>
      <c r="F2735" s="11" t="s">
        <v>965</v>
      </c>
      <c r="G2735" s="11" t="s">
        <v>79</v>
      </c>
      <c r="H2735" s="11">
        <v>3</v>
      </c>
      <c r="I2735" s="11" t="s">
        <v>965</v>
      </c>
      <c r="L2735" s="11" t="s">
        <v>1254</v>
      </c>
      <c r="M2735" s="14" t="s">
        <v>534</v>
      </c>
      <c r="N2735" s="11" t="s">
        <v>273</v>
      </c>
      <c r="O2735" s="11" t="s">
        <v>2357</v>
      </c>
      <c r="P2735" s="11" t="s">
        <v>320</v>
      </c>
      <c r="R2735" s="11"/>
      <c r="S2735" s="23"/>
      <c r="T2735" s="19" t="s">
        <v>2913</v>
      </c>
      <c r="U2735" s="17" t="str">
        <f t="array" aca="1" ref="U2735" ca="1">IFERROR(
IF(NOT(OR($G2735="OBX",$G2735="OBR")),INDEX(INDIRECT(U$2&amp;"!$A$1:$BJ$500"),MATCH("*"&amp;$G2735&amp;"*",INDIRECT(U$2&amp;"!$B$1:$B$500"),0),MATCH($H2735,INDIRECT(U$2&amp;"!$1:$1"),0)),
IF(OR($G2735="OBX",$G2735="OBR"),INDEX(INDIRECT(U$2&amp;"!$A$1:$BJ$500"),MATCH((("*"&amp;$G2735&amp;"*")&amp;("*"&amp;$I2735&amp;"*")&amp;("*"&amp;$J2735&amp;"*")&amp;("*"&amp;$K2735&amp;"*")),INDIRECT(U$2&amp;"!$B$1:$B$500")&amp;INDIRECT(U$2&amp;"!$E$1:$E$500")&amp;INDIRECT(U$2&amp;"!$G$1:$G$500")&amp;INDIRECT(U$2&amp;"!$F$1:$F$500"),0),MATCH($H2735,INDIRECT(U$2&amp;"!$1:$1"),0)))),
"Not found")</f>
        <v>Not found</v>
      </c>
      <c r="V2735" s="18" t="str">
        <f t="shared" ref="V2735:V2742" ca="1" si="304">IF(T2735=U2735,"Match","")</f>
        <v/>
      </c>
    </row>
    <row r="2736" spans="1:22" ht="15" customHeight="1" x14ac:dyDescent="0.25">
      <c r="A2736" s="11">
        <v>2735</v>
      </c>
      <c r="B2736" s="50"/>
      <c r="C2736" s="11" t="s">
        <v>2328</v>
      </c>
      <c r="D2736" s="11" t="s">
        <v>1099</v>
      </c>
      <c r="E2736" s="11" t="s">
        <v>79</v>
      </c>
      <c r="F2736" s="11" t="s">
        <v>965</v>
      </c>
      <c r="G2736" s="11" t="s">
        <v>79</v>
      </c>
      <c r="H2736" s="10">
        <v>5</v>
      </c>
      <c r="I2736" s="11" t="s">
        <v>965</v>
      </c>
      <c r="L2736" s="11" t="s">
        <v>1254</v>
      </c>
      <c r="M2736" s="11" t="s">
        <v>390</v>
      </c>
      <c r="S2736" s="23"/>
      <c r="T2736" s="16">
        <f>S2736</f>
        <v>0</v>
      </c>
      <c r="U2736" s="17" t="str">
        <f t="array" aca="1" ref="U2736" ca="1">IFERROR(
IF(NOT(OR($G2736="OBX",$G2736="OBR")),INDEX(INDIRECT(U$2&amp;"!$A$1:$BJ$500"),MATCH("*"&amp;$G2736&amp;"*",INDIRECT(U$2&amp;"!$B$1:$B$500"),0),MATCH($H2736,INDIRECT(U$2&amp;"!$1:$1"),0)),
IF(OR($G2736="OBX",$G2736="OBR"),INDEX(INDIRECT(U$2&amp;"!$A$1:$BJ$500"),MATCH((("*"&amp;$G2736&amp;"*")&amp;("*"&amp;$I2736&amp;"*")&amp;("*"&amp;$J2736&amp;"*")&amp;("*"&amp;$K2736&amp;"*")),INDIRECT(U$2&amp;"!$B$1:$B$500")&amp;INDIRECT(U$2&amp;"!$E$1:$E$500")&amp;INDIRECT(U$2&amp;"!$G$1:$G$500")&amp;INDIRECT(U$2&amp;"!$F$1:$F$500"),0),MATCH($H2736,INDIRECT(U$2&amp;"!$1:$1"),0)))),
"Not found")</f>
        <v>Not found</v>
      </c>
      <c r="V2736" s="18" t="str">
        <f t="shared" ca="1" si="304"/>
        <v/>
      </c>
    </row>
    <row r="2737" spans="1:22" ht="15" customHeight="1" x14ac:dyDescent="0.25">
      <c r="A2737" s="11">
        <v>2736</v>
      </c>
      <c r="B2737" s="50"/>
      <c r="C2737" s="11" t="s">
        <v>2328</v>
      </c>
      <c r="D2737" s="11" t="s">
        <v>1099</v>
      </c>
      <c r="E2737" s="11" t="s">
        <v>79</v>
      </c>
      <c r="F2737" s="11" t="s">
        <v>965</v>
      </c>
      <c r="G2737" s="11" t="s">
        <v>79</v>
      </c>
      <c r="H2737" s="10">
        <v>6</v>
      </c>
      <c r="I2737" s="11" t="s">
        <v>965</v>
      </c>
      <c r="L2737" s="11" t="s">
        <v>1254</v>
      </c>
      <c r="M2737" s="11" t="s">
        <v>543</v>
      </c>
      <c r="S2737" s="23"/>
      <c r="T2737" s="16">
        <f>S2737</f>
        <v>0</v>
      </c>
      <c r="U2737" s="17" t="str">
        <f t="array" aca="1" ref="U2737" ca="1">IFERROR(
IF(NOT(OR($G2737="OBX",$G2737="OBR")),INDEX(INDIRECT(U$2&amp;"!$A$1:$BJ$500"),MATCH("*"&amp;$G2737&amp;"*",INDIRECT(U$2&amp;"!$B$1:$B$500"),0),MATCH($H2737,INDIRECT(U$2&amp;"!$1:$1"),0)),
IF(OR($G2737="OBX",$G2737="OBR"),INDEX(INDIRECT(U$2&amp;"!$A$1:$BJ$500"),MATCH((("*"&amp;$G2737&amp;"*")&amp;("*"&amp;$I2737&amp;"*")&amp;("*"&amp;$J2737&amp;"*")&amp;("*"&amp;$K2737&amp;"*")),INDIRECT(U$2&amp;"!$B$1:$B$500")&amp;INDIRECT(U$2&amp;"!$E$1:$E$500")&amp;INDIRECT(U$2&amp;"!$G$1:$G$500")&amp;INDIRECT(U$2&amp;"!$F$1:$F$500"),0),MATCH($H2737,INDIRECT(U$2&amp;"!$1:$1"),0)))),
"Not found")</f>
        <v>Not found</v>
      </c>
      <c r="V2737" s="18" t="str">
        <f t="shared" ca="1" si="304"/>
        <v/>
      </c>
    </row>
    <row r="2738" spans="1:22" ht="15" customHeight="1" x14ac:dyDescent="0.25">
      <c r="A2738" s="11">
        <v>2737</v>
      </c>
      <c r="B2738" s="50"/>
      <c r="C2738" s="11" t="s">
        <v>2328</v>
      </c>
      <c r="D2738" s="11" t="s">
        <v>1099</v>
      </c>
      <c r="E2738" s="11" t="s">
        <v>79</v>
      </c>
      <c r="F2738" s="11" t="s">
        <v>965</v>
      </c>
      <c r="G2738" s="11" t="s">
        <v>79</v>
      </c>
      <c r="H2738" s="11">
        <v>2</v>
      </c>
      <c r="I2738" s="11" t="s">
        <v>965</v>
      </c>
      <c r="L2738" s="14" t="s">
        <v>397</v>
      </c>
      <c r="M2738" s="14" t="s">
        <v>397</v>
      </c>
      <c r="S2738" s="23"/>
      <c r="T2738" s="19" t="s">
        <v>415</v>
      </c>
      <c r="U2738" s="17" t="str">
        <f t="array" aca="1" ref="U2738" ca="1">IFERROR(
IF(NOT(OR($G2738="OBX",$G2738="OBR")),INDEX(INDIRECT(U$2&amp;"!$A$1:$BJ$500"),MATCH("*"&amp;$G2738&amp;"*",INDIRECT(U$2&amp;"!$B$1:$B$500"),0),MATCH($H2738,INDIRECT(U$2&amp;"!$1:$1"),0)),
IF(OR($G2738="OBX",$G2738="OBR"),INDEX(INDIRECT(U$2&amp;"!$A$1:$BJ$500"),MATCH((("*"&amp;$G2738&amp;"*")&amp;("*"&amp;$I2738&amp;"*")&amp;("*"&amp;$J2738&amp;"*")&amp;("*"&amp;$K2738&amp;"*")),INDIRECT(U$2&amp;"!$B$1:$B$500")&amp;INDIRECT(U$2&amp;"!$E$1:$E$500")&amp;INDIRECT(U$2&amp;"!$G$1:$G$500")&amp;INDIRECT(U$2&amp;"!$F$1:$F$500"),0),MATCH($H2738,INDIRECT(U$2&amp;"!$1:$1"),0)))),
"Not found")</f>
        <v>Not found</v>
      </c>
      <c r="V2738" s="18" t="str">
        <f t="shared" ca="1" si="304"/>
        <v/>
      </c>
    </row>
    <row r="2739" spans="1:22" ht="15" customHeight="1" x14ac:dyDescent="0.25">
      <c r="A2739" s="11">
        <v>2738</v>
      </c>
      <c r="B2739" s="50"/>
      <c r="C2739" s="11" t="s">
        <v>2328</v>
      </c>
      <c r="D2739" s="11" t="s">
        <v>1099</v>
      </c>
      <c r="E2739" s="11" t="s">
        <v>79</v>
      </c>
      <c r="F2739" s="11" t="s">
        <v>965</v>
      </c>
      <c r="G2739" s="11" t="s">
        <v>79</v>
      </c>
      <c r="H2739" s="11">
        <v>4</v>
      </c>
      <c r="I2739" s="11" t="s">
        <v>965</v>
      </c>
      <c r="L2739" s="11" t="s">
        <v>1254</v>
      </c>
      <c r="M2739" s="14" t="s">
        <v>848</v>
      </c>
      <c r="S2739" s="23"/>
      <c r="T2739" s="16">
        <f>S2739</f>
        <v>0</v>
      </c>
      <c r="U2739" s="17" t="str">
        <f t="array" aca="1" ref="U2739" ca="1">IFERROR(
IF(NOT(OR($G2739="OBX",$G2739="OBR")),INDEX(INDIRECT(U$2&amp;"!$A$1:$BJ$500"),MATCH("*"&amp;$G2739&amp;"*",INDIRECT(U$2&amp;"!$B$1:$B$500"),0),MATCH($H2739,INDIRECT(U$2&amp;"!$1:$1"),0)),
IF(OR($G2739="OBX",$G2739="OBR"),INDEX(INDIRECT(U$2&amp;"!$A$1:$BJ$500"),MATCH((("*"&amp;$G2739&amp;"*")&amp;("*"&amp;$I2739&amp;"*")&amp;("*"&amp;$J2739&amp;"*")&amp;("*"&amp;$K2739&amp;"*")),INDIRECT(U$2&amp;"!$B$1:$B$500")&amp;INDIRECT(U$2&amp;"!$E$1:$E$500")&amp;INDIRECT(U$2&amp;"!$G$1:$G$500")&amp;INDIRECT(U$2&amp;"!$F$1:$F$500"),0),MATCH($H2739,INDIRECT(U$2&amp;"!$1:$1"),0)))),
"Not found")</f>
        <v>Not found</v>
      </c>
      <c r="V2739" s="18" t="str">
        <f t="shared" ca="1" si="304"/>
        <v/>
      </c>
    </row>
    <row r="2740" spans="1:22" ht="15" customHeight="1" x14ac:dyDescent="0.25">
      <c r="A2740" s="11">
        <v>2739</v>
      </c>
      <c r="B2740" s="50"/>
      <c r="C2740" s="11" t="s">
        <v>2328</v>
      </c>
      <c r="D2740" s="11" t="s">
        <v>1099</v>
      </c>
      <c r="E2740" s="11" t="s">
        <v>79</v>
      </c>
      <c r="F2740" s="11" t="s">
        <v>965</v>
      </c>
      <c r="G2740" s="11" t="s">
        <v>79</v>
      </c>
      <c r="H2740" s="11">
        <v>11</v>
      </c>
      <c r="I2740" s="11" t="s">
        <v>965</v>
      </c>
      <c r="L2740" s="11" t="s">
        <v>366</v>
      </c>
      <c r="M2740" s="14" t="s">
        <v>366</v>
      </c>
      <c r="S2740" s="23" t="s">
        <v>78</v>
      </c>
      <c r="T2740" s="19" t="str">
        <f>S2740</f>
        <v>F</v>
      </c>
      <c r="U2740" s="17" t="str">
        <f t="array" aca="1" ref="U2740" ca="1">IFERROR(
IF(NOT(OR($G2740="OBX",$G2740="OBR")),INDEX(INDIRECT(U$2&amp;"!$A$1:$BJ$500"),MATCH("*"&amp;$G2740&amp;"*",INDIRECT(U$2&amp;"!$B$1:$B$500"),0),MATCH($H2740,INDIRECT(U$2&amp;"!$1:$1"),0)),
IF(OR($G2740="OBX",$G2740="OBR"),INDEX(INDIRECT(U$2&amp;"!$A$1:$BJ$500"),MATCH((("*"&amp;$G2740&amp;"*")&amp;("*"&amp;$I2740&amp;"*")&amp;("*"&amp;$J2740&amp;"*")&amp;("*"&amp;$K2740&amp;"*")),INDIRECT(U$2&amp;"!$B$1:$B$500")&amp;INDIRECT(U$2&amp;"!$E$1:$E$500")&amp;INDIRECT(U$2&amp;"!$G$1:$G$500")&amp;INDIRECT(U$2&amp;"!$F$1:$F$500"),0),MATCH($H2740,INDIRECT(U$2&amp;"!$1:$1"),0)))),
"Not found")</f>
        <v>Not found</v>
      </c>
      <c r="V2740" s="18" t="str">
        <f t="shared" ca="1" si="304"/>
        <v/>
      </c>
    </row>
    <row r="2741" spans="1:22" ht="15" customHeight="1" x14ac:dyDescent="0.25">
      <c r="A2741" s="11">
        <v>2740</v>
      </c>
      <c r="B2741" s="50"/>
      <c r="C2741" s="11" t="s">
        <v>2328</v>
      </c>
      <c r="D2741" s="11" t="s">
        <v>1099</v>
      </c>
      <c r="E2741" s="11" t="s">
        <v>79</v>
      </c>
      <c r="F2741" s="11" t="s">
        <v>965</v>
      </c>
      <c r="G2741" s="11" t="s">
        <v>79</v>
      </c>
      <c r="H2741" s="11">
        <v>19</v>
      </c>
      <c r="I2741" s="11" t="s">
        <v>965</v>
      </c>
      <c r="L2741" s="11" t="s">
        <v>1254</v>
      </c>
      <c r="M2741" s="14" t="s">
        <v>860</v>
      </c>
      <c r="S2741" s="23"/>
      <c r="T2741" s="16">
        <f>S2741</f>
        <v>0</v>
      </c>
      <c r="U2741" s="17" t="str">
        <f t="array" aca="1" ref="U2741" ca="1">IFERROR(
IF(NOT(OR($G2741="OBX",$G2741="OBR")),INDEX(INDIRECT(U$2&amp;"!$A$1:$BJ$500"),MATCH("*"&amp;$G2741&amp;"*",INDIRECT(U$2&amp;"!$B$1:$B$500"),0),MATCH($H2741,INDIRECT(U$2&amp;"!$1:$1"),0)),
IF(OR($G2741="OBX",$G2741="OBR"),INDEX(INDIRECT(U$2&amp;"!$A$1:$BJ$500"),MATCH((("*"&amp;$G2741&amp;"*")&amp;("*"&amp;$I2741&amp;"*")&amp;("*"&amp;$J2741&amp;"*")&amp;("*"&amp;$K2741&amp;"*")),INDIRECT(U$2&amp;"!$B$1:$B$500")&amp;INDIRECT(U$2&amp;"!$E$1:$E$500")&amp;INDIRECT(U$2&amp;"!$G$1:$G$500")&amp;INDIRECT(U$2&amp;"!$F$1:$F$500"),0),MATCH($H2741,INDIRECT(U$2&amp;"!$1:$1"),0)))),
"Not found")</f>
        <v>Not found</v>
      </c>
      <c r="V2741" s="18" t="str">
        <f t="shared" ca="1" si="304"/>
        <v/>
      </c>
    </row>
    <row r="2742" spans="1:22" ht="15" customHeight="1" x14ac:dyDescent="0.25">
      <c r="A2742" s="11">
        <v>2741</v>
      </c>
      <c r="B2742" s="50"/>
      <c r="C2742" s="11" t="s">
        <v>2328</v>
      </c>
      <c r="D2742" s="11" t="s">
        <v>1099</v>
      </c>
      <c r="E2742" s="11" t="s">
        <v>79</v>
      </c>
      <c r="F2742" s="11" t="s">
        <v>965</v>
      </c>
      <c r="G2742" s="11" t="s">
        <v>79</v>
      </c>
      <c r="H2742" s="11">
        <v>29</v>
      </c>
      <c r="I2742" s="11" t="s">
        <v>965</v>
      </c>
      <c r="L2742" s="2" t="s">
        <v>515</v>
      </c>
      <c r="M2742" s="11" t="s">
        <v>515</v>
      </c>
      <c r="S2742" s="23"/>
      <c r="T2742" s="19">
        <f>S2742</f>
        <v>0</v>
      </c>
      <c r="U2742" s="17" t="str">
        <f t="array" aca="1" ref="U2742" ca="1">IFERROR(
IF(NOT(OR($G2742="OBX",$G2742="OBR")),INDEX(INDIRECT(U$2&amp;"!$A$1:$BJ$500"),MATCH("*"&amp;$G2742&amp;"*",INDIRECT(U$2&amp;"!$B$1:$B$500"),0),MATCH($H2742,INDIRECT(U$2&amp;"!$1:$1"),0)),
IF(OR($G2742="OBX",$G2742="OBR"),INDEX(INDIRECT(U$2&amp;"!$A$1:$BJ$500"),MATCH((("*"&amp;$G2742&amp;"*")&amp;("*"&amp;$I2742&amp;"*")&amp;("*"&amp;$J2742&amp;"*")&amp;("*"&amp;$K2742&amp;"*")),INDIRECT(U$2&amp;"!$B$1:$B$500")&amp;INDIRECT(U$2&amp;"!$E$1:$E$500")&amp;INDIRECT(U$2&amp;"!$G$1:$G$500")&amp;INDIRECT(U$2&amp;"!$F$1:$F$500"),0),MATCH($H2742,INDIRECT(U$2&amp;"!$1:$1"),0)))),
"Not found")</f>
        <v>Not found</v>
      </c>
      <c r="V2742" s="18" t="str">
        <f t="shared" ca="1" si="304"/>
        <v/>
      </c>
    </row>
    <row r="2743" spans="1:22" ht="15" customHeight="1" x14ac:dyDescent="0.25">
      <c r="A2743" s="11">
        <v>2742</v>
      </c>
      <c r="B2743" s="50"/>
      <c r="C2743" s="1" t="s">
        <v>2329</v>
      </c>
      <c r="D2743" s="1"/>
      <c r="E2743" s="1"/>
      <c r="F2743" s="1"/>
      <c r="G2743" s="1"/>
      <c r="H2743" s="1"/>
      <c r="I2743" s="1"/>
      <c r="J2743" s="1"/>
      <c r="K2743" s="1"/>
      <c r="L2743" s="1"/>
      <c r="M2743" s="1" t="s">
        <v>1420</v>
      </c>
      <c r="N2743" s="1"/>
      <c r="O2743" s="1"/>
      <c r="P2743" s="1"/>
      <c r="Q2743" s="1"/>
      <c r="R2743" s="1"/>
      <c r="S2743" s="1"/>
      <c r="T2743" s="24"/>
      <c r="U2743" s="24"/>
      <c r="V2743" s="1"/>
    </row>
    <row r="2744" spans="1:22" ht="15" customHeight="1" x14ac:dyDescent="0.25">
      <c r="A2744" s="11">
        <v>2743</v>
      </c>
      <c r="B2744" s="50"/>
      <c r="C2744" s="11" t="s">
        <v>2329</v>
      </c>
      <c r="D2744" s="11" t="s">
        <v>1099</v>
      </c>
      <c r="E2744" s="11" t="s">
        <v>77</v>
      </c>
      <c r="F2744" s="11" t="s">
        <v>1132</v>
      </c>
      <c r="G2744" s="11" t="s">
        <v>77</v>
      </c>
      <c r="H2744" s="11">
        <v>4</v>
      </c>
      <c r="K2744" s="11" t="s">
        <v>1132</v>
      </c>
      <c r="L2744" s="11" t="s">
        <v>1420</v>
      </c>
      <c r="M2744" s="11" t="s">
        <v>1420</v>
      </c>
      <c r="N2744" s="11" t="s">
        <v>258</v>
      </c>
      <c r="O2744" s="11" t="s">
        <v>2357</v>
      </c>
      <c r="P2744" s="11" t="s">
        <v>336</v>
      </c>
      <c r="R2744" s="11" t="s">
        <v>2479</v>
      </c>
      <c r="S2744" s="23"/>
      <c r="T2744" s="16" t="s">
        <v>3061</v>
      </c>
      <c r="U2744" s="17" t="str">
        <f t="array" aca="1" ref="U2744" ca="1">IFERROR(
IF(NOT(OR($G2744="OBX",$G2744="OBR")),INDEX(INDIRECT(U$2&amp;"!$A$1:$BJ$500"),MATCH("*"&amp;$G2744&amp;"*",INDIRECT(U$2&amp;"!$B$1:$B$500"),0),MATCH($H2744,INDIRECT(U$2&amp;"!$1:$1"),0)),
IF(OR($G2744="OBX",$G2744="OBR"),INDEX(INDIRECT(U$2&amp;"!$A$1:$BJ$500"),MATCH((("*"&amp;$G2744&amp;"*")&amp;("*"&amp;$I2744&amp;"*")&amp;("*"&amp;$J2744&amp;"*")&amp;("*"&amp;$K2744&amp;"*")),INDIRECT(U$2&amp;"!$B$1:$B$500")&amp;INDIRECT(U$2&amp;"!$E$1:$E$500")&amp;INDIRECT(U$2&amp;"!$G$1:$G$500")&amp;INDIRECT(U$2&amp;"!$F$1:$F$500"),0),MATCH($H2744,INDIRECT(U$2&amp;"!$1:$1"),0)))),
"Not found")</f>
        <v>Not found</v>
      </c>
      <c r="V2744" s="18" t="str">
        <f ca="1">IF(T2744=U2744,"Match","")</f>
        <v/>
      </c>
    </row>
    <row r="2745" spans="1:22" ht="15" customHeight="1" x14ac:dyDescent="0.25">
      <c r="A2745" s="11">
        <v>2744</v>
      </c>
      <c r="B2745" s="50"/>
      <c r="C2745" s="26" t="s">
        <v>2329</v>
      </c>
      <c r="D2745" s="26"/>
      <c r="E2745" s="26" t="s">
        <v>79</v>
      </c>
      <c r="F2745" s="26"/>
      <c r="G2745" s="26"/>
      <c r="H2745" s="26"/>
      <c r="I2745" s="26"/>
      <c r="J2745" s="26"/>
      <c r="K2745" s="26"/>
      <c r="L2745" s="26"/>
      <c r="M2745" s="26" t="s">
        <v>1418</v>
      </c>
      <c r="N2745" s="26"/>
      <c r="O2745" s="26"/>
      <c r="P2745" s="26"/>
      <c r="Q2745" s="26"/>
      <c r="R2745" s="26"/>
      <c r="S2745" s="26"/>
      <c r="T2745" s="27"/>
      <c r="U2745" s="27"/>
      <c r="V2745" s="26"/>
    </row>
    <row r="2746" spans="1:22" ht="15" customHeight="1" x14ac:dyDescent="0.25">
      <c r="A2746" s="11">
        <v>2745</v>
      </c>
      <c r="B2746" s="50"/>
      <c r="C2746" s="11" t="s">
        <v>2329</v>
      </c>
      <c r="D2746" s="11" t="s">
        <v>1099</v>
      </c>
      <c r="E2746" s="11" t="s">
        <v>79</v>
      </c>
      <c r="F2746" s="11" t="s">
        <v>1130</v>
      </c>
      <c r="G2746" s="11" t="s">
        <v>79</v>
      </c>
      <c r="H2746" s="11">
        <v>3</v>
      </c>
      <c r="I2746" s="11" t="s">
        <v>1130</v>
      </c>
      <c r="L2746" s="11" t="s">
        <v>1418</v>
      </c>
      <c r="M2746" s="14" t="s">
        <v>534</v>
      </c>
      <c r="N2746" s="11" t="s">
        <v>900</v>
      </c>
      <c r="O2746" s="11" t="s">
        <v>2356</v>
      </c>
      <c r="P2746" s="11" t="s">
        <v>336</v>
      </c>
      <c r="R2746" s="11" t="s">
        <v>2751</v>
      </c>
      <c r="S2746" s="23"/>
      <c r="T2746" s="19" t="s">
        <v>2966</v>
      </c>
      <c r="U2746" s="17" t="str">
        <f t="array" aca="1" ref="U2746" ca="1">IFERROR(
IF(NOT(OR($G2746="OBX",$G2746="OBR")),INDEX(INDIRECT(U$2&amp;"!$A$1:$BJ$500"),MATCH("*"&amp;$G2746&amp;"*",INDIRECT(U$2&amp;"!$B$1:$B$500"),0),MATCH($H2746,INDIRECT(U$2&amp;"!$1:$1"),0)),
IF(OR($G2746="OBX",$G2746="OBR"),INDEX(INDIRECT(U$2&amp;"!$A$1:$BJ$500"),MATCH((("*"&amp;$G2746&amp;"*")&amp;("*"&amp;$I2746&amp;"*")&amp;("*"&amp;$J2746&amp;"*")&amp;("*"&amp;$K2746&amp;"*")),INDIRECT(U$2&amp;"!$B$1:$B$500")&amp;INDIRECT(U$2&amp;"!$E$1:$E$500")&amp;INDIRECT(U$2&amp;"!$G$1:$G$500")&amp;INDIRECT(U$2&amp;"!$F$1:$F$500"),0),MATCH($H2746,INDIRECT(U$2&amp;"!$1:$1"),0)))),
"Not found")</f>
        <v>Not found</v>
      </c>
      <c r="V2746" s="18" t="str">
        <f t="shared" ref="V2746:V2752" ca="1" si="305">IF(T2746=U2746,"Match","")</f>
        <v/>
      </c>
    </row>
    <row r="2747" spans="1:22" ht="15" customHeight="1" x14ac:dyDescent="0.25">
      <c r="A2747" s="11">
        <v>2746</v>
      </c>
      <c r="B2747" s="50"/>
      <c r="C2747" s="11" t="s">
        <v>2329</v>
      </c>
      <c r="D2747" s="11" t="s">
        <v>1099</v>
      </c>
      <c r="E2747" s="11" t="s">
        <v>79</v>
      </c>
      <c r="F2747" s="11" t="s">
        <v>1130</v>
      </c>
      <c r="G2747" s="11" t="s">
        <v>79</v>
      </c>
      <c r="H2747" s="10">
        <v>5</v>
      </c>
      <c r="I2747" s="11" t="s">
        <v>1130</v>
      </c>
      <c r="J2747" s="19" t="str">
        <f t="array" ref="J2747">IFERROR(INDEX(Mappings!I:I,MATCH(S2747&amp;L2747,Mappings!J:J&amp;Mappings!D:D,0)),"")</f>
        <v/>
      </c>
      <c r="L2747" s="11" t="s">
        <v>1418</v>
      </c>
      <c r="M2747" s="11" t="s">
        <v>390</v>
      </c>
      <c r="S2747" s="20"/>
      <c r="T2747" s="19" t="str">
        <f t="array" ref="T2747">IFERROR(INDEX(Mappings!$L:$L,MATCH(S2747&amp;$L2747,Mappings!$J:$J&amp;Mappings!$D:$D,0)),"")</f>
        <v/>
      </c>
      <c r="U2747" s="17" t="str">
        <f t="array" aca="1" ref="U2747" ca="1">IFERROR(
IF(NOT(OR($G2747="OBX",$G2747="OBR")),INDEX(INDIRECT(U$2&amp;"!$A$1:$BJ$500"),MATCH("*"&amp;$G2747&amp;"*",INDIRECT(U$2&amp;"!$B$1:$B$500"),0),MATCH($H2747,INDIRECT(U$2&amp;"!$1:$1"),0)),
IF(OR($G2747="OBX",$G2747="OBR"),INDEX(INDIRECT(U$2&amp;"!$A$1:$BJ$500"),MATCH((("*"&amp;$G2747&amp;"*")&amp;("*"&amp;$I2747&amp;"*")&amp;("*"&amp;$J2747&amp;"*")&amp;("*"&amp;$K2747&amp;"*")),INDIRECT(U$2&amp;"!$B$1:$B$500")&amp;INDIRECT(U$2&amp;"!$E$1:$E$500")&amp;INDIRECT(U$2&amp;"!$G$1:$G$500")&amp;INDIRECT(U$2&amp;"!$F$1:$F$500"),0),MATCH($H2747,INDIRECT(U$2&amp;"!$1:$1"),0)))),
"Not found")</f>
        <v>Not found</v>
      </c>
      <c r="V2747" s="18" t="str">
        <f t="shared" ca="1" si="305"/>
        <v/>
      </c>
    </row>
    <row r="2748" spans="1:22" ht="15" customHeight="1" x14ac:dyDescent="0.25">
      <c r="A2748" s="11">
        <v>2747</v>
      </c>
      <c r="B2748" s="50"/>
      <c r="C2748" s="11" t="s">
        <v>2329</v>
      </c>
      <c r="D2748" s="11" t="s">
        <v>1099</v>
      </c>
      <c r="E2748" s="11" t="s">
        <v>79</v>
      </c>
      <c r="F2748" s="11" t="s">
        <v>1130</v>
      </c>
      <c r="G2748" s="11" t="s">
        <v>79</v>
      </c>
      <c r="H2748" s="11">
        <v>2</v>
      </c>
      <c r="I2748" s="11" t="s">
        <v>1130</v>
      </c>
      <c r="L2748" s="14" t="s">
        <v>397</v>
      </c>
      <c r="M2748" s="14" t="s">
        <v>397</v>
      </c>
      <c r="S2748" s="23"/>
      <c r="T2748" s="19" t="s">
        <v>81</v>
      </c>
      <c r="U2748" s="17" t="str">
        <f t="array" aca="1" ref="U2748" ca="1">IFERROR(
IF(NOT(OR($G2748="OBX",$G2748="OBR")),INDEX(INDIRECT(U$2&amp;"!$A$1:$BJ$500"),MATCH("*"&amp;$G2748&amp;"*",INDIRECT(U$2&amp;"!$B$1:$B$500"),0),MATCH($H2748,INDIRECT(U$2&amp;"!$1:$1"),0)),
IF(OR($G2748="OBX",$G2748="OBR"),INDEX(INDIRECT(U$2&amp;"!$A$1:$BJ$500"),MATCH((("*"&amp;$G2748&amp;"*")&amp;("*"&amp;$I2748&amp;"*")&amp;("*"&amp;$J2748&amp;"*")&amp;("*"&amp;$K2748&amp;"*")),INDIRECT(U$2&amp;"!$B$1:$B$500")&amp;INDIRECT(U$2&amp;"!$E$1:$E$500")&amp;INDIRECT(U$2&amp;"!$G$1:$G$500")&amp;INDIRECT(U$2&amp;"!$F$1:$F$500"),0),MATCH($H2748,INDIRECT(U$2&amp;"!$1:$1"),0)))),
"Not found")</f>
        <v>Not found</v>
      </c>
      <c r="V2748" s="18" t="str">
        <f t="shared" ca="1" si="305"/>
        <v/>
      </c>
    </row>
    <row r="2749" spans="1:22" ht="15" customHeight="1" x14ac:dyDescent="0.25">
      <c r="A2749" s="11">
        <v>2748</v>
      </c>
      <c r="B2749" s="50"/>
      <c r="C2749" s="11" t="s">
        <v>2329</v>
      </c>
      <c r="D2749" s="11" t="s">
        <v>1099</v>
      </c>
      <c r="E2749" s="11" t="s">
        <v>79</v>
      </c>
      <c r="F2749" s="11" t="s">
        <v>1130</v>
      </c>
      <c r="G2749" s="11" t="s">
        <v>79</v>
      </c>
      <c r="H2749" s="11">
        <v>4</v>
      </c>
      <c r="I2749" s="11" t="s">
        <v>1130</v>
      </c>
      <c r="L2749" s="11" t="s">
        <v>1418</v>
      </c>
      <c r="M2749" s="14" t="s">
        <v>848</v>
      </c>
      <c r="S2749" s="23"/>
      <c r="T2749" s="16">
        <f>S2749</f>
        <v>0</v>
      </c>
      <c r="U2749" s="17" t="str">
        <f t="array" aca="1" ref="U2749" ca="1">IFERROR(
IF(NOT(OR($G2749="OBX",$G2749="OBR")),INDEX(INDIRECT(U$2&amp;"!$A$1:$BJ$500"),MATCH("*"&amp;$G2749&amp;"*",INDIRECT(U$2&amp;"!$B$1:$B$500"),0),MATCH($H2749,INDIRECT(U$2&amp;"!$1:$1"),0)),
IF(OR($G2749="OBX",$G2749="OBR"),INDEX(INDIRECT(U$2&amp;"!$A$1:$BJ$500"),MATCH((("*"&amp;$G2749&amp;"*")&amp;("*"&amp;$I2749&amp;"*")&amp;("*"&amp;$J2749&amp;"*")&amp;("*"&amp;$K2749&amp;"*")),INDIRECT(U$2&amp;"!$B$1:$B$500")&amp;INDIRECT(U$2&amp;"!$E$1:$E$500")&amp;INDIRECT(U$2&amp;"!$G$1:$G$500")&amp;INDIRECT(U$2&amp;"!$F$1:$F$500"),0),MATCH($H2749,INDIRECT(U$2&amp;"!$1:$1"),0)))),
"Not found")</f>
        <v>Not found</v>
      </c>
      <c r="V2749" s="18" t="str">
        <f t="shared" ca="1" si="305"/>
        <v/>
      </c>
    </row>
    <row r="2750" spans="1:22" ht="15" customHeight="1" x14ac:dyDescent="0.25">
      <c r="A2750" s="11">
        <v>2749</v>
      </c>
      <c r="B2750" s="50"/>
      <c r="C2750" s="11" t="s">
        <v>2329</v>
      </c>
      <c r="D2750" s="11" t="s">
        <v>1099</v>
      </c>
      <c r="E2750" s="11" t="s">
        <v>79</v>
      </c>
      <c r="F2750" s="11" t="s">
        <v>1130</v>
      </c>
      <c r="G2750" s="11" t="s">
        <v>79</v>
      </c>
      <c r="H2750" s="11">
        <v>11</v>
      </c>
      <c r="I2750" s="11" t="s">
        <v>1130</v>
      </c>
      <c r="L2750" s="11" t="s">
        <v>366</v>
      </c>
      <c r="M2750" s="14" t="s">
        <v>366</v>
      </c>
      <c r="S2750" s="23" t="s">
        <v>78</v>
      </c>
      <c r="T2750" s="19" t="str">
        <f>S2750</f>
        <v>F</v>
      </c>
      <c r="U2750" s="17" t="str">
        <f t="array" aca="1" ref="U2750" ca="1">IFERROR(
IF(NOT(OR($G2750="OBX",$G2750="OBR")),INDEX(INDIRECT(U$2&amp;"!$A$1:$BJ$500"),MATCH("*"&amp;$G2750&amp;"*",INDIRECT(U$2&amp;"!$B$1:$B$500"),0),MATCH($H2750,INDIRECT(U$2&amp;"!$1:$1"),0)),
IF(OR($G2750="OBX",$G2750="OBR"),INDEX(INDIRECT(U$2&amp;"!$A$1:$BJ$500"),MATCH((("*"&amp;$G2750&amp;"*")&amp;("*"&amp;$I2750&amp;"*")&amp;("*"&amp;$J2750&amp;"*")&amp;("*"&amp;$K2750&amp;"*")),INDIRECT(U$2&amp;"!$B$1:$B$500")&amp;INDIRECT(U$2&amp;"!$E$1:$E$500")&amp;INDIRECT(U$2&amp;"!$G$1:$G$500")&amp;INDIRECT(U$2&amp;"!$F$1:$F$500"),0),MATCH($H2750,INDIRECT(U$2&amp;"!$1:$1"),0)))),
"Not found")</f>
        <v>Not found</v>
      </c>
      <c r="V2750" s="18" t="str">
        <f t="shared" ca="1" si="305"/>
        <v/>
      </c>
    </row>
    <row r="2751" spans="1:22" ht="15" customHeight="1" x14ac:dyDescent="0.25">
      <c r="A2751" s="11">
        <v>2750</v>
      </c>
      <c r="B2751" s="50"/>
      <c r="C2751" s="11" t="s">
        <v>2329</v>
      </c>
      <c r="D2751" s="11" t="s">
        <v>1099</v>
      </c>
      <c r="E2751" s="11" t="s">
        <v>79</v>
      </c>
      <c r="F2751" s="11" t="s">
        <v>1130</v>
      </c>
      <c r="G2751" s="11" t="s">
        <v>79</v>
      </c>
      <c r="H2751" s="11">
        <v>19</v>
      </c>
      <c r="I2751" s="11" t="s">
        <v>1130</v>
      </c>
      <c r="L2751" s="11" t="s">
        <v>1418</v>
      </c>
      <c r="M2751" s="14" t="s">
        <v>860</v>
      </c>
      <c r="S2751" s="23"/>
      <c r="T2751" s="16">
        <f>S2751</f>
        <v>0</v>
      </c>
      <c r="U2751" s="17" t="str">
        <f t="array" aca="1" ref="U2751" ca="1">IFERROR(
IF(NOT(OR($G2751="OBX",$G2751="OBR")),INDEX(INDIRECT(U$2&amp;"!$A$1:$BJ$500"),MATCH("*"&amp;$G2751&amp;"*",INDIRECT(U$2&amp;"!$B$1:$B$500"),0),MATCH($H2751,INDIRECT(U$2&amp;"!$1:$1"),0)),
IF(OR($G2751="OBX",$G2751="OBR"),INDEX(INDIRECT(U$2&amp;"!$A$1:$BJ$500"),MATCH((("*"&amp;$G2751&amp;"*")&amp;("*"&amp;$I2751&amp;"*")&amp;("*"&amp;$J2751&amp;"*")&amp;("*"&amp;$K2751&amp;"*")),INDIRECT(U$2&amp;"!$B$1:$B$500")&amp;INDIRECT(U$2&amp;"!$E$1:$E$500")&amp;INDIRECT(U$2&amp;"!$G$1:$G$500")&amp;INDIRECT(U$2&amp;"!$F$1:$F$500"),0),MATCH($H2751,INDIRECT(U$2&amp;"!$1:$1"),0)))),
"Not found")</f>
        <v>Not found</v>
      </c>
      <c r="V2751" s="18" t="str">
        <f t="shared" ca="1" si="305"/>
        <v/>
      </c>
    </row>
    <row r="2752" spans="1:22" ht="15" customHeight="1" x14ac:dyDescent="0.25">
      <c r="A2752" s="11">
        <v>2751</v>
      </c>
      <c r="B2752" s="50"/>
      <c r="C2752" s="11" t="s">
        <v>2329</v>
      </c>
      <c r="D2752" s="11" t="s">
        <v>1099</v>
      </c>
      <c r="E2752" s="11" t="s">
        <v>79</v>
      </c>
      <c r="F2752" s="11" t="s">
        <v>1130</v>
      </c>
      <c r="G2752" s="11" t="s">
        <v>79</v>
      </c>
      <c r="H2752" s="11">
        <v>29</v>
      </c>
      <c r="I2752" s="11" t="s">
        <v>1130</v>
      </c>
      <c r="L2752" s="2" t="s">
        <v>515</v>
      </c>
      <c r="M2752" s="11" t="s">
        <v>515</v>
      </c>
      <c r="S2752" s="23"/>
      <c r="T2752" s="19">
        <f>S2752</f>
        <v>0</v>
      </c>
      <c r="U2752" s="17" t="str">
        <f t="array" aca="1" ref="U2752" ca="1">IFERROR(
IF(NOT(OR($G2752="OBX",$G2752="OBR")),INDEX(INDIRECT(U$2&amp;"!$A$1:$BJ$500"),MATCH("*"&amp;$G2752&amp;"*",INDIRECT(U$2&amp;"!$B$1:$B$500"),0),MATCH($H2752,INDIRECT(U$2&amp;"!$1:$1"),0)),
IF(OR($G2752="OBX",$G2752="OBR"),INDEX(INDIRECT(U$2&amp;"!$A$1:$BJ$500"),MATCH((("*"&amp;$G2752&amp;"*")&amp;("*"&amp;$I2752&amp;"*")&amp;("*"&amp;$J2752&amp;"*")&amp;("*"&amp;$K2752&amp;"*")),INDIRECT(U$2&amp;"!$B$1:$B$500")&amp;INDIRECT(U$2&amp;"!$E$1:$E$500")&amp;INDIRECT(U$2&amp;"!$G$1:$G$500")&amp;INDIRECT(U$2&amp;"!$F$1:$F$500"),0),MATCH($H2752,INDIRECT(U$2&amp;"!$1:$1"),0)))),
"Not found")</f>
        <v>Not found</v>
      </c>
      <c r="V2752" s="18" t="str">
        <f t="shared" ca="1" si="305"/>
        <v/>
      </c>
    </row>
    <row r="2753" spans="1:22" ht="15" customHeight="1" x14ac:dyDescent="0.25">
      <c r="A2753" s="11">
        <v>2752</v>
      </c>
      <c r="B2753" s="50"/>
      <c r="C2753" s="26" t="s">
        <v>2329</v>
      </c>
      <c r="D2753" s="26"/>
      <c r="E2753" s="26" t="s">
        <v>79</v>
      </c>
      <c r="F2753" s="26"/>
      <c r="G2753" s="26"/>
      <c r="H2753" s="26"/>
      <c r="I2753" s="26"/>
      <c r="J2753" s="26"/>
      <c r="K2753" s="26"/>
      <c r="L2753" s="26"/>
      <c r="M2753" s="26" t="s">
        <v>1419</v>
      </c>
      <c r="N2753" s="26"/>
      <c r="O2753" s="26"/>
      <c r="P2753" s="26"/>
      <c r="Q2753" s="26"/>
      <c r="R2753" s="26"/>
      <c r="S2753" s="26"/>
      <c r="T2753" s="27"/>
      <c r="U2753" s="27"/>
      <c r="V2753" s="26"/>
    </row>
    <row r="2754" spans="1:22" ht="15" customHeight="1" x14ac:dyDescent="0.25">
      <c r="A2754" s="11">
        <v>2753</v>
      </c>
      <c r="B2754" s="50"/>
      <c r="C2754" s="11" t="s">
        <v>2329</v>
      </c>
      <c r="D2754" s="11" t="s">
        <v>1099</v>
      </c>
      <c r="E2754" s="11" t="s">
        <v>79</v>
      </c>
      <c r="F2754" s="11" t="s">
        <v>1131</v>
      </c>
      <c r="G2754" s="11" t="s">
        <v>79</v>
      </c>
      <c r="H2754" s="11">
        <v>3</v>
      </c>
      <c r="I2754" s="11" t="s">
        <v>1131</v>
      </c>
      <c r="L2754" s="11" t="s">
        <v>1419</v>
      </c>
      <c r="M2754" s="14" t="s">
        <v>534</v>
      </c>
      <c r="N2754" s="11" t="s">
        <v>279</v>
      </c>
      <c r="O2754" s="11" t="s">
        <v>2356</v>
      </c>
      <c r="P2754" s="11" t="s">
        <v>336</v>
      </c>
      <c r="R2754" s="11" t="s">
        <v>2484</v>
      </c>
      <c r="S2754" s="23"/>
      <c r="T2754" s="19" t="s">
        <v>2967</v>
      </c>
      <c r="U2754" s="17" t="str">
        <f t="array" aca="1" ref="U2754" ca="1">IFERROR(
IF(NOT(OR($G2754="OBX",$G2754="OBR")),INDEX(INDIRECT(U$2&amp;"!$A$1:$BJ$500"),MATCH("*"&amp;$G2754&amp;"*",INDIRECT(U$2&amp;"!$B$1:$B$500"),0),MATCH($H2754,INDIRECT(U$2&amp;"!$1:$1"),0)),
IF(OR($G2754="OBX",$G2754="OBR"),INDEX(INDIRECT(U$2&amp;"!$A$1:$BJ$500"),MATCH((("*"&amp;$G2754&amp;"*")&amp;("*"&amp;$I2754&amp;"*")&amp;("*"&amp;$J2754&amp;"*")&amp;("*"&amp;$K2754&amp;"*")),INDIRECT(U$2&amp;"!$B$1:$B$500")&amp;INDIRECT(U$2&amp;"!$E$1:$E$500")&amp;INDIRECT(U$2&amp;"!$G$1:$G$500")&amp;INDIRECT(U$2&amp;"!$F$1:$F$500"),0),MATCH($H2754,INDIRECT(U$2&amp;"!$1:$1"),0)))),
"Not found")</f>
        <v>Not found</v>
      </c>
      <c r="V2754" s="18" t="str">
        <f t="shared" ref="V2754:V2760" ca="1" si="306">IF(T2754=U2754,"Match","")</f>
        <v/>
      </c>
    </row>
    <row r="2755" spans="1:22" ht="15" customHeight="1" x14ac:dyDescent="0.25">
      <c r="A2755" s="11">
        <v>2754</v>
      </c>
      <c r="B2755" s="50"/>
      <c r="C2755" s="11" t="s">
        <v>2329</v>
      </c>
      <c r="D2755" s="11" t="s">
        <v>1099</v>
      </c>
      <c r="E2755" s="11" t="s">
        <v>79</v>
      </c>
      <c r="F2755" s="11" t="s">
        <v>1131</v>
      </c>
      <c r="G2755" s="11" t="s">
        <v>79</v>
      </c>
      <c r="H2755" s="10">
        <v>5</v>
      </c>
      <c r="I2755" s="11" t="s">
        <v>1131</v>
      </c>
      <c r="J2755" s="19">
        <f t="array" ref="J2755">IFERROR(INDEX(Mappings!I:I,MATCH(S2755&amp;L2755,Mappings!J:J&amp;Mappings!D:D,0)),"")</f>
        <v>0</v>
      </c>
      <c r="L2755" s="11" t="s">
        <v>1419</v>
      </c>
      <c r="M2755" s="11" t="s">
        <v>390</v>
      </c>
      <c r="S2755" s="23"/>
      <c r="T2755" s="19">
        <f>S2755</f>
        <v>0</v>
      </c>
      <c r="U2755" s="17" t="str">
        <f t="array" aca="1" ref="U2755" ca="1">IFERROR(
IF(NOT(OR($G2755="OBX",$G2755="OBR")),INDEX(INDIRECT(U$2&amp;"!$A$1:$BJ$500"),MATCH("*"&amp;$G2755&amp;"*",INDIRECT(U$2&amp;"!$B$1:$B$500"),0),MATCH($H2755,INDIRECT(U$2&amp;"!$1:$1"),0)),
IF(OR($G2755="OBX",$G2755="OBR"),INDEX(INDIRECT(U$2&amp;"!$A$1:$BJ$500"),MATCH((("*"&amp;$G2755&amp;"*")&amp;("*"&amp;$I2755&amp;"*")&amp;("*"&amp;$J2755&amp;"*")&amp;("*"&amp;$K2755&amp;"*")),INDIRECT(U$2&amp;"!$B$1:$B$500")&amp;INDIRECT(U$2&amp;"!$E$1:$E$500")&amp;INDIRECT(U$2&amp;"!$G$1:$G$500")&amp;INDIRECT(U$2&amp;"!$F$1:$F$500"),0),MATCH($H2755,INDIRECT(U$2&amp;"!$1:$1"),0)))),
"Not found")</f>
        <v>Not found</v>
      </c>
      <c r="V2755" s="18" t="str">
        <f t="shared" ca="1" si="306"/>
        <v/>
      </c>
    </row>
    <row r="2756" spans="1:22" ht="15" customHeight="1" x14ac:dyDescent="0.25">
      <c r="A2756" s="11">
        <v>2755</v>
      </c>
      <c r="B2756" s="50"/>
      <c r="C2756" s="11" t="s">
        <v>2329</v>
      </c>
      <c r="D2756" s="11" t="s">
        <v>1099</v>
      </c>
      <c r="E2756" s="11" t="s">
        <v>79</v>
      </c>
      <c r="F2756" s="11" t="s">
        <v>1131</v>
      </c>
      <c r="G2756" s="11" t="s">
        <v>79</v>
      </c>
      <c r="H2756" s="11">
        <v>2</v>
      </c>
      <c r="I2756" s="11" t="s">
        <v>1131</v>
      </c>
      <c r="L2756" s="14" t="s">
        <v>397</v>
      </c>
      <c r="M2756" s="14" t="s">
        <v>397</v>
      </c>
      <c r="S2756" s="23"/>
      <c r="T2756" s="19" t="s">
        <v>422</v>
      </c>
      <c r="U2756" s="17" t="str">
        <f t="array" aca="1" ref="U2756" ca="1">IFERROR(
IF(NOT(OR($G2756="OBX",$G2756="OBR")),INDEX(INDIRECT(U$2&amp;"!$A$1:$BJ$500"),MATCH("*"&amp;$G2756&amp;"*",INDIRECT(U$2&amp;"!$B$1:$B$500"),0),MATCH($H2756,INDIRECT(U$2&amp;"!$1:$1"),0)),
IF(OR($G2756="OBX",$G2756="OBR"),INDEX(INDIRECT(U$2&amp;"!$A$1:$BJ$500"),MATCH((("*"&amp;$G2756&amp;"*")&amp;("*"&amp;$I2756&amp;"*")&amp;("*"&amp;$J2756&amp;"*")&amp;("*"&amp;$K2756&amp;"*")),INDIRECT(U$2&amp;"!$B$1:$B$500")&amp;INDIRECT(U$2&amp;"!$E$1:$E$500")&amp;INDIRECT(U$2&amp;"!$G$1:$G$500")&amp;INDIRECT(U$2&amp;"!$F$1:$F$500"),0),MATCH($H2756,INDIRECT(U$2&amp;"!$1:$1"),0)))),
"Not found")</f>
        <v>Not found</v>
      </c>
      <c r="V2756" s="18" t="str">
        <f t="shared" ca="1" si="306"/>
        <v/>
      </c>
    </row>
    <row r="2757" spans="1:22" ht="15" customHeight="1" x14ac:dyDescent="0.25">
      <c r="A2757" s="11">
        <v>2756</v>
      </c>
      <c r="B2757" s="50"/>
      <c r="C2757" s="11" t="s">
        <v>2329</v>
      </c>
      <c r="D2757" s="11" t="s">
        <v>1099</v>
      </c>
      <c r="E2757" s="11" t="s">
        <v>79</v>
      </c>
      <c r="F2757" s="11" t="s">
        <v>1131</v>
      </c>
      <c r="G2757" s="11" t="s">
        <v>79</v>
      </c>
      <c r="H2757" s="11">
        <v>4</v>
      </c>
      <c r="I2757" s="11" t="s">
        <v>1131</v>
      </c>
      <c r="L2757" s="11" t="s">
        <v>1419</v>
      </c>
      <c r="M2757" s="14" t="s">
        <v>848</v>
      </c>
      <c r="S2757" s="23"/>
      <c r="T2757" s="16">
        <f>S2757</f>
        <v>0</v>
      </c>
      <c r="U2757" s="17" t="str">
        <f t="array" aca="1" ref="U2757" ca="1">IFERROR(
IF(NOT(OR($G2757="OBX",$G2757="OBR")),INDEX(INDIRECT(U$2&amp;"!$A$1:$BJ$500"),MATCH("*"&amp;$G2757&amp;"*",INDIRECT(U$2&amp;"!$B$1:$B$500"),0),MATCH($H2757,INDIRECT(U$2&amp;"!$1:$1"),0)),
IF(OR($G2757="OBX",$G2757="OBR"),INDEX(INDIRECT(U$2&amp;"!$A$1:$BJ$500"),MATCH((("*"&amp;$G2757&amp;"*")&amp;("*"&amp;$I2757&amp;"*")&amp;("*"&amp;$J2757&amp;"*")&amp;("*"&amp;$K2757&amp;"*")),INDIRECT(U$2&amp;"!$B$1:$B$500")&amp;INDIRECT(U$2&amp;"!$E$1:$E$500")&amp;INDIRECT(U$2&amp;"!$G$1:$G$500")&amp;INDIRECT(U$2&amp;"!$F$1:$F$500"),0),MATCH($H2757,INDIRECT(U$2&amp;"!$1:$1"),0)))),
"Not found")</f>
        <v>Not found</v>
      </c>
      <c r="V2757" s="18" t="str">
        <f t="shared" ca="1" si="306"/>
        <v/>
      </c>
    </row>
    <row r="2758" spans="1:22" ht="15" customHeight="1" x14ac:dyDescent="0.25">
      <c r="A2758" s="11">
        <v>2757</v>
      </c>
      <c r="B2758" s="50"/>
      <c r="C2758" s="11" t="s">
        <v>2329</v>
      </c>
      <c r="D2758" s="11" t="s">
        <v>1099</v>
      </c>
      <c r="E2758" s="11" t="s">
        <v>79</v>
      </c>
      <c r="F2758" s="11" t="s">
        <v>1131</v>
      </c>
      <c r="G2758" s="11" t="s">
        <v>79</v>
      </c>
      <c r="H2758" s="11">
        <v>11</v>
      </c>
      <c r="I2758" s="11" t="s">
        <v>1131</v>
      </c>
      <c r="L2758" s="11" t="s">
        <v>366</v>
      </c>
      <c r="M2758" s="14" t="s">
        <v>366</v>
      </c>
      <c r="S2758" s="23" t="s">
        <v>78</v>
      </c>
      <c r="T2758" s="19" t="str">
        <f>S2758</f>
        <v>F</v>
      </c>
      <c r="U2758" s="17" t="str">
        <f t="array" aca="1" ref="U2758" ca="1">IFERROR(
IF(NOT(OR($G2758="OBX",$G2758="OBR")),INDEX(INDIRECT(U$2&amp;"!$A$1:$BJ$500"),MATCH("*"&amp;$G2758&amp;"*",INDIRECT(U$2&amp;"!$B$1:$B$500"),0),MATCH($H2758,INDIRECT(U$2&amp;"!$1:$1"),0)),
IF(OR($G2758="OBX",$G2758="OBR"),INDEX(INDIRECT(U$2&amp;"!$A$1:$BJ$500"),MATCH((("*"&amp;$G2758&amp;"*")&amp;("*"&amp;$I2758&amp;"*")&amp;("*"&amp;$J2758&amp;"*")&amp;("*"&amp;$K2758&amp;"*")),INDIRECT(U$2&amp;"!$B$1:$B$500")&amp;INDIRECT(U$2&amp;"!$E$1:$E$500")&amp;INDIRECT(U$2&amp;"!$G$1:$G$500")&amp;INDIRECT(U$2&amp;"!$F$1:$F$500"),0),MATCH($H2758,INDIRECT(U$2&amp;"!$1:$1"),0)))),
"Not found")</f>
        <v>Not found</v>
      </c>
      <c r="V2758" s="18" t="str">
        <f t="shared" ca="1" si="306"/>
        <v/>
      </c>
    </row>
    <row r="2759" spans="1:22" ht="15" customHeight="1" x14ac:dyDescent="0.25">
      <c r="A2759" s="11">
        <v>2758</v>
      </c>
      <c r="B2759" s="50"/>
      <c r="C2759" s="11" t="s">
        <v>2329</v>
      </c>
      <c r="D2759" s="11" t="s">
        <v>1099</v>
      </c>
      <c r="E2759" s="11" t="s">
        <v>79</v>
      </c>
      <c r="F2759" s="11" t="s">
        <v>1131</v>
      </c>
      <c r="G2759" s="11" t="s">
        <v>79</v>
      </c>
      <c r="H2759" s="11">
        <v>19</v>
      </c>
      <c r="I2759" s="11" t="s">
        <v>1131</v>
      </c>
      <c r="L2759" s="11" t="s">
        <v>1419</v>
      </c>
      <c r="M2759" s="14" t="s">
        <v>860</v>
      </c>
      <c r="S2759" s="23"/>
      <c r="T2759" s="16">
        <f>S2759</f>
        <v>0</v>
      </c>
      <c r="U2759" s="17" t="str">
        <f t="array" aca="1" ref="U2759" ca="1">IFERROR(
IF(NOT(OR($G2759="OBX",$G2759="OBR")),INDEX(INDIRECT(U$2&amp;"!$A$1:$BJ$500"),MATCH("*"&amp;$G2759&amp;"*",INDIRECT(U$2&amp;"!$B$1:$B$500"),0),MATCH($H2759,INDIRECT(U$2&amp;"!$1:$1"),0)),
IF(OR($G2759="OBX",$G2759="OBR"),INDEX(INDIRECT(U$2&amp;"!$A$1:$BJ$500"),MATCH((("*"&amp;$G2759&amp;"*")&amp;("*"&amp;$I2759&amp;"*")&amp;("*"&amp;$J2759&amp;"*")&amp;("*"&amp;$K2759&amp;"*")),INDIRECT(U$2&amp;"!$B$1:$B$500")&amp;INDIRECT(U$2&amp;"!$E$1:$E$500")&amp;INDIRECT(U$2&amp;"!$G$1:$G$500")&amp;INDIRECT(U$2&amp;"!$F$1:$F$500"),0),MATCH($H2759,INDIRECT(U$2&amp;"!$1:$1"),0)))),
"Not found")</f>
        <v>Not found</v>
      </c>
      <c r="V2759" s="18" t="str">
        <f t="shared" ca="1" si="306"/>
        <v/>
      </c>
    </row>
    <row r="2760" spans="1:22" ht="15" customHeight="1" x14ac:dyDescent="0.25">
      <c r="A2760" s="11">
        <v>2759</v>
      </c>
      <c r="B2760" s="50"/>
      <c r="C2760" s="11" t="s">
        <v>2329</v>
      </c>
      <c r="D2760" s="11" t="s">
        <v>1099</v>
      </c>
      <c r="E2760" s="11" t="s">
        <v>79</v>
      </c>
      <c r="F2760" s="11" t="s">
        <v>1131</v>
      </c>
      <c r="G2760" s="11" t="s">
        <v>79</v>
      </c>
      <c r="H2760" s="11">
        <v>29</v>
      </c>
      <c r="I2760" s="11" t="s">
        <v>1131</v>
      </c>
      <c r="L2760" s="2" t="s">
        <v>515</v>
      </c>
      <c r="M2760" s="11" t="s">
        <v>515</v>
      </c>
      <c r="S2760" s="23"/>
      <c r="T2760" s="19">
        <f>S2760</f>
        <v>0</v>
      </c>
      <c r="U2760" s="17" t="str">
        <f t="array" aca="1" ref="U2760" ca="1">IFERROR(
IF(NOT(OR($G2760="OBX",$G2760="OBR")),INDEX(INDIRECT(U$2&amp;"!$A$1:$BJ$500"),MATCH("*"&amp;$G2760&amp;"*",INDIRECT(U$2&amp;"!$B$1:$B$500"),0),MATCH($H2760,INDIRECT(U$2&amp;"!$1:$1"),0)),
IF(OR($G2760="OBX",$G2760="OBR"),INDEX(INDIRECT(U$2&amp;"!$A$1:$BJ$500"),MATCH((("*"&amp;$G2760&amp;"*")&amp;("*"&amp;$I2760&amp;"*")&amp;("*"&amp;$J2760&amp;"*")&amp;("*"&amp;$K2760&amp;"*")),INDIRECT(U$2&amp;"!$B$1:$B$500")&amp;INDIRECT(U$2&amp;"!$E$1:$E$500")&amp;INDIRECT(U$2&amp;"!$G$1:$G$500")&amp;INDIRECT(U$2&amp;"!$F$1:$F$500"),0),MATCH($H2760,INDIRECT(U$2&amp;"!$1:$1"),0)))),
"Not found")</f>
        <v>Not found</v>
      </c>
      <c r="V2760" s="18" t="str">
        <f t="shared" ca="1" si="306"/>
        <v/>
      </c>
    </row>
    <row r="2761" spans="1:22" ht="15" customHeight="1" x14ac:dyDescent="0.25">
      <c r="A2761" s="11">
        <v>2760</v>
      </c>
      <c r="B2761" s="50"/>
      <c r="C2761" s="26" t="s">
        <v>2329</v>
      </c>
      <c r="D2761" s="26"/>
      <c r="E2761" s="26" t="s">
        <v>79</v>
      </c>
      <c r="F2761" s="26"/>
      <c r="G2761" s="26"/>
      <c r="H2761" s="26"/>
      <c r="I2761" s="26"/>
      <c r="J2761" s="26"/>
      <c r="K2761" s="26"/>
      <c r="L2761" s="26"/>
      <c r="M2761" s="26" t="s">
        <v>1243</v>
      </c>
      <c r="N2761" s="26"/>
      <c r="O2761" s="26"/>
      <c r="P2761" s="26"/>
      <c r="Q2761" s="26"/>
      <c r="R2761" s="26"/>
      <c r="S2761" s="26"/>
      <c r="T2761" s="27"/>
      <c r="U2761" s="27"/>
      <c r="V2761" s="26"/>
    </row>
    <row r="2762" spans="1:22" ht="15" customHeight="1" x14ac:dyDescent="0.25">
      <c r="A2762" s="11">
        <v>2761</v>
      </c>
      <c r="B2762" s="50"/>
      <c r="C2762" s="11" t="s">
        <v>2329</v>
      </c>
      <c r="D2762" s="11" t="s">
        <v>1099</v>
      </c>
      <c r="E2762" s="11" t="s">
        <v>79</v>
      </c>
      <c r="F2762" s="11" t="s">
        <v>954</v>
      </c>
      <c r="G2762" s="11" t="s">
        <v>79</v>
      </c>
      <c r="H2762" s="11">
        <v>3</v>
      </c>
      <c r="I2762" s="11" t="s">
        <v>954</v>
      </c>
      <c r="L2762" s="11" t="s">
        <v>1243</v>
      </c>
      <c r="M2762" s="14" t="s">
        <v>534</v>
      </c>
      <c r="N2762" s="11" t="s">
        <v>273</v>
      </c>
      <c r="O2762" s="11" t="s">
        <v>2357</v>
      </c>
      <c r="P2762" s="11" t="s">
        <v>320</v>
      </c>
      <c r="R2762" s="11"/>
      <c r="S2762" s="23"/>
      <c r="T2762" s="19" t="s">
        <v>2964</v>
      </c>
      <c r="U2762" s="17" t="str">
        <f t="array" aca="1" ref="U2762" ca="1">IFERROR(
IF(NOT(OR($G2762="OBX",$G2762="OBR")),INDEX(INDIRECT(U$2&amp;"!$A$1:$BJ$500"),MATCH("*"&amp;$G2762&amp;"*",INDIRECT(U$2&amp;"!$B$1:$B$500"),0),MATCH($H2762,INDIRECT(U$2&amp;"!$1:$1"),0)),
IF(OR($G2762="OBX",$G2762="OBR"),INDEX(INDIRECT(U$2&amp;"!$A$1:$BJ$500"),MATCH((("*"&amp;$G2762&amp;"*")&amp;("*"&amp;$I2762&amp;"*")&amp;("*"&amp;$J2762&amp;"*")&amp;("*"&amp;$K2762&amp;"*")),INDIRECT(U$2&amp;"!$B$1:$B$500")&amp;INDIRECT(U$2&amp;"!$E$1:$E$500")&amp;INDIRECT(U$2&amp;"!$G$1:$G$500")&amp;INDIRECT(U$2&amp;"!$F$1:$F$500"),0),MATCH($H2762,INDIRECT(U$2&amp;"!$1:$1"),0)))),
"Not found")</f>
        <v>Not found</v>
      </c>
      <c r="V2762" s="18" t="str">
        <f t="shared" ref="V2762:V2769" ca="1" si="307">IF(T2762=U2762,"Match","")</f>
        <v/>
      </c>
    </row>
    <row r="2763" spans="1:22" ht="15" customHeight="1" x14ac:dyDescent="0.25">
      <c r="A2763" s="11">
        <v>2762</v>
      </c>
      <c r="B2763" s="50"/>
      <c r="C2763" s="11" t="s">
        <v>2329</v>
      </c>
      <c r="D2763" s="11" t="s">
        <v>1099</v>
      </c>
      <c r="E2763" s="11" t="s">
        <v>79</v>
      </c>
      <c r="F2763" s="11" t="s">
        <v>954</v>
      </c>
      <c r="G2763" s="11" t="s">
        <v>79</v>
      </c>
      <c r="H2763" s="10">
        <v>5</v>
      </c>
      <c r="I2763" s="11" t="s">
        <v>954</v>
      </c>
      <c r="L2763" s="11" t="s">
        <v>1243</v>
      </c>
      <c r="M2763" s="11" t="s">
        <v>390</v>
      </c>
      <c r="S2763" s="23"/>
      <c r="T2763" s="16">
        <f>S2763</f>
        <v>0</v>
      </c>
      <c r="U2763" s="17" t="str">
        <f t="array" aca="1" ref="U2763" ca="1">IFERROR(
IF(NOT(OR($G2763="OBX",$G2763="OBR")),INDEX(INDIRECT(U$2&amp;"!$A$1:$BJ$500"),MATCH("*"&amp;$G2763&amp;"*",INDIRECT(U$2&amp;"!$B$1:$B$500"),0),MATCH($H2763,INDIRECT(U$2&amp;"!$1:$1"),0)),
IF(OR($G2763="OBX",$G2763="OBR"),INDEX(INDIRECT(U$2&amp;"!$A$1:$BJ$500"),MATCH((("*"&amp;$G2763&amp;"*")&amp;("*"&amp;$I2763&amp;"*")&amp;("*"&amp;$J2763&amp;"*")&amp;("*"&amp;$K2763&amp;"*")),INDIRECT(U$2&amp;"!$B$1:$B$500")&amp;INDIRECT(U$2&amp;"!$E$1:$E$500")&amp;INDIRECT(U$2&amp;"!$G$1:$G$500")&amp;INDIRECT(U$2&amp;"!$F$1:$F$500"),0),MATCH($H2763,INDIRECT(U$2&amp;"!$1:$1"),0)))),
"Not found")</f>
        <v>Not found</v>
      </c>
      <c r="V2763" s="18" t="str">
        <f t="shared" ca="1" si="307"/>
        <v/>
      </c>
    </row>
    <row r="2764" spans="1:22" ht="15" customHeight="1" x14ac:dyDescent="0.25">
      <c r="A2764" s="11">
        <v>2763</v>
      </c>
      <c r="B2764" s="50"/>
      <c r="C2764" s="11" t="s">
        <v>2329</v>
      </c>
      <c r="D2764" s="11" t="s">
        <v>1099</v>
      </c>
      <c r="E2764" s="11" t="s">
        <v>79</v>
      </c>
      <c r="F2764" s="11" t="s">
        <v>954</v>
      </c>
      <c r="G2764" s="11" t="s">
        <v>79</v>
      </c>
      <c r="H2764" s="10">
        <v>6</v>
      </c>
      <c r="I2764" s="11" t="s">
        <v>954</v>
      </c>
      <c r="L2764" s="11" t="s">
        <v>1243</v>
      </c>
      <c r="M2764" s="11" t="s">
        <v>543</v>
      </c>
      <c r="S2764" s="23"/>
      <c r="T2764" s="16">
        <f>S2764</f>
        <v>0</v>
      </c>
      <c r="U2764" s="17" t="str">
        <f t="array" aca="1" ref="U2764" ca="1">IFERROR(
IF(NOT(OR($G2764="OBX",$G2764="OBR")),INDEX(INDIRECT(U$2&amp;"!$A$1:$BJ$500"),MATCH("*"&amp;$G2764&amp;"*",INDIRECT(U$2&amp;"!$B$1:$B$500"),0),MATCH($H2764,INDIRECT(U$2&amp;"!$1:$1"),0)),
IF(OR($G2764="OBX",$G2764="OBR"),INDEX(INDIRECT(U$2&amp;"!$A$1:$BJ$500"),MATCH((("*"&amp;$G2764&amp;"*")&amp;("*"&amp;$I2764&amp;"*")&amp;("*"&amp;$J2764&amp;"*")&amp;("*"&amp;$K2764&amp;"*")),INDIRECT(U$2&amp;"!$B$1:$B$500")&amp;INDIRECT(U$2&amp;"!$E$1:$E$500")&amp;INDIRECT(U$2&amp;"!$G$1:$G$500")&amp;INDIRECT(U$2&amp;"!$F$1:$F$500"),0),MATCH($H2764,INDIRECT(U$2&amp;"!$1:$1"),0)))),
"Not found")</f>
        <v>Not found</v>
      </c>
      <c r="V2764" s="18" t="str">
        <f t="shared" ca="1" si="307"/>
        <v/>
      </c>
    </row>
    <row r="2765" spans="1:22" ht="15" customHeight="1" x14ac:dyDescent="0.25">
      <c r="A2765" s="11">
        <v>2764</v>
      </c>
      <c r="B2765" s="50"/>
      <c r="C2765" s="11" t="s">
        <v>2329</v>
      </c>
      <c r="D2765" s="11" t="s">
        <v>1099</v>
      </c>
      <c r="E2765" s="11" t="s">
        <v>79</v>
      </c>
      <c r="F2765" s="11" t="s">
        <v>954</v>
      </c>
      <c r="G2765" s="11" t="s">
        <v>79</v>
      </c>
      <c r="H2765" s="11">
        <v>2</v>
      </c>
      <c r="I2765" s="11" t="s">
        <v>954</v>
      </c>
      <c r="L2765" s="14" t="s">
        <v>397</v>
      </c>
      <c r="M2765" s="14" t="s">
        <v>397</v>
      </c>
      <c r="S2765" s="23"/>
      <c r="T2765" s="19" t="s">
        <v>415</v>
      </c>
      <c r="U2765" s="17" t="str">
        <f t="array" aca="1" ref="U2765" ca="1">IFERROR(
IF(NOT(OR($G2765="OBX",$G2765="OBR")),INDEX(INDIRECT(U$2&amp;"!$A$1:$BJ$500"),MATCH("*"&amp;$G2765&amp;"*",INDIRECT(U$2&amp;"!$B$1:$B$500"),0),MATCH($H2765,INDIRECT(U$2&amp;"!$1:$1"),0)),
IF(OR($G2765="OBX",$G2765="OBR"),INDEX(INDIRECT(U$2&amp;"!$A$1:$BJ$500"),MATCH((("*"&amp;$G2765&amp;"*")&amp;("*"&amp;$I2765&amp;"*")&amp;("*"&amp;$J2765&amp;"*")&amp;("*"&amp;$K2765&amp;"*")),INDIRECT(U$2&amp;"!$B$1:$B$500")&amp;INDIRECT(U$2&amp;"!$E$1:$E$500")&amp;INDIRECT(U$2&amp;"!$G$1:$G$500")&amp;INDIRECT(U$2&amp;"!$F$1:$F$500"),0),MATCH($H2765,INDIRECT(U$2&amp;"!$1:$1"),0)))),
"Not found")</f>
        <v>Not found</v>
      </c>
      <c r="V2765" s="18" t="str">
        <f t="shared" ca="1" si="307"/>
        <v/>
      </c>
    </row>
    <row r="2766" spans="1:22" ht="15" customHeight="1" x14ac:dyDescent="0.25">
      <c r="A2766" s="11">
        <v>2765</v>
      </c>
      <c r="B2766" s="50"/>
      <c r="C2766" s="11" t="s">
        <v>2329</v>
      </c>
      <c r="D2766" s="11" t="s">
        <v>1099</v>
      </c>
      <c r="E2766" s="11" t="s">
        <v>79</v>
      </c>
      <c r="F2766" s="11" t="s">
        <v>954</v>
      </c>
      <c r="G2766" s="11" t="s">
        <v>79</v>
      </c>
      <c r="H2766" s="11">
        <v>4</v>
      </c>
      <c r="I2766" s="11" t="s">
        <v>954</v>
      </c>
      <c r="L2766" s="11" t="s">
        <v>1243</v>
      </c>
      <c r="M2766" s="14" t="s">
        <v>848</v>
      </c>
      <c r="S2766" s="23"/>
      <c r="T2766" s="16">
        <f>S2766</f>
        <v>0</v>
      </c>
      <c r="U2766" s="17" t="str">
        <f t="array" aca="1" ref="U2766" ca="1">IFERROR(
IF(NOT(OR($G2766="OBX",$G2766="OBR")),INDEX(INDIRECT(U$2&amp;"!$A$1:$BJ$500"),MATCH("*"&amp;$G2766&amp;"*",INDIRECT(U$2&amp;"!$B$1:$B$500"),0),MATCH($H2766,INDIRECT(U$2&amp;"!$1:$1"),0)),
IF(OR($G2766="OBX",$G2766="OBR"),INDEX(INDIRECT(U$2&amp;"!$A$1:$BJ$500"),MATCH((("*"&amp;$G2766&amp;"*")&amp;("*"&amp;$I2766&amp;"*")&amp;("*"&amp;$J2766&amp;"*")&amp;("*"&amp;$K2766&amp;"*")),INDIRECT(U$2&amp;"!$B$1:$B$500")&amp;INDIRECT(U$2&amp;"!$E$1:$E$500")&amp;INDIRECT(U$2&amp;"!$G$1:$G$500")&amp;INDIRECT(U$2&amp;"!$F$1:$F$500"),0),MATCH($H2766,INDIRECT(U$2&amp;"!$1:$1"),0)))),
"Not found")</f>
        <v>Not found</v>
      </c>
      <c r="V2766" s="18" t="str">
        <f t="shared" ca="1" si="307"/>
        <v/>
      </c>
    </row>
    <row r="2767" spans="1:22" ht="15" customHeight="1" x14ac:dyDescent="0.25">
      <c r="A2767" s="11">
        <v>2766</v>
      </c>
      <c r="B2767" s="50"/>
      <c r="C2767" s="11" t="s">
        <v>2329</v>
      </c>
      <c r="D2767" s="11" t="s">
        <v>1099</v>
      </c>
      <c r="E2767" s="11" t="s">
        <v>79</v>
      </c>
      <c r="F2767" s="11" t="s">
        <v>954</v>
      </c>
      <c r="G2767" s="11" t="s">
        <v>79</v>
      </c>
      <c r="H2767" s="11">
        <v>11</v>
      </c>
      <c r="I2767" s="11" t="s">
        <v>954</v>
      </c>
      <c r="L2767" s="11" t="s">
        <v>366</v>
      </c>
      <c r="M2767" s="14" t="s">
        <v>366</v>
      </c>
      <c r="S2767" s="23" t="s">
        <v>78</v>
      </c>
      <c r="T2767" s="19" t="str">
        <f>S2767</f>
        <v>F</v>
      </c>
      <c r="U2767" s="17" t="str">
        <f t="array" aca="1" ref="U2767" ca="1">IFERROR(
IF(NOT(OR($G2767="OBX",$G2767="OBR")),INDEX(INDIRECT(U$2&amp;"!$A$1:$BJ$500"),MATCH("*"&amp;$G2767&amp;"*",INDIRECT(U$2&amp;"!$B$1:$B$500"),0),MATCH($H2767,INDIRECT(U$2&amp;"!$1:$1"),0)),
IF(OR($G2767="OBX",$G2767="OBR"),INDEX(INDIRECT(U$2&amp;"!$A$1:$BJ$500"),MATCH((("*"&amp;$G2767&amp;"*")&amp;("*"&amp;$I2767&amp;"*")&amp;("*"&amp;$J2767&amp;"*")&amp;("*"&amp;$K2767&amp;"*")),INDIRECT(U$2&amp;"!$B$1:$B$500")&amp;INDIRECT(U$2&amp;"!$E$1:$E$500")&amp;INDIRECT(U$2&amp;"!$G$1:$G$500")&amp;INDIRECT(U$2&amp;"!$F$1:$F$500"),0),MATCH($H2767,INDIRECT(U$2&amp;"!$1:$1"),0)))),
"Not found")</f>
        <v>Not found</v>
      </c>
      <c r="V2767" s="18" t="str">
        <f t="shared" ca="1" si="307"/>
        <v/>
      </c>
    </row>
    <row r="2768" spans="1:22" ht="15" customHeight="1" x14ac:dyDescent="0.25">
      <c r="A2768" s="11">
        <v>2767</v>
      </c>
      <c r="B2768" s="50"/>
      <c r="C2768" s="11" t="s">
        <v>2329</v>
      </c>
      <c r="D2768" s="11" t="s">
        <v>1099</v>
      </c>
      <c r="E2768" s="11" t="s">
        <v>79</v>
      </c>
      <c r="F2768" s="11" t="s">
        <v>954</v>
      </c>
      <c r="G2768" s="11" t="s">
        <v>79</v>
      </c>
      <c r="H2768" s="11">
        <v>19</v>
      </c>
      <c r="I2768" s="11" t="s">
        <v>954</v>
      </c>
      <c r="L2768" s="11" t="s">
        <v>1243</v>
      </c>
      <c r="M2768" s="14" t="s">
        <v>860</v>
      </c>
      <c r="S2768" s="23"/>
      <c r="T2768" s="16">
        <f>S2768</f>
        <v>0</v>
      </c>
      <c r="U2768" s="17" t="str">
        <f t="array" aca="1" ref="U2768" ca="1">IFERROR(
IF(NOT(OR($G2768="OBX",$G2768="OBR")),INDEX(INDIRECT(U$2&amp;"!$A$1:$BJ$500"),MATCH("*"&amp;$G2768&amp;"*",INDIRECT(U$2&amp;"!$B$1:$B$500"),0),MATCH($H2768,INDIRECT(U$2&amp;"!$1:$1"),0)),
IF(OR($G2768="OBX",$G2768="OBR"),INDEX(INDIRECT(U$2&amp;"!$A$1:$BJ$500"),MATCH((("*"&amp;$G2768&amp;"*")&amp;("*"&amp;$I2768&amp;"*")&amp;("*"&amp;$J2768&amp;"*")&amp;("*"&amp;$K2768&amp;"*")),INDIRECT(U$2&amp;"!$B$1:$B$500")&amp;INDIRECT(U$2&amp;"!$E$1:$E$500")&amp;INDIRECT(U$2&amp;"!$G$1:$G$500")&amp;INDIRECT(U$2&amp;"!$F$1:$F$500"),0),MATCH($H2768,INDIRECT(U$2&amp;"!$1:$1"),0)))),
"Not found")</f>
        <v>Not found</v>
      </c>
      <c r="V2768" s="18" t="str">
        <f t="shared" ca="1" si="307"/>
        <v/>
      </c>
    </row>
    <row r="2769" spans="1:22" ht="15" customHeight="1" x14ac:dyDescent="0.25">
      <c r="A2769" s="11">
        <v>2768</v>
      </c>
      <c r="B2769" s="50"/>
      <c r="C2769" s="11" t="s">
        <v>2329</v>
      </c>
      <c r="D2769" s="11" t="s">
        <v>1099</v>
      </c>
      <c r="E2769" s="11" t="s">
        <v>79</v>
      </c>
      <c r="F2769" s="11" t="s">
        <v>954</v>
      </c>
      <c r="G2769" s="11" t="s">
        <v>79</v>
      </c>
      <c r="H2769" s="11">
        <v>29</v>
      </c>
      <c r="I2769" s="11" t="s">
        <v>954</v>
      </c>
      <c r="L2769" s="2" t="s">
        <v>515</v>
      </c>
      <c r="M2769" s="11" t="s">
        <v>515</v>
      </c>
      <c r="S2769" s="23"/>
      <c r="T2769" s="19">
        <f>S2769</f>
        <v>0</v>
      </c>
      <c r="U2769" s="17" t="str">
        <f t="array" aca="1" ref="U2769" ca="1">IFERROR(
IF(NOT(OR($G2769="OBX",$G2769="OBR")),INDEX(INDIRECT(U$2&amp;"!$A$1:$BJ$500"),MATCH("*"&amp;$G2769&amp;"*",INDIRECT(U$2&amp;"!$B$1:$B$500"),0),MATCH($H2769,INDIRECT(U$2&amp;"!$1:$1"),0)),
IF(OR($G2769="OBX",$G2769="OBR"),INDEX(INDIRECT(U$2&amp;"!$A$1:$BJ$500"),MATCH((("*"&amp;$G2769&amp;"*")&amp;("*"&amp;$I2769&amp;"*")&amp;("*"&amp;$J2769&amp;"*")&amp;("*"&amp;$K2769&amp;"*")),INDIRECT(U$2&amp;"!$B$1:$B$500")&amp;INDIRECT(U$2&amp;"!$E$1:$E$500")&amp;INDIRECT(U$2&amp;"!$G$1:$G$500")&amp;INDIRECT(U$2&amp;"!$F$1:$F$500"),0),MATCH($H2769,INDIRECT(U$2&amp;"!$1:$1"),0)))),
"Not found")</f>
        <v>Not found</v>
      </c>
      <c r="V2769" s="18" t="str">
        <f t="shared" ca="1" si="307"/>
        <v/>
      </c>
    </row>
    <row r="2770" spans="1:22" ht="15" customHeight="1" x14ac:dyDescent="0.25">
      <c r="A2770" s="11">
        <v>2769</v>
      </c>
      <c r="B2770" s="50"/>
      <c r="C2770" s="1" t="s">
        <v>2330</v>
      </c>
      <c r="D2770" s="1"/>
      <c r="E2770" s="1"/>
      <c r="F2770" s="1"/>
      <c r="G2770" s="1"/>
      <c r="H2770" s="1"/>
      <c r="I2770" s="1"/>
      <c r="J2770" s="1"/>
      <c r="K2770" s="1"/>
      <c r="L2770" s="1"/>
      <c r="M2770" s="1" t="s">
        <v>1450</v>
      </c>
      <c r="N2770" s="1"/>
      <c r="O2770" s="1"/>
      <c r="P2770" s="1"/>
      <c r="Q2770" s="1"/>
      <c r="R2770" s="1"/>
      <c r="S2770" s="1"/>
      <c r="T2770" s="24"/>
      <c r="U2770" s="24"/>
      <c r="V2770" s="1"/>
    </row>
    <row r="2771" spans="1:22" ht="15" customHeight="1" x14ac:dyDescent="0.25">
      <c r="A2771" s="11">
        <v>2770</v>
      </c>
      <c r="B2771" s="50"/>
      <c r="C2771" s="11" t="s">
        <v>2330</v>
      </c>
      <c r="D2771" s="11" t="s">
        <v>1099</v>
      </c>
      <c r="E2771" s="11" t="s">
        <v>77</v>
      </c>
      <c r="F2771" s="11" t="s">
        <v>1162</v>
      </c>
      <c r="G2771" s="11" t="s">
        <v>77</v>
      </c>
      <c r="H2771" s="11">
        <v>4</v>
      </c>
      <c r="K2771" s="11" t="s">
        <v>1162</v>
      </c>
      <c r="L2771" s="11" t="s">
        <v>1450</v>
      </c>
      <c r="M2771" s="11" t="s">
        <v>1450</v>
      </c>
      <c r="N2771" s="11" t="s">
        <v>258</v>
      </c>
      <c r="O2771" s="11" t="s">
        <v>2357</v>
      </c>
      <c r="P2771" s="11" t="s">
        <v>336</v>
      </c>
      <c r="R2771" s="11" t="s">
        <v>2479</v>
      </c>
      <c r="S2771" s="23"/>
      <c r="T2771" s="16" t="s">
        <v>3062</v>
      </c>
      <c r="U2771" s="17" t="str">
        <f t="array" aca="1" ref="U2771" ca="1">IFERROR(
IF(NOT(OR($G2771="OBX",$G2771="OBR")),INDEX(INDIRECT(U$2&amp;"!$A$1:$BJ$500"),MATCH("*"&amp;$G2771&amp;"*",INDIRECT(U$2&amp;"!$B$1:$B$500"),0),MATCH($H2771,INDIRECT(U$2&amp;"!$1:$1"),0)),
IF(OR($G2771="OBX",$G2771="OBR"),INDEX(INDIRECT(U$2&amp;"!$A$1:$BJ$500"),MATCH((("*"&amp;$G2771&amp;"*")&amp;("*"&amp;$I2771&amp;"*")&amp;("*"&amp;$J2771&amp;"*")&amp;("*"&amp;$K2771&amp;"*")),INDIRECT(U$2&amp;"!$B$1:$B$500")&amp;INDIRECT(U$2&amp;"!$E$1:$E$500")&amp;INDIRECT(U$2&amp;"!$G$1:$G$500")&amp;INDIRECT(U$2&amp;"!$F$1:$F$500"),0),MATCH($H2771,INDIRECT(U$2&amp;"!$1:$1"),0)))),
"Not found")</f>
        <v>Not found</v>
      </c>
      <c r="V2771" s="18" t="str">
        <f ca="1">IF(T2771=U2771,"Match","")</f>
        <v/>
      </c>
    </row>
    <row r="2772" spans="1:22" ht="15" customHeight="1" x14ac:dyDescent="0.25">
      <c r="A2772" s="11">
        <v>2771</v>
      </c>
      <c r="B2772" s="50"/>
      <c r="C2772" s="26" t="s">
        <v>2330</v>
      </c>
      <c r="D2772" s="26"/>
      <c r="E2772" s="26" t="s">
        <v>79</v>
      </c>
      <c r="F2772" s="26"/>
      <c r="G2772" s="26"/>
      <c r="H2772" s="26"/>
      <c r="I2772" s="26"/>
      <c r="J2772" s="26"/>
      <c r="K2772" s="26"/>
      <c r="L2772" s="26"/>
      <c r="M2772" s="26" t="s">
        <v>1448</v>
      </c>
      <c r="N2772" s="26"/>
      <c r="O2772" s="26"/>
      <c r="P2772" s="26"/>
      <c r="Q2772" s="26"/>
      <c r="R2772" s="26"/>
      <c r="S2772" s="26"/>
      <c r="T2772" s="27"/>
      <c r="U2772" s="27"/>
      <c r="V2772" s="26"/>
    </row>
    <row r="2773" spans="1:22" ht="15" customHeight="1" x14ac:dyDescent="0.25">
      <c r="A2773" s="11">
        <v>2772</v>
      </c>
      <c r="B2773" s="50"/>
      <c r="C2773" s="11" t="s">
        <v>2330</v>
      </c>
      <c r="D2773" s="11" t="s">
        <v>1099</v>
      </c>
      <c r="E2773" s="11" t="s">
        <v>79</v>
      </c>
      <c r="F2773" s="11" t="s">
        <v>1160</v>
      </c>
      <c r="G2773" s="11" t="s">
        <v>79</v>
      </c>
      <c r="H2773" s="11">
        <v>3</v>
      </c>
      <c r="I2773" s="11" t="s">
        <v>1160</v>
      </c>
      <c r="L2773" s="11" t="s">
        <v>1448</v>
      </c>
      <c r="M2773" s="14" t="s">
        <v>534</v>
      </c>
      <c r="N2773" s="11" t="s">
        <v>900</v>
      </c>
      <c r="O2773" s="11" t="s">
        <v>2356</v>
      </c>
      <c r="P2773" s="11" t="s">
        <v>336</v>
      </c>
      <c r="R2773" s="11" t="s">
        <v>2751</v>
      </c>
      <c r="S2773" s="23"/>
      <c r="T2773" s="19" t="s">
        <v>2976</v>
      </c>
      <c r="U2773" s="17" t="str">
        <f t="array" aca="1" ref="U2773" ca="1">IFERROR(
IF(NOT(OR($G2773="OBX",$G2773="OBR")),INDEX(INDIRECT(U$2&amp;"!$A$1:$BJ$500"),MATCH("*"&amp;$G2773&amp;"*",INDIRECT(U$2&amp;"!$B$1:$B$500"),0),MATCH($H2773,INDIRECT(U$2&amp;"!$1:$1"),0)),
IF(OR($G2773="OBX",$G2773="OBR"),INDEX(INDIRECT(U$2&amp;"!$A$1:$BJ$500"),MATCH((("*"&amp;$G2773&amp;"*")&amp;("*"&amp;$I2773&amp;"*")&amp;("*"&amp;$J2773&amp;"*")&amp;("*"&amp;$K2773&amp;"*")),INDIRECT(U$2&amp;"!$B$1:$B$500")&amp;INDIRECT(U$2&amp;"!$E$1:$E$500")&amp;INDIRECT(U$2&amp;"!$G$1:$G$500")&amp;INDIRECT(U$2&amp;"!$F$1:$F$500"),0),MATCH($H2773,INDIRECT(U$2&amp;"!$1:$1"),0)))),
"Not found")</f>
        <v>Not found</v>
      </c>
      <c r="V2773" s="18" t="str">
        <f t="shared" ref="V2773:V2779" ca="1" si="308">IF(T2773=U2773,"Match","")</f>
        <v/>
      </c>
    </row>
    <row r="2774" spans="1:22" ht="15" customHeight="1" x14ac:dyDescent="0.25">
      <c r="A2774" s="11">
        <v>2773</v>
      </c>
      <c r="B2774" s="50"/>
      <c r="C2774" s="11" t="s">
        <v>2330</v>
      </c>
      <c r="D2774" s="11" t="s">
        <v>1099</v>
      </c>
      <c r="E2774" s="11" t="s">
        <v>79</v>
      </c>
      <c r="F2774" s="11" t="s">
        <v>1160</v>
      </c>
      <c r="G2774" s="11" t="s">
        <v>79</v>
      </c>
      <c r="H2774" s="10">
        <v>5</v>
      </c>
      <c r="I2774" s="11" t="s">
        <v>1160</v>
      </c>
      <c r="J2774" s="19" t="str">
        <f t="array" ref="J2774">IFERROR(INDEX(Mappings!I:I,MATCH(S2774&amp;L2774,Mappings!J:J&amp;Mappings!D:D,0)),"")</f>
        <v/>
      </c>
      <c r="L2774" s="11" t="s">
        <v>1448</v>
      </c>
      <c r="M2774" s="11" t="s">
        <v>390</v>
      </c>
      <c r="S2774" s="20"/>
      <c r="T2774" s="19" t="str">
        <f t="array" ref="T2774">IFERROR(INDEX(Mappings!$L:$L,MATCH(S2774&amp;$L2774,Mappings!$J:$J&amp;Mappings!$D:$D,0)),"")</f>
        <v/>
      </c>
      <c r="U2774" s="17" t="str">
        <f t="array" aca="1" ref="U2774" ca="1">IFERROR(
IF(NOT(OR($G2774="OBX",$G2774="OBR")),INDEX(INDIRECT(U$2&amp;"!$A$1:$BJ$500"),MATCH("*"&amp;$G2774&amp;"*",INDIRECT(U$2&amp;"!$B$1:$B$500"),0),MATCH($H2774,INDIRECT(U$2&amp;"!$1:$1"),0)),
IF(OR($G2774="OBX",$G2774="OBR"),INDEX(INDIRECT(U$2&amp;"!$A$1:$BJ$500"),MATCH((("*"&amp;$G2774&amp;"*")&amp;("*"&amp;$I2774&amp;"*")&amp;("*"&amp;$J2774&amp;"*")&amp;("*"&amp;$K2774&amp;"*")),INDIRECT(U$2&amp;"!$B$1:$B$500")&amp;INDIRECT(U$2&amp;"!$E$1:$E$500")&amp;INDIRECT(U$2&amp;"!$G$1:$G$500")&amp;INDIRECT(U$2&amp;"!$F$1:$F$500"),0),MATCH($H2774,INDIRECT(U$2&amp;"!$1:$1"),0)))),
"Not found")</f>
        <v>Not found</v>
      </c>
      <c r="V2774" s="18" t="str">
        <f t="shared" ca="1" si="308"/>
        <v/>
      </c>
    </row>
    <row r="2775" spans="1:22" ht="15" customHeight="1" x14ac:dyDescent="0.25">
      <c r="A2775" s="11">
        <v>2774</v>
      </c>
      <c r="B2775" s="50"/>
      <c r="C2775" s="11" t="s">
        <v>2330</v>
      </c>
      <c r="D2775" s="11" t="s">
        <v>1099</v>
      </c>
      <c r="E2775" s="11" t="s">
        <v>79</v>
      </c>
      <c r="F2775" s="11" t="s">
        <v>1160</v>
      </c>
      <c r="G2775" s="11" t="s">
        <v>79</v>
      </c>
      <c r="H2775" s="11">
        <v>2</v>
      </c>
      <c r="I2775" s="11" t="s">
        <v>1160</v>
      </c>
      <c r="L2775" s="14" t="s">
        <v>397</v>
      </c>
      <c r="M2775" s="14" t="s">
        <v>397</v>
      </c>
      <c r="S2775" s="23"/>
      <c r="T2775" s="19" t="s">
        <v>81</v>
      </c>
      <c r="U2775" s="17" t="str">
        <f t="array" aca="1" ref="U2775" ca="1">IFERROR(
IF(NOT(OR($G2775="OBX",$G2775="OBR")),INDEX(INDIRECT(U$2&amp;"!$A$1:$BJ$500"),MATCH("*"&amp;$G2775&amp;"*",INDIRECT(U$2&amp;"!$B$1:$B$500"),0),MATCH($H2775,INDIRECT(U$2&amp;"!$1:$1"),0)),
IF(OR($G2775="OBX",$G2775="OBR"),INDEX(INDIRECT(U$2&amp;"!$A$1:$BJ$500"),MATCH((("*"&amp;$G2775&amp;"*")&amp;("*"&amp;$I2775&amp;"*")&amp;("*"&amp;$J2775&amp;"*")&amp;("*"&amp;$K2775&amp;"*")),INDIRECT(U$2&amp;"!$B$1:$B$500")&amp;INDIRECT(U$2&amp;"!$E$1:$E$500")&amp;INDIRECT(U$2&amp;"!$G$1:$G$500")&amp;INDIRECT(U$2&amp;"!$F$1:$F$500"),0),MATCH($H2775,INDIRECT(U$2&amp;"!$1:$1"),0)))),
"Not found")</f>
        <v>Not found</v>
      </c>
      <c r="V2775" s="18" t="str">
        <f t="shared" ca="1" si="308"/>
        <v/>
      </c>
    </row>
    <row r="2776" spans="1:22" ht="15" customHeight="1" x14ac:dyDescent="0.25">
      <c r="A2776" s="11">
        <v>2775</v>
      </c>
      <c r="B2776" s="50"/>
      <c r="C2776" s="11" t="s">
        <v>2330</v>
      </c>
      <c r="D2776" s="11" t="s">
        <v>1099</v>
      </c>
      <c r="E2776" s="11" t="s">
        <v>79</v>
      </c>
      <c r="F2776" s="11" t="s">
        <v>1160</v>
      </c>
      <c r="G2776" s="11" t="s">
        <v>79</v>
      </c>
      <c r="H2776" s="11">
        <v>4</v>
      </c>
      <c r="I2776" s="11" t="s">
        <v>1160</v>
      </c>
      <c r="L2776" s="11" t="s">
        <v>1448</v>
      </c>
      <c r="M2776" s="14" t="s">
        <v>848</v>
      </c>
      <c r="S2776" s="23"/>
      <c r="T2776" s="16">
        <f>S2776</f>
        <v>0</v>
      </c>
      <c r="U2776" s="17" t="str">
        <f t="array" aca="1" ref="U2776" ca="1">IFERROR(
IF(NOT(OR($G2776="OBX",$G2776="OBR")),INDEX(INDIRECT(U$2&amp;"!$A$1:$BJ$500"),MATCH("*"&amp;$G2776&amp;"*",INDIRECT(U$2&amp;"!$B$1:$B$500"),0),MATCH($H2776,INDIRECT(U$2&amp;"!$1:$1"),0)),
IF(OR($G2776="OBX",$G2776="OBR"),INDEX(INDIRECT(U$2&amp;"!$A$1:$BJ$500"),MATCH((("*"&amp;$G2776&amp;"*")&amp;("*"&amp;$I2776&amp;"*")&amp;("*"&amp;$J2776&amp;"*")&amp;("*"&amp;$K2776&amp;"*")),INDIRECT(U$2&amp;"!$B$1:$B$500")&amp;INDIRECT(U$2&amp;"!$E$1:$E$500")&amp;INDIRECT(U$2&amp;"!$G$1:$G$500")&amp;INDIRECT(U$2&amp;"!$F$1:$F$500"),0),MATCH($H2776,INDIRECT(U$2&amp;"!$1:$1"),0)))),
"Not found")</f>
        <v>Not found</v>
      </c>
      <c r="V2776" s="18" t="str">
        <f t="shared" ca="1" si="308"/>
        <v/>
      </c>
    </row>
    <row r="2777" spans="1:22" ht="15" customHeight="1" x14ac:dyDescent="0.25">
      <c r="A2777" s="11">
        <v>2776</v>
      </c>
      <c r="B2777" s="50"/>
      <c r="C2777" s="11" t="s">
        <v>2330</v>
      </c>
      <c r="D2777" s="11" t="s">
        <v>1099</v>
      </c>
      <c r="E2777" s="11" t="s">
        <v>79</v>
      </c>
      <c r="F2777" s="11" t="s">
        <v>1160</v>
      </c>
      <c r="G2777" s="11" t="s">
        <v>79</v>
      </c>
      <c r="H2777" s="11">
        <v>11</v>
      </c>
      <c r="I2777" s="11" t="s">
        <v>1160</v>
      </c>
      <c r="L2777" s="11" t="s">
        <v>366</v>
      </c>
      <c r="M2777" s="14" t="s">
        <v>366</v>
      </c>
      <c r="S2777" s="23" t="s">
        <v>78</v>
      </c>
      <c r="T2777" s="19" t="str">
        <f>S2777</f>
        <v>F</v>
      </c>
      <c r="U2777" s="17" t="str">
        <f t="array" aca="1" ref="U2777" ca="1">IFERROR(
IF(NOT(OR($G2777="OBX",$G2777="OBR")),INDEX(INDIRECT(U$2&amp;"!$A$1:$BJ$500"),MATCH("*"&amp;$G2777&amp;"*",INDIRECT(U$2&amp;"!$B$1:$B$500"),0),MATCH($H2777,INDIRECT(U$2&amp;"!$1:$1"),0)),
IF(OR($G2777="OBX",$G2777="OBR"),INDEX(INDIRECT(U$2&amp;"!$A$1:$BJ$500"),MATCH((("*"&amp;$G2777&amp;"*")&amp;("*"&amp;$I2777&amp;"*")&amp;("*"&amp;$J2777&amp;"*")&amp;("*"&amp;$K2777&amp;"*")),INDIRECT(U$2&amp;"!$B$1:$B$500")&amp;INDIRECT(U$2&amp;"!$E$1:$E$500")&amp;INDIRECT(U$2&amp;"!$G$1:$G$500")&amp;INDIRECT(U$2&amp;"!$F$1:$F$500"),0),MATCH($H2777,INDIRECT(U$2&amp;"!$1:$1"),0)))),
"Not found")</f>
        <v>Not found</v>
      </c>
      <c r="V2777" s="18" t="str">
        <f t="shared" ca="1" si="308"/>
        <v/>
      </c>
    </row>
    <row r="2778" spans="1:22" ht="15" customHeight="1" x14ac:dyDescent="0.25">
      <c r="A2778" s="11">
        <v>2777</v>
      </c>
      <c r="B2778" s="50"/>
      <c r="C2778" s="11" t="s">
        <v>2330</v>
      </c>
      <c r="D2778" s="11" t="s">
        <v>1099</v>
      </c>
      <c r="E2778" s="11" t="s">
        <v>79</v>
      </c>
      <c r="F2778" s="11" t="s">
        <v>1160</v>
      </c>
      <c r="G2778" s="11" t="s">
        <v>79</v>
      </c>
      <c r="H2778" s="11">
        <v>19</v>
      </c>
      <c r="I2778" s="11" t="s">
        <v>1160</v>
      </c>
      <c r="L2778" s="11" t="s">
        <v>1448</v>
      </c>
      <c r="M2778" s="14" t="s">
        <v>860</v>
      </c>
      <c r="S2778" s="23"/>
      <c r="T2778" s="16">
        <f>S2778</f>
        <v>0</v>
      </c>
      <c r="U2778" s="17" t="str">
        <f t="array" aca="1" ref="U2778" ca="1">IFERROR(
IF(NOT(OR($G2778="OBX",$G2778="OBR")),INDEX(INDIRECT(U$2&amp;"!$A$1:$BJ$500"),MATCH("*"&amp;$G2778&amp;"*",INDIRECT(U$2&amp;"!$B$1:$B$500"),0),MATCH($H2778,INDIRECT(U$2&amp;"!$1:$1"),0)),
IF(OR($G2778="OBX",$G2778="OBR"),INDEX(INDIRECT(U$2&amp;"!$A$1:$BJ$500"),MATCH((("*"&amp;$G2778&amp;"*")&amp;("*"&amp;$I2778&amp;"*")&amp;("*"&amp;$J2778&amp;"*")&amp;("*"&amp;$K2778&amp;"*")),INDIRECT(U$2&amp;"!$B$1:$B$500")&amp;INDIRECT(U$2&amp;"!$E$1:$E$500")&amp;INDIRECT(U$2&amp;"!$G$1:$G$500")&amp;INDIRECT(U$2&amp;"!$F$1:$F$500"),0),MATCH($H2778,INDIRECT(U$2&amp;"!$1:$1"),0)))),
"Not found")</f>
        <v>Not found</v>
      </c>
      <c r="V2778" s="18" t="str">
        <f t="shared" ca="1" si="308"/>
        <v/>
      </c>
    </row>
    <row r="2779" spans="1:22" ht="15" customHeight="1" x14ac:dyDescent="0.25">
      <c r="A2779" s="11">
        <v>2778</v>
      </c>
      <c r="B2779" s="50"/>
      <c r="C2779" s="11" t="s">
        <v>2330</v>
      </c>
      <c r="D2779" s="11" t="s">
        <v>1099</v>
      </c>
      <c r="E2779" s="11" t="s">
        <v>79</v>
      </c>
      <c r="F2779" s="11" t="s">
        <v>1160</v>
      </c>
      <c r="G2779" s="11" t="s">
        <v>79</v>
      </c>
      <c r="H2779" s="11">
        <v>29</v>
      </c>
      <c r="I2779" s="11" t="s">
        <v>1160</v>
      </c>
      <c r="L2779" s="2" t="s">
        <v>515</v>
      </c>
      <c r="M2779" s="11" t="s">
        <v>515</v>
      </c>
      <c r="S2779" s="23"/>
      <c r="T2779" s="19">
        <f>S2779</f>
        <v>0</v>
      </c>
      <c r="U2779" s="17" t="str">
        <f t="array" aca="1" ref="U2779" ca="1">IFERROR(
IF(NOT(OR($G2779="OBX",$G2779="OBR")),INDEX(INDIRECT(U$2&amp;"!$A$1:$BJ$500"),MATCH("*"&amp;$G2779&amp;"*",INDIRECT(U$2&amp;"!$B$1:$B$500"),0),MATCH($H2779,INDIRECT(U$2&amp;"!$1:$1"),0)),
IF(OR($G2779="OBX",$G2779="OBR"),INDEX(INDIRECT(U$2&amp;"!$A$1:$BJ$500"),MATCH((("*"&amp;$G2779&amp;"*")&amp;("*"&amp;$I2779&amp;"*")&amp;("*"&amp;$J2779&amp;"*")&amp;("*"&amp;$K2779&amp;"*")),INDIRECT(U$2&amp;"!$B$1:$B$500")&amp;INDIRECT(U$2&amp;"!$E$1:$E$500")&amp;INDIRECT(U$2&amp;"!$G$1:$G$500")&amp;INDIRECT(U$2&amp;"!$F$1:$F$500"),0),MATCH($H2779,INDIRECT(U$2&amp;"!$1:$1"),0)))),
"Not found")</f>
        <v>Not found</v>
      </c>
      <c r="V2779" s="18" t="str">
        <f t="shared" ca="1" si="308"/>
        <v/>
      </c>
    </row>
    <row r="2780" spans="1:22" ht="15" customHeight="1" x14ac:dyDescent="0.25">
      <c r="A2780" s="11">
        <v>2779</v>
      </c>
      <c r="B2780" s="50"/>
      <c r="C2780" s="26" t="s">
        <v>2330</v>
      </c>
      <c r="D2780" s="26"/>
      <c r="E2780" s="26" t="s">
        <v>79</v>
      </c>
      <c r="F2780" s="26"/>
      <c r="G2780" s="26"/>
      <c r="H2780" s="26"/>
      <c r="I2780" s="26"/>
      <c r="J2780" s="26"/>
      <c r="K2780" s="26"/>
      <c r="L2780" s="26"/>
      <c r="M2780" s="26" t="s">
        <v>1449</v>
      </c>
      <c r="N2780" s="26"/>
      <c r="O2780" s="26"/>
      <c r="P2780" s="26"/>
      <c r="Q2780" s="26"/>
      <c r="R2780" s="26"/>
      <c r="S2780" s="26"/>
      <c r="T2780" s="27"/>
      <c r="U2780" s="27"/>
      <c r="V2780" s="26"/>
    </row>
    <row r="2781" spans="1:22" ht="15" customHeight="1" x14ac:dyDescent="0.25">
      <c r="A2781" s="11">
        <v>2780</v>
      </c>
      <c r="B2781" s="50"/>
      <c r="C2781" s="11" t="s">
        <v>2330</v>
      </c>
      <c r="D2781" s="11" t="s">
        <v>1099</v>
      </c>
      <c r="E2781" s="11" t="s">
        <v>79</v>
      </c>
      <c r="F2781" s="11" t="s">
        <v>1161</v>
      </c>
      <c r="G2781" s="11" t="s">
        <v>79</v>
      </c>
      <c r="H2781" s="11">
        <v>3</v>
      </c>
      <c r="I2781" s="11" t="s">
        <v>1161</v>
      </c>
      <c r="L2781" s="11" t="s">
        <v>1449</v>
      </c>
      <c r="M2781" s="14" t="s">
        <v>534</v>
      </c>
      <c r="N2781" s="11" t="s">
        <v>279</v>
      </c>
      <c r="O2781" s="11" t="s">
        <v>2356</v>
      </c>
      <c r="P2781" s="11" t="s">
        <v>336</v>
      </c>
      <c r="R2781" s="11" t="s">
        <v>2485</v>
      </c>
      <c r="S2781" s="23"/>
      <c r="T2781" s="19" t="s">
        <v>2977</v>
      </c>
      <c r="U2781" s="17" t="str">
        <f t="array" aca="1" ref="U2781" ca="1">IFERROR(
IF(NOT(OR($G2781="OBX",$G2781="OBR")),INDEX(INDIRECT(U$2&amp;"!$A$1:$BJ$500"),MATCH("*"&amp;$G2781&amp;"*",INDIRECT(U$2&amp;"!$B$1:$B$500"),0),MATCH($H2781,INDIRECT(U$2&amp;"!$1:$1"),0)),
IF(OR($G2781="OBX",$G2781="OBR"),INDEX(INDIRECT(U$2&amp;"!$A$1:$BJ$500"),MATCH((("*"&amp;$G2781&amp;"*")&amp;("*"&amp;$I2781&amp;"*")&amp;("*"&amp;$J2781&amp;"*")&amp;("*"&amp;$K2781&amp;"*")),INDIRECT(U$2&amp;"!$B$1:$B$500")&amp;INDIRECT(U$2&amp;"!$E$1:$E$500")&amp;INDIRECT(U$2&amp;"!$G$1:$G$500")&amp;INDIRECT(U$2&amp;"!$F$1:$F$500"),0),MATCH($H2781,INDIRECT(U$2&amp;"!$1:$1"),0)))),
"Not found")</f>
        <v>Not found</v>
      </c>
      <c r="V2781" s="18" t="str">
        <f t="shared" ref="V2781:V2787" ca="1" si="309">IF(T2781=U2781,"Match","")</f>
        <v/>
      </c>
    </row>
    <row r="2782" spans="1:22" ht="15" customHeight="1" x14ac:dyDescent="0.25">
      <c r="A2782" s="11">
        <v>2781</v>
      </c>
      <c r="B2782" s="50"/>
      <c r="C2782" s="11" t="s">
        <v>2330</v>
      </c>
      <c r="D2782" s="11" t="s">
        <v>1099</v>
      </c>
      <c r="E2782" s="11" t="s">
        <v>79</v>
      </c>
      <c r="F2782" s="11" t="s">
        <v>1161</v>
      </c>
      <c r="G2782" s="11" t="s">
        <v>79</v>
      </c>
      <c r="H2782" s="10">
        <v>5</v>
      </c>
      <c r="I2782" s="11" t="s">
        <v>1161</v>
      </c>
      <c r="J2782" s="19">
        <f t="array" ref="J2782">IFERROR(INDEX(Mappings!I:I,MATCH(S2782&amp;L2782,Mappings!J:J&amp;Mappings!D:D,0)),"")</f>
        <v>0</v>
      </c>
      <c r="L2782" s="11" t="s">
        <v>1449</v>
      </c>
      <c r="M2782" s="11" t="s">
        <v>390</v>
      </c>
      <c r="S2782" s="23"/>
      <c r="T2782" s="19">
        <f>S2782</f>
        <v>0</v>
      </c>
      <c r="U2782" s="17" t="str">
        <f t="array" aca="1" ref="U2782" ca="1">IFERROR(
IF(NOT(OR($G2782="OBX",$G2782="OBR")),INDEX(INDIRECT(U$2&amp;"!$A$1:$BJ$500"),MATCH("*"&amp;$G2782&amp;"*",INDIRECT(U$2&amp;"!$B$1:$B$500"),0),MATCH($H2782,INDIRECT(U$2&amp;"!$1:$1"),0)),
IF(OR($G2782="OBX",$G2782="OBR"),INDEX(INDIRECT(U$2&amp;"!$A$1:$BJ$500"),MATCH((("*"&amp;$G2782&amp;"*")&amp;("*"&amp;$I2782&amp;"*")&amp;("*"&amp;$J2782&amp;"*")&amp;("*"&amp;$K2782&amp;"*")),INDIRECT(U$2&amp;"!$B$1:$B$500")&amp;INDIRECT(U$2&amp;"!$E$1:$E$500")&amp;INDIRECT(U$2&amp;"!$G$1:$G$500")&amp;INDIRECT(U$2&amp;"!$F$1:$F$500"),0),MATCH($H2782,INDIRECT(U$2&amp;"!$1:$1"),0)))),
"Not found")</f>
        <v>Not found</v>
      </c>
      <c r="V2782" s="18" t="str">
        <f t="shared" ca="1" si="309"/>
        <v/>
      </c>
    </row>
    <row r="2783" spans="1:22" ht="15" customHeight="1" x14ac:dyDescent="0.25">
      <c r="A2783" s="11">
        <v>2782</v>
      </c>
      <c r="B2783" s="50"/>
      <c r="C2783" s="11" t="s">
        <v>2330</v>
      </c>
      <c r="D2783" s="11" t="s">
        <v>1099</v>
      </c>
      <c r="E2783" s="11" t="s">
        <v>79</v>
      </c>
      <c r="F2783" s="11" t="s">
        <v>1161</v>
      </c>
      <c r="G2783" s="11" t="s">
        <v>79</v>
      </c>
      <c r="H2783" s="11">
        <v>2</v>
      </c>
      <c r="I2783" s="11" t="s">
        <v>1161</v>
      </c>
      <c r="L2783" s="14" t="s">
        <v>397</v>
      </c>
      <c r="M2783" s="14" t="s">
        <v>397</v>
      </c>
      <c r="S2783" s="23"/>
      <c r="T2783" s="19" t="s">
        <v>422</v>
      </c>
      <c r="U2783" s="17" t="str">
        <f t="array" aca="1" ref="U2783" ca="1">IFERROR(
IF(NOT(OR($G2783="OBX",$G2783="OBR")),INDEX(INDIRECT(U$2&amp;"!$A$1:$BJ$500"),MATCH("*"&amp;$G2783&amp;"*",INDIRECT(U$2&amp;"!$B$1:$B$500"),0),MATCH($H2783,INDIRECT(U$2&amp;"!$1:$1"),0)),
IF(OR($G2783="OBX",$G2783="OBR"),INDEX(INDIRECT(U$2&amp;"!$A$1:$BJ$500"),MATCH((("*"&amp;$G2783&amp;"*")&amp;("*"&amp;$I2783&amp;"*")&amp;("*"&amp;$J2783&amp;"*")&amp;("*"&amp;$K2783&amp;"*")),INDIRECT(U$2&amp;"!$B$1:$B$500")&amp;INDIRECT(U$2&amp;"!$E$1:$E$500")&amp;INDIRECT(U$2&amp;"!$G$1:$G$500")&amp;INDIRECT(U$2&amp;"!$F$1:$F$500"),0),MATCH($H2783,INDIRECT(U$2&amp;"!$1:$1"),0)))),
"Not found")</f>
        <v>Not found</v>
      </c>
      <c r="V2783" s="18" t="str">
        <f t="shared" ca="1" si="309"/>
        <v/>
      </c>
    </row>
    <row r="2784" spans="1:22" ht="15" customHeight="1" x14ac:dyDescent="0.25">
      <c r="A2784" s="11">
        <v>2783</v>
      </c>
      <c r="B2784" s="50"/>
      <c r="C2784" s="11" t="s">
        <v>2330</v>
      </c>
      <c r="D2784" s="11" t="s">
        <v>1099</v>
      </c>
      <c r="E2784" s="11" t="s">
        <v>79</v>
      </c>
      <c r="F2784" s="11" t="s">
        <v>1161</v>
      </c>
      <c r="G2784" s="11" t="s">
        <v>79</v>
      </c>
      <c r="H2784" s="11">
        <v>4</v>
      </c>
      <c r="I2784" s="11" t="s">
        <v>1161</v>
      </c>
      <c r="L2784" s="11" t="s">
        <v>1449</v>
      </c>
      <c r="M2784" s="14" t="s">
        <v>848</v>
      </c>
      <c r="S2784" s="23"/>
      <c r="T2784" s="16">
        <f>S2784</f>
        <v>0</v>
      </c>
      <c r="U2784" s="17" t="str">
        <f t="array" aca="1" ref="U2784" ca="1">IFERROR(
IF(NOT(OR($G2784="OBX",$G2784="OBR")),INDEX(INDIRECT(U$2&amp;"!$A$1:$BJ$500"),MATCH("*"&amp;$G2784&amp;"*",INDIRECT(U$2&amp;"!$B$1:$B$500"),0),MATCH($H2784,INDIRECT(U$2&amp;"!$1:$1"),0)),
IF(OR($G2784="OBX",$G2784="OBR"),INDEX(INDIRECT(U$2&amp;"!$A$1:$BJ$500"),MATCH((("*"&amp;$G2784&amp;"*")&amp;("*"&amp;$I2784&amp;"*")&amp;("*"&amp;$J2784&amp;"*")&amp;("*"&amp;$K2784&amp;"*")),INDIRECT(U$2&amp;"!$B$1:$B$500")&amp;INDIRECT(U$2&amp;"!$E$1:$E$500")&amp;INDIRECT(U$2&amp;"!$G$1:$G$500")&amp;INDIRECT(U$2&amp;"!$F$1:$F$500"),0),MATCH($H2784,INDIRECT(U$2&amp;"!$1:$1"),0)))),
"Not found")</f>
        <v>Not found</v>
      </c>
      <c r="V2784" s="18" t="str">
        <f t="shared" ca="1" si="309"/>
        <v/>
      </c>
    </row>
    <row r="2785" spans="1:22" ht="15" customHeight="1" x14ac:dyDescent="0.25">
      <c r="A2785" s="11">
        <v>2784</v>
      </c>
      <c r="B2785" s="50"/>
      <c r="C2785" s="11" t="s">
        <v>2330</v>
      </c>
      <c r="D2785" s="11" t="s">
        <v>1099</v>
      </c>
      <c r="E2785" s="11" t="s">
        <v>79</v>
      </c>
      <c r="F2785" s="11" t="s">
        <v>1161</v>
      </c>
      <c r="G2785" s="11" t="s">
        <v>79</v>
      </c>
      <c r="H2785" s="11">
        <v>11</v>
      </c>
      <c r="I2785" s="11" t="s">
        <v>1161</v>
      </c>
      <c r="L2785" s="11" t="s">
        <v>366</v>
      </c>
      <c r="M2785" s="14" t="s">
        <v>366</v>
      </c>
      <c r="S2785" s="23" t="s">
        <v>78</v>
      </c>
      <c r="T2785" s="19" t="str">
        <f>S2785</f>
        <v>F</v>
      </c>
      <c r="U2785" s="17" t="str">
        <f t="array" aca="1" ref="U2785" ca="1">IFERROR(
IF(NOT(OR($G2785="OBX",$G2785="OBR")),INDEX(INDIRECT(U$2&amp;"!$A$1:$BJ$500"),MATCH("*"&amp;$G2785&amp;"*",INDIRECT(U$2&amp;"!$B$1:$B$500"),0),MATCH($H2785,INDIRECT(U$2&amp;"!$1:$1"),0)),
IF(OR($G2785="OBX",$G2785="OBR"),INDEX(INDIRECT(U$2&amp;"!$A$1:$BJ$500"),MATCH((("*"&amp;$G2785&amp;"*")&amp;("*"&amp;$I2785&amp;"*")&amp;("*"&amp;$J2785&amp;"*")&amp;("*"&amp;$K2785&amp;"*")),INDIRECT(U$2&amp;"!$B$1:$B$500")&amp;INDIRECT(U$2&amp;"!$E$1:$E$500")&amp;INDIRECT(U$2&amp;"!$G$1:$G$500")&amp;INDIRECT(U$2&amp;"!$F$1:$F$500"),0),MATCH($H2785,INDIRECT(U$2&amp;"!$1:$1"),0)))),
"Not found")</f>
        <v>Not found</v>
      </c>
      <c r="V2785" s="18" t="str">
        <f t="shared" ca="1" si="309"/>
        <v/>
      </c>
    </row>
    <row r="2786" spans="1:22" ht="15" customHeight="1" x14ac:dyDescent="0.25">
      <c r="A2786" s="11">
        <v>2785</v>
      </c>
      <c r="B2786" s="50"/>
      <c r="C2786" s="11" t="s">
        <v>2330</v>
      </c>
      <c r="D2786" s="11" t="s">
        <v>1099</v>
      </c>
      <c r="E2786" s="11" t="s">
        <v>79</v>
      </c>
      <c r="F2786" s="11" t="s">
        <v>1161</v>
      </c>
      <c r="G2786" s="11" t="s">
        <v>79</v>
      </c>
      <c r="H2786" s="11">
        <v>19</v>
      </c>
      <c r="I2786" s="11" t="s">
        <v>1161</v>
      </c>
      <c r="L2786" s="11" t="s">
        <v>1449</v>
      </c>
      <c r="M2786" s="14" t="s">
        <v>860</v>
      </c>
      <c r="S2786" s="23"/>
      <c r="T2786" s="16">
        <f>S2786</f>
        <v>0</v>
      </c>
      <c r="U2786" s="17" t="str">
        <f t="array" aca="1" ref="U2786" ca="1">IFERROR(
IF(NOT(OR($G2786="OBX",$G2786="OBR")),INDEX(INDIRECT(U$2&amp;"!$A$1:$BJ$500"),MATCH("*"&amp;$G2786&amp;"*",INDIRECT(U$2&amp;"!$B$1:$B$500"),0),MATCH($H2786,INDIRECT(U$2&amp;"!$1:$1"),0)),
IF(OR($G2786="OBX",$G2786="OBR"),INDEX(INDIRECT(U$2&amp;"!$A$1:$BJ$500"),MATCH((("*"&amp;$G2786&amp;"*")&amp;("*"&amp;$I2786&amp;"*")&amp;("*"&amp;$J2786&amp;"*")&amp;("*"&amp;$K2786&amp;"*")),INDIRECT(U$2&amp;"!$B$1:$B$500")&amp;INDIRECT(U$2&amp;"!$E$1:$E$500")&amp;INDIRECT(U$2&amp;"!$G$1:$G$500")&amp;INDIRECT(U$2&amp;"!$F$1:$F$500"),0),MATCH($H2786,INDIRECT(U$2&amp;"!$1:$1"),0)))),
"Not found")</f>
        <v>Not found</v>
      </c>
      <c r="V2786" s="18" t="str">
        <f t="shared" ca="1" si="309"/>
        <v/>
      </c>
    </row>
    <row r="2787" spans="1:22" ht="15" customHeight="1" x14ac:dyDescent="0.25">
      <c r="A2787" s="11">
        <v>2786</v>
      </c>
      <c r="B2787" s="50"/>
      <c r="C2787" s="11" t="s">
        <v>2330</v>
      </c>
      <c r="D2787" s="11" t="s">
        <v>1099</v>
      </c>
      <c r="E2787" s="11" t="s">
        <v>79</v>
      </c>
      <c r="F2787" s="11" t="s">
        <v>1161</v>
      </c>
      <c r="G2787" s="11" t="s">
        <v>79</v>
      </c>
      <c r="H2787" s="11">
        <v>29</v>
      </c>
      <c r="I2787" s="11" t="s">
        <v>1161</v>
      </c>
      <c r="L2787" s="2" t="s">
        <v>515</v>
      </c>
      <c r="M2787" s="11" t="s">
        <v>515</v>
      </c>
      <c r="S2787" s="23"/>
      <c r="T2787" s="19">
        <f>S2787</f>
        <v>0</v>
      </c>
      <c r="U2787" s="17" t="str">
        <f t="array" aca="1" ref="U2787" ca="1">IFERROR(
IF(NOT(OR($G2787="OBX",$G2787="OBR")),INDEX(INDIRECT(U$2&amp;"!$A$1:$BJ$500"),MATCH("*"&amp;$G2787&amp;"*",INDIRECT(U$2&amp;"!$B$1:$B$500"),0),MATCH($H2787,INDIRECT(U$2&amp;"!$1:$1"),0)),
IF(OR($G2787="OBX",$G2787="OBR"),INDEX(INDIRECT(U$2&amp;"!$A$1:$BJ$500"),MATCH((("*"&amp;$G2787&amp;"*")&amp;("*"&amp;$I2787&amp;"*")&amp;("*"&amp;$J2787&amp;"*")&amp;("*"&amp;$K2787&amp;"*")),INDIRECT(U$2&amp;"!$B$1:$B$500")&amp;INDIRECT(U$2&amp;"!$E$1:$E$500")&amp;INDIRECT(U$2&amp;"!$G$1:$G$500")&amp;INDIRECT(U$2&amp;"!$F$1:$F$500"),0),MATCH($H2787,INDIRECT(U$2&amp;"!$1:$1"),0)))),
"Not found")</f>
        <v>Not found</v>
      </c>
      <c r="V2787" s="18" t="str">
        <f t="shared" ca="1" si="309"/>
        <v/>
      </c>
    </row>
    <row r="2788" spans="1:22" ht="15" customHeight="1" x14ac:dyDescent="0.25">
      <c r="A2788" s="11">
        <v>2787</v>
      </c>
      <c r="B2788" s="50"/>
      <c r="C2788" s="26" t="s">
        <v>2330</v>
      </c>
      <c r="D2788" s="26"/>
      <c r="E2788" s="26" t="s">
        <v>79</v>
      </c>
      <c r="F2788" s="26"/>
      <c r="G2788" s="26"/>
      <c r="H2788" s="26"/>
      <c r="I2788" s="26"/>
      <c r="J2788" s="26"/>
      <c r="K2788" s="26"/>
      <c r="L2788" s="26"/>
      <c r="M2788" s="26" t="s">
        <v>1391</v>
      </c>
      <c r="N2788" s="26"/>
      <c r="O2788" s="26"/>
      <c r="P2788" s="26"/>
      <c r="Q2788" s="26"/>
      <c r="R2788" s="26"/>
      <c r="S2788" s="26"/>
      <c r="T2788" s="27"/>
      <c r="U2788" s="27"/>
      <c r="V2788" s="26"/>
    </row>
    <row r="2789" spans="1:22" ht="15" customHeight="1" x14ac:dyDescent="0.25">
      <c r="A2789" s="11">
        <v>2788</v>
      </c>
      <c r="B2789" s="50"/>
      <c r="C2789" s="11" t="s">
        <v>2330</v>
      </c>
      <c r="D2789" s="11" t="s">
        <v>1099</v>
      </c>
      <c r="E2789" s="11" t="s">
        <v>79</v>
      </c>
      <c r="F2789" s="11" t="s">
        <v>1104</v>
      </c>
      <c r="G2789" s="11" t="s">
        <v>79</v>
      </c>
      <c r="H2789" s="11">
        <v>3</v>
      </c>
      <c r="I2789" s="11" t="s">
        <v>1104</v>
      </c>
      <c r="L2789" s="11" t="s">
        <v>1391</v>
      </c>
      <c r="M2789" s="14" t="s">
        <v>534</v>
      </c>
      <c r="N2789" s="11" t="s">
        <v>273</v>
      </c>
      <c r="O2789" s="11" t="s">
        <v>2356</v>
      </c>
      <c r="P2789" s="11" t="s">
        <v>320</v>
      </c>
      <c r="R2789" s="11"/>
      <c r="S2789" s="23"/>
      <c r="T2789" s="19" t="s">
        <v>2911</v>
      </c>
      <c r="U2789" s="17" t="str">
        <f t="array" aca="1" ref="U2789" ca="1">IFERROR(
IF(NOT(OR($G2789="OBX",$G2789="OBR")),INDEX(INDIRECT(U$2&amp;"!$A$1:$BJ$500"),MATCH("*"&amp;$G2789&amp;"*",INDIRECT(U$2&amp;"!$B$1:$B$500"),0),MATCH($H2789,INDIRECT(U$2&amp;"!$1:$1"),0)),
IF(OR($G2789="OBX",$G2789="OBR"),INDEX(INDIRECT(U$2&amp;"!$A$1:$BJ$500"),MATCH((("*"&amp;$G2789&amp;"*")&amp;("*"&amp;$I2789&amp;"*")&amp;("*"&amp;$J2789&amp;"*")&amp;("*"&amp;$K2789&amp;"*")),INDIRECT(U$2&amp;"!$B$1:$B$500")&amp;INDIRECT(U$2&amp;"!$E$1:$E$500")&amp;INDIRECT(U$2&amp;"!$G$1:$G$500")&amp;INDIRECT(U$2&amp;"!$F$1:$F$500"),0),MATCH($H2789,INDIRECT(U$2&amp;"!$1:$1"),0)))),
"Not found")</f>
        <v>Not found</v>
      </c>
      <c r="V2789" s="18" t="str">
        <f t="shared" ref="V2789:V2796" ca="1" si="310">IF(T2789=U2789,"Match","")</f>
        <v/>
      </c>
    </row>
    <row r="2790" spans="1:22" ht="15" customHeight="1" x14ac:dyDescent="0.25">
      <c r="A2790" s="11">
        <v>2789</v>
      </c>
      <c r="B2790" s="50"/>
      <c r="C2790" s="11" t="s">
        <v>2330</v>
      </c>
      <c r="D2790" s="11" t="s">
        <v>1099</v>
      </c>
      <c r="E2790" s="11" t="s">
        <v>79</v>
      </c>
      <c r="F2790" s="11" t="s">
        <v>1104</v>
      </c>
      <c r="G2790" s="11" t="s">
        <v>79</v>
      </c>
      <c r="H2790" s="10">
        <v>5</v>
      </c>
      <c r="I2790" s="11" t="s">
        <v>1104</v>
      </c>
      <c r="L2790" s="11" t="s">
        <v>1391</v>
      </c>
      <c r="M2790" s="11" t="s">
        <v>390</v>
      </c>
      <c r="S2790" s="23"/>
      <c r="T2790" s="16">
        <f>S2790</f>
        <v>0</v>
      </c>
      <c r="U2790" s="17" t="str">
        <f t="array" aca="1" ref="U2790" ca="1">IFERROR(
IF(NOT(OR($G2790="OBX",$G2790="OBR")),INDEX(INDIRECT(U$2&amp;"!$A$1:$BJ$500"),MATCH("*"&amp;$G2790&amp;"*",INDIRECT(U$2&amp;"!$B$1:$B$500"),0),MATCH($H2790,INDIRECT(U$2&amp;"!$1:$1"),0)),
IF(OR($G2790="OBX",$G2790="OBR"),INDEX(INDIRECT(U$2&amp;"!$A$1:$BJ$500"),MATCH((("*"&amp;$G2790&amp;"*")&amp;("*"&amp;$I2790&amp;"*")&amp;("*"&amp;$J2790&amp;"*")&amp;("*"&amp;$K2790&amp;"*")),INDIRECT(U$2&amp;"!$B$1:$B$500")&amp;INDIRECT(U$2&amp;"!$E$1:$E$500")&amp;INDIRECT(U$2&amp;"!$G$1:$G$500")&amp;INDIRECT(U$2&amp;"!$F$1:$F$500"),0),MATCH($H2790,INDIRECT(U$2&amp;"!$1:$1"),0)))),
"Not found")</f>
        <v>Not found</v>
      </c>
      <c r="V2790" s="18" t="str">
        <f t="shared" ca="1" si="310"/>
        <v/>
      </c>
    </row>
    <row r="2791" spans="1:22" ht="15" customHeight="1" x14ac:dyDescent="0.25">
      <c r="A2791" s="11">
        <v>2790</v>
      </c>
      <c r="B2791" s="50"/>
      <c r="C2791" s="11" t="s">
        <v>2330</v>
      </c>
      <c r="D2791" s="11" t="s">
        <v>1099</v>
      </c>
      <c r="E2791" s="11" t="s">
        <v>79</v>
      </c>
      <c r="F2791" s="11" t="s">
        <v>1104</v>
      </c>
      <c r="G2791" s="11" t="s">
        <v>79</v>
      </c>
      <c r="H2791" s="10">
        <v>6</v>
      </c>
      <c r="I2791" s="11" t="s">
        <v>1104</v>
      </c>
      <c r="L2791" s="11" t="s">
        <v>1391</v>
      </c>
      <c r="M2791" s="11" t="s">
        <v>543</v>
      </c>
      <c r="S2791" s="23"/>
      <c r="T2791" s="16">
        <f>S2791</f>
        <v>0</v>
      </c>
      <c r="U2791" s="17" t="str">
        <f t="array" aca="1" ref="U2791" ca="1">IFERROR(
IF(NOT(OR($G2791="OBX",$G2791="OBR")),INDEX(INDIRECT(U$2&amp;"!$A$1:$BJ$500"),MATCH("*"&amp;$G2791&amp;"*",INDIRECT(U$2&amp;"!$B$1:$B$500"),0),MATCH($H2791,INDIRECT(U$2&amp;"!$1:$1"),0)),
IF(OR($G2791="OBX",$G2791="OBR"),INDEX(INDIRECT(U$2&amp;"!$A$1:$BJ$500"),MATCH((("*"&amp;$G2791&amp;"*")&amp;("*"&amp;$I2791&amp;"*")&amp;("*"&amp;$J2791&amp;"*")&amp;("*"&amp;$K2791&amp;"*")),INDIRECT(U$2&amp;"!$B$1:$B$500")&amp;INDIRECT(U$2&amp;"!$E$1:$E$500")&amp;INDIRECT(U$2&amp;"!$G$1:$G$500")&amp;INDIRECT(U$2&amp;"!$F$1:$F$500"),0),MATCH($H2791,INDIRECT(U$2&amp;"!$1:$1"),0)))),
"Not found")</f>
        <v>Not found</v>
      </c>
      <c r="V2791" s="18" t="str">
        <f t="shared" ca="1" si="310"/>
        <v/>
      </c>
    </row>
    <row r="2792" spans="1:22" ht="15" customHeight="1" x14ac:dyDescent="0.25">
      <c r="A2792" s="11">
        <v>2791</v>
      </c>
      <c r="B2792" s="50"/>
      <c r="C2792" s="11" t="s">
        <v>2330</v>
      </c>
      <c r="D2792" s="11" t="s">
        <v>1099</v>
      </c>
      <c r="E2792" s="11" t="s">
        <v>79</v>
      </c>
      <c r="F2792" s="11" t="s">
        <v>1104</v>
      </c>
      <c r="G2792" s="11" t="s">
        <v>79</v>
      </c>
      <c r="H2792" s="11">
        <v>2</v>
      </c>
      <c r="I2792" s="11" t="s">
        <v>1104</v>
      </c>
      <c r="L2792" s="14" t="s">
        <v>397</v>
      </c>
      <c r="M2792" s="14" t="s">
        <v>397</v>
      </c>
      <c r="S2792" s="23"/>
      <c r="T2792" s="19" t="s">
        <v>415</v>
      </c>
      <c r="U2792" s="17" t="str">
        <f t="array" aca="1" ref="U2792" ca="1">IFERROR(
IF(NOT(OR($G2792="OBX",$G2792="OBR")),INDEX(INDIRECT(U$2&amp;"!$A$1:$BJ$500"),MATCH("*"&amp;$G2792&amp;"*",INDIRECT(U$2&amp;"!$B$1:$B$500"),0),MATCH($H2792,INDIRECT(U$2&amp;"!$1:$1"),0)),
IF(OR($G2792="OBX",$G2792="OBR"),INDEX(INDIRECT(U$2&amp;"!$A$1:$BJ$500"),MATCH((("*"&amp;$G2792&amp;"*")&amp;("*"&amp;$I2792&amp;"*")&amp;("*"&amp;$J2792&amp;"*")&amp;("*"&amp;$K2792&amp;"*")),INDIRECT(U$2&amp;"!$B$1:$B$500")&amp;INDIRECT(U$2&amp;"!$E$1:$E$500")&amp;INDIRECT(U$2&amp;"!$G$1:$G$500")&amp;INDIRECT(U$2&amp;"!$F$1:$F$500"),0),MATCH($H2792,INDIRECT(U$2&amp;"!$1:$1"),0)))),
"Not found")</f>
        <v>Not found</v>
      </c>
      <c r="V2792" s="18" t="str">
        <f t="shared" ca="1" si="310"/>
        <v/>
      </c>
    </row>
    <row r="2793" spans="1:22" ht="15" customHeight="1" x14ac:dyDescent="0.25">
      <c r="A2793" s="11">
        <v>2792</v>
      </c>
      <c r="B2793" s="50"/>
      <c r="C2793" s="11" t="s">
        <v>2330</v>
      </c>
      <c r="D2793" s="11" t="s">
        <v>1099</v>
      </c>
      <c r="E2793" s="11" t="s">
        <v>79</v>
      </c>
      <c r="F2793" s="11" t="s">
        <v>1104</v>
      </c>
      <c r="G2793" s="11" t="s">
        <v>79</v>
      </c>
      <c r="H2793" s="11">
        <v>4</v>
      </c>
      <c r="I2793" s="11" t="s">
        <v>1104</v>
      </c>
      <c r="L2793" s="11" t="s">
        <v>1391</v>
      </c>
      <c r="M2793" s="14" t="s">
        <v>848</v>
      </c>
      <c r="S2793" s="23"/>
      <c r="T2793" s="16">
        <f>S2793</f>
        <v>0</v>
      </c>
      <c r="U2793" s="17" t="str">
        <f t="array" aca="1" ref="U2793" ca="1">IFERROR(
IF(NOT(OR($G2793="OBX",$G2793="OBR")),INDEX(INDIRECT(U$2&amp;"!$A$1:$BJ$500"),MATCH("*"&amp;$G2793&amp;"*",INDIRECT(U$2&amp;"!$B$1:$B$500"),0),MATCH($H2793,INDIRECT(U$2&amp;"!$1:$1"),0)),
IF(OR($G2793="OBX",$G2793="OBR"),INDEX(INDIRECT(U$2&amp;"!$A$1:$BJ$500"),MATCH((("*"&amp;$G2793&amp;"*")&amp;("*"&amp;$I2793&amp;"*")&amp;("*"&amp;$J2793&amp;"*")&amp;("*"&amp;$K2793&amp;"*")),INDIRECT(U$2&amp;"!$B$1:$B$500")&amp;INDIRECT(U$2&amp;"!$E$1:$E$500")&amp;INDIRECT(U$2&amp;"!$G$1:$G$500")&amp;INDIRECT(U$2&amp;"!$F$1:$F$500"),0),MATCH($H2793,INDIRECT(U$2&amp;"!$1:$1"),0)))),
"Not found")</f>
        <v>Not found</v>
      </c>
      <c r="V2793" s="18" t="str">
        <f t="shared" ca="1" si="310"/>
        <v/>
      </c>
    </row>
    <row r="2794" spans="1:22" ht="15" customHeight="1" x14ac:dyDescent="0.25">
      <c r="A2794" s="11">
        <v>2793</v>
      </c>
      <c r="B2794" s="50"/>
      <c r="C2794" s="11" t="s">
        <v>2330</v>
      </c>
      <c r="D2794" s="11" t="s">
        <v>1099</v>
      </c>
      <c r="E2794" s="11" t="s">
        <v>79</v>
      </c>
      <c r="F2794" s="11" t="s">
        <v>1104</v>
      </c>
      <c r="G2794" s="11" t="s">
        <v>79</v>
      </c>
      <c r="H2794" s="11">
        <v>11</v>
      </c>
      <c r="I2794" s="11" t="s">
        <v>1104</v>
      </c>
      <c r="L2794" s="11" t="s">
        <v>366</v>
      </c>
      <c r="M2794" s="14" t="s">
        <v>366</v>
      </c>
      <c r="S2794" s="23" t="s">
        <v>78</v>
      </c>
      <c r="T2794" s="19" t="str">
        <f>S2794</f>
        <v>F</v>
      </c>
      <c r="U2794" s="17" t="str">
        <f t="array" aca="1" ref="U2794" ca="1">IFERROR(
IF(NOT(OR($G2794="OBX",$G2794="OBR")),INDEX(INDIRECT(U$2&amp;"!$A$1:$BJ$500"),MATCH("*"&amp;$G2794&amp;"*",INDIRECT(U$2&amp;"!$B$1:$B$500"),0),MATCH($H2794,INDIRECT(U$2&amp;"!$1:$1"),0)),
IF(OR($G2794="OBX",$G2794="OBR"),INDEX(INDIRECT(U$2&amp;"!$A$1:$BJ$500"),MATCH((("*"&amp;$G2794&amp;"*")&amp;("*"&amp;$I2794&amp;"*")&amp;("*"&amp;$J2794&amp;"*")&amp;("*"&amp;$K2794&amp;"*")),INDIRECT(U$2&amp;"!$B$1:$B$500")&amp;INDIRECT(U$2&amp;"!$E$1:$E$500")&amp;INDIRECT(U$2&amp;"!$G$1:$G$500")&amp;INDIRECT(U$2&amp;"!$F$1:$F$500"),0),MATCH($H2794,INDIRECT(U$2&amp;"!$1:$1"),0)))),
"Not found")</f>
        <v>Not found</v>
      </c>
      <c r="V2794" s="18" t="str">
        <f t="shared" ca="1" si="310"/>
        <v/>
      </c>
    </row>
    <row r="2795" spans="1:22" ht="15" customHeight="1" x14ac:dyDescent="0.25">
      <c r="A2795" s="11">
        <v>2794</v>
      </c>
      <c r="B2795" s="50"/>
      <c r="C2795" s="11" t="s">
        <v>2330</v>
      </c>
      <c r="D2795" s="11" t="s">
        <v>1099</v>
      </c>
      <c r="E2795" s="11" t="s">
        <v>79</v>
      </c>
      <c r="F2795" s="11" t="s">
        <v>1104</v>
      </c>
      <c r="G2795" s="11" t="s">
        <v>79</v>
      </c>
      <c r="H2795" s="11">
        <v>19</v>
      </c>
      <c r="I2795" s="11" t="s">
        <v>1104</v>
      </c>
      <c r="L2795" s="11" t="s">
        <v>1391</v>
      </c>
      <c r="M2795" s="14" t="s">
        <v>860</v>
      </c>
      <c r="S2795" s="23"/>
      <c r="T2795" s="16">
        <f>S2795</f>
        <v>0</v>
      </c>
      <c r="U2795" s="17" t="str">
        <f t="array" aca="1" ref="U2795" ca="1">IFERROR(
IF(NOT(OR($G2795="OBX",$G2795="OBR")),INDEX(INDIRECT(U$2&amp;"!$A$1:$BJ$500"),MATCH("*"&amp;$G2795&amp;"*",INDIRECT(U$2&amp;"!$B$1:$B$500"),0),MATCH($H2795,INDIRECT(U$2&amp;"!$1:$1"),0)),
IF(OR($G2795="OBX",$G2795="OBR"),INDEX(INDIRECT(U$2&amp;"!$A$1:$BJ$500"),MATCH((("*"&amp;$G2795&amp;"*")&amp;("*"&amp;$I2795&amp;"*")&amp;("*"&amp;$J2795&amp;"*")&amp;("*"&amp;$K2795&amp;"*")),INDIRECT(U$2&amp;"!$B$1:$B$500")&amp;INDIRECT(U$2&amp;"!$E$1:$E$500")&amp;INDIRECT(U$2&amp;"!$G$1:$G$500")&amp;INDIRECT(U$2&amp;"!$F$1:$F$500"),0),MATCH($H2795,INDIRECT(U$2&amp;"!$1:$1"),0)))),
"Not found")</f>
        <v>Not found</v>
      </c>
      <c r="V2795" s="18" t="str">
        <f t="shared" ca="1" si="310"/>
        <v/>
      </c>
    </row>
    <row r="2796" spans="1:22" ht="15" customHeight="1" x14ac:dyDescent="0.25">
      <c r="A2796" s="11">
        <v>2795</v>
      </c>
      <c r="B2796" s="50"/>
      <c r="C2796" s="11" t="s">
        <v>2330</v>
      </c>
      <c r="D2796" s="11" t="s">
        <v>1099</v>
      </c>
      <c r="E2796" s="11" t="s">
        <v>79</v>
      </c>
      <c r="F2796" s="11" t="s">
        <v>1104</v>
      </c>
      <c r="G2796" s="11" t="s">
        <v>79</v>
      </c>
      <c r="H2796" s="11">
        <v>29</v>
      </c>
      <c r="I2796" s="11" t="s">
        <v>1104</v>
      </c>
      <c r="L2796" s="2" t="s">
        <v>515</v>
      </c>
      <c r="M2796" s="11" t="s">
        <v>515</v>
      </c>
      <c r="S2796" s="23"/>
      <c r="T2796" s="19">
        <f>S2796</f>
        <v>0</v>
      </c>
      <c r="U2796" s="17" t="str">
        <f t="array" aca="1" ref="U2796" ca="1">IFERROR(
IF(NOT(OR($G2796="OBX",$G2796="OBR")),INDEX(INDIRECT(U$2&amp;"!$A$1:$BJ$500"),MATCH("*"&amp;$G2796&amp;"*",INDIRECT(U$2&amp;"!$B$1:$B$500"),0),MATCH($H2796,INDIRECT(U$2&amp;"!$1:$1"),0)),
IF(OR($G2796="OBX",$G2796="OBR"),INDEX(INDIRECT(U$2&amp;"!$A$1:$BJ$500"),MATCH((("*"&amp;$G2796&amp;"*")&amp;("*"&amp;$I2796&amp;"*")&amp;("*"&amp;$J2796&amp;"*")&amp;("*"&amp;$K2796&amp;"*")),INDIRECT(U$2&amp;"!$B$1:$B$500")&amp;INDIRECT(U$2&amp;"!$E$1:$E$500")&amp;INDIRECT(U$2&amp;"!$G$1:$G$500")&amp;INDIRECT(U$2&amp;"!$F$1:$F$500"),0),MATCH($H2796,INDIRECT(U$2&amp;"!$1:$1"),0)))),
"Not found")</f>
        <v>Not found</v>
      </c>
      <c r="V2796" s="18" t="str">
        <f t="shared" ca="1" si="310"/>
        <v/>
      </c>
    </row>
    <row r="2797" spans="1:22" ht="15" customHeight="1" x14ac:dyDescent="0.25">
      <c r="A2797" s="11">
        <v>2796</v>
      </c>
      <c r="B2797" s="50"/>
      <c r="C2797" s="1" t="s">
        <v>2331</v>
      </c>
      <c r="D2797" s="1"/>
      <c r="E2797" s="1"/>
      <c r="F2797" s="1"/>
      <c r="G2797" s="1"/>
      <c r="H2797" s="1"/>
      <c r="I2797" s="1"/>
      <c r="J2797" s="1"/>
      <c r="K2797" s="1"/>
      <c r="L2797" s="1"/>
      <c r="M2797" s="1" t="s">
        <v>1463</v>
      </c>
      <c r="N2797" s="1"/>
      <c r="O2797" s="1"/>
      <c r="P2797" s="1"/>
      <c r="Q2797" s="1"/>
      <c r="R2797" s="1"/>
      <c r="S2797" s="1"/>
      <c r="T2797" s="24"/>
      <c r="U2797" s="24"/>
      <c r="V2797" s="1"/>
    </row>
    <row r="2798" spans="1:22" ht="15" customHeight="1" x14ac:dyDescent="0.25">
      <c r="A2798" s="11">
        <v>2797</v>
      </c>
      <c r="B2798" s="50"/>
      <c r="C2798" s="11" t="s">
        <v>2331</v>
      </c>
      <c r="D2798" s="11" t="s">
        <v>256</v>
      </c>
      <c r="E2798" s="11" t="s">
        <v>77</v>
      </c>
      <c r="F2798" s="11" t="s">
        <v>1177</v>
      </c>
      <c r="G2798" s="11" t="s">
        <v>77</v>
      </c>
      <c r="H2798" s="11">
        <v>4</v>
      </c>
      <c r="K2798" s="11" t="s">
        <v>1177</v>
      </c>
      <c r="L2798" s="11" t="s">
        <v>1463</v>
      </c>
      <c r="M2798" s="11" t="s">
        <v>1463</v>
      </c>
      <c r="N2798" s="11" t="s">
        <v>258</v>
      </c>
      <c r="O2798" s="11" t="s">
        <v>2357</v>
      </c>
      <c r="P2798" s="11" t="s">
        <v>336</v>
      </c>
      <c r="R2798" s="11" t="s">
        <v>2456</v>
      </c>
      <c r="S2798" s="23"/>
      <c r="T2798" s="16" t="s">
        <v>3063</v>
      </c>
      <c r="U2798" s="17" t="str">
        <f t="array" aca="1" ref="U2798" ca="1">IFERROR(
IF(NOT(OR($G2798="OBX",$G2798="OBR")),INDEX(INDIRECT(U$2&amp;"!$A$1:$BJ$500"),MATCH("*"&amp;$G2798&amp;"*",INDIRECT(U$2&amp;"!$B$1:$B$500"),0),MATCH($H2798,INDIRECT(U$2&amp;"!$1:$1"),0)),
IF(OR($G2798="OBX",$G2798="OBR"),INDEX(INDIRECT(U$2&amp;"!$A$1:$BJ$500"),MATCH((("*"&amp;$G2798&amp;"*")&amp;("*"&amp;$I2798&amp;"*")&amp;("*"&amp;$J2798&amp;"*")&amp;("*"&amp;$K2798&amp;"*")),INDIRECT(U$2&amp;"!$B$1:$B$500")&amp;INDIRECT(U$2&amp;"!$E$1:$E$500")&amp;INDIRECT(U$2&amp;"!$G$1:$G$500")&amp;INDIRECT(U$2&amp;"!$F$1:$F$500"),0),MATCH($H2798,INDIRECT(U$2&amp;"!$1:$1"),0)))),
"Not found")</f>
        <v>Not found</v>
      </c>
      <c r="V2798" s="18" t="str">
        <f ca="1">IF(T2798=U2798,"Match","")</f>
        <v/>
      </c>
    </row>
    <row r="2799" spans="1:22" ht="15" customHeight="1" x14ac:dyDescent="0.25">
      <c r="A2799" s="11">
        <v>2798</v>
      </c>
      <c r="B2799" s="50"/>
      <c r="C2799" s="26" t="s">
        <v>2331</v>
      </c>
      <c r="D2799" s="26"/>
      <c r="E2799" s="26" t="s">
        <v>79</v>
      </c>
      <c r="F2799" s="26"/>
      <c r="G2799" s="26"/>
      <c r="H2799" s="26"/>
      <c r="I2799" s="26"/>
      <c r="J2799" s="26"/>
      <c r="K2799" s="26"/>
      <c r="L2799" s="26"/>
      <c r="M2799" s="26" t="s">
        <v>1464</v>
      </c>
      <c r="N2799" s="26"/>
      <c r="O2799" s="26"/>
      <c r="P2799" s="26"/>
      <c r="Q2799" s="26"/>
      <c r="R2799" s="26"/>
      <c r="S2799" s="26"/>
      <c r="T2799" s="27"/>
      <c r="U2799" s="27"/>
      <c r="V2799" s="26"/>
    </row>
    <row r="2800" spans="1:22" ht="15" customHeight="1" x14ac:dyDescent="0.25">
      <c r="A2800" s="11">
        <v>2799</v>
      </c>
      <c r="B2800" s="50"/>
      <c r="C2800" s="11" t="s">
        <v>2331</v>
      </c>
      <c r="D2800" s="11" t="s">
        <v>1177</v>
      </c>
      <c r="E2800" s="11" t="s">
        <v>79</v>
      </c>
      <c r="F2800" s="11" t="s">
        <v>1178</v>
      </c>
      <c r="G2800" s="11" t="s">
        <v>79</v>
      </c>
      <c r="H2800" s="11">
        <v>3</v>
      </c>
      <c r="I2800" s="11" t="s">
        <v>1178</v>
      </c>
      <c r="L2800" s="11" t="s">
        <v>1464</v>
      </c>
      <c r="M2800" s="14" t="s">
        <v>534</v>
      </c>
      <c r="N2800" s="11" t="s">
        <v>900</v>
      </c>
      <c r="O2800" s="11" t="s">
        <v>2356</v>
      </c>
      <c r="P2800" s="11" t="s">
        <v>336</v>
      </c>
      <c r="R2800" s="11" t="s">
        <v>2752</v>
      </c>
      <c r="S2800" s="23"/>
      <c r="T2800" s="19" t="s">
        <v>2969</v>
      </c>
      <c r="U2800" s="17" t="str">
        <f t="array" aca="1" ref="U2800" ca="1">IFERROR(
IF(NOT(OR($G2800="OBX",$G2800="OBR")),INDEX(INDIRECT(U$2&amp;"!$A$1:$BJ$500"),MATCH("*"&amp;$G2800&amp;"*",INDIRECT(U$2&amp;"!$B$1:$B$500"),0),MATCH($H2800,INDIRECT(U$2&amp;"!$1:$1"),0)),
IF(OR($G2800="OBX",$G2800="OBR"),INDEX(INDIRECT(U$2&amp;"!$A$1:$BJ$500"),MATCH((("*"&amp;$G2800&amp;"*")&amp;("*"&amp;$I2800&amp;"*")&amp;("*"&amp;$J2800&amp;"*")&amp;("*"&amp;$K2800&amp;"*")),INDIRECT(U$2&amp;"!$B$1:$B$500")&amp;INDIRECT(U$2&amp;"!$E$1:$E$500")&amp;INDIRECT(U$2&amp;"!$G$1:$G$500")&amp;INDIRECT(U$2&amp;"!$F$1:$F$500"),0),MATCH($H2800,INDIRECT(U$2&amp;"!$1:$1"),0)))),
"Not found")</f>
        <v>Not found</v>
      </c>
      <c r="V2800" s="18" t="str">
        <f t="shared" ref="V2800:V2806" ca="1" si="311">IF(T2800=U2800,"Match","")</f>
        <v/>
      </c>
    </row>
    <row r="2801" spans="1:22" ht="15" customHeight="1" x14ac:dyDescent="0.25">
      <c r="A2801" s="11">
        <v>2800</v>
      </c>
      <c r="B2801" s="50"/>
      <c r="C2801" s="11" t="s">
        <v>2331</v>
      </c>
      <c r="D2801" s="11" t="s">
        <v>1177</v>
      </c>
      <c r="E2801" s="11" t="s">
        <v>79</v>
      </c>
      <c r="F2801" s="11" t="s">
        <v>1178</v>
      </c>
      <c r="G2801" s="11" t="s">
        <v>79</v>
      </c>
      <c r="H2801" s="10">
        <v>5</v>
      </c>
      <c r="I2801" s="11" t="s">
        <v>1178</v>
      </c>
      <c r="J2801" s="19" t="str">
        <f t="array" ref="J2801">IFERROR(INDEX(Mappings!I:I,MATCH(S2801&amp;L2801,Mappings!J:J&amp;Mappings!D:D,0)),"")</f>
        <v/>
      </c>
      <c r="L2801" s="11" t="s">
        <v>1464</v>
      </c>
      <c r="M2801" s="11" t="s">
        <v>390</v>
      </c>
      <c r="S2801" s="20"/>
      <c r="T2801" s="19" t="str">
        <f t="array" ref="T2801">IFERROR(INDEX(Mappings!$L:$L,MATCH(S2801&amp;$L2801,Mappings!$J:$J&amp;Mappings!$D:$D,0)),"")</f>
        <v/>
      </c>
      <c r="U2801" s="17" t="str">
        <f t="array" aca="1" ref="U2801" ca="1">IFERROR(
IF(NOT(OR($G2801="OBX",$G2801="OBR")),INDEX(INDIRECT(U$2&amp;"!$A$1:$BJ$500"),MATCH("*"&amp;$G2801&amp;"*",INDIRECT(U$2&amp;"!$B$1:$B$500"),0),MATCH($H2801,INDIRECT(U$2&amp;"!$1:$1"),0)),
IF(OR($G2801="OBX",$G2801="OBR"),INDEX(INDIRECT(U$2&amp;"!$A$1:$BJ$500"),MATCH((("*"&amp;$G2801&amp;"*")&amp;("*"&amp;$I2801&amp;"*")&amp;("*"&amp;$J2801&amp;"*")&amp;("*"&amp;$K2801&amp;"*")),INDIRECT(U$2&amp;"!$B$1:$B$500")&amp;INDIRECT(U$2&amp;"!$E$1:$E$500")&amp;INDIRECT(U$2&amp;"!$G$1:$G$500")&amp;INDIRECT(U$2&amp;"!$F$1:$F$500"),0),MATCH($H2801,INDIRECT(U$2&amp;"!$1:$1"),0)))),
"Not found")</f>
        <v>Not found</v>
      </c>
      <c r="V2801" s="18" t="str">
        <f t="shared" ca="1" si="311"/>
        <v/>
      </c>
    </row>
    <row r="2802" spans="1:22" ht="15" customHeight="1" x14ac:dyDescent="0.25">
      <c r="A2802" s="11">
        <v>2801</v>
      </c>
      <c r="B2802" s="50"/>
      <c r="C2802" s="11" t="s">
        <v>2331</v>
      </c>
      <c r="D2802" s="11" t="s">
        <v>1177</v>
      </c>
      <c r="E2802" s="11" t="s">
        <v>79</v>
      </c>
      <c r="F2802" s="11" t="s">
        <v>1178</v>
      </c>
      <c r="G2802" s="11" t="s">
        <v>79</v>
      </c>
      <c r="H2802" s="11">
        <v>2</v>
      </c>
      <c r="I2802" s="11" t="s">
        <v>1178</v>
      </c>
      <c r="L2802" s="14" t="s">
        <v>397</v>
      </c>
      <c r="M2802" s="14" t="s">
        <v>397</v>
      </c>
      <c r="S2802" s="23"/>
      <c r="T2802" s="19" t="s">
        <v>81</v>
      </c>
      <c r="U2802" s="17" t="str">
        <f t="array" aca="1" ref="U2802" ca="1">IFERROR(
IF(NOT(OR($G2802="OBX",$G2802="OBR")),INDEX(INDIRECT(U$2&amp;"!$A$1:$BJ$500"),MATCH("*"&amp;$G2802&amp;"*",INDIRECT(U$2&amp;"!$B$1:$B$500"),0),MATCH($H2802,INDIRECT(U$2&amp;"!$1:$1"),0)),
IF(OR($G2802="OBX",$G2802="OBR"),INDEX(INDIRECT(U$2&amp;"!$A$1:$BJ$500"),MATCH((("*"&amp;$G2802&amp;"*")&amp;("*"&amp;$I2802&amp;"*")&amp;("*"&amp;$J2802&amp;"*")&amp;("*"&amp;$K2802&amp;"*")),INDIRECT(U$2&amp;"!$B$1:$B$500")&amp;INDIRECT(U$2&amp;"!$E$1:$E$500")&amp;INDIRECT(U$2&amp;"!$G$1:$G$500")&amp;INDIRECT(U$2&amp;"!$F$1:$F$500"),0),MATCH($H2802,INDIRECT(U$2&amp;"!$1:$1"),0)))),
"Not found")</f>
        <v>Not found</v>
      </c>
      <c r="V2802" s="18" t="str">
        <f t="shared" ca="1" si="311"/>
        <v/>
      </c>
    </row>
    <row r="2803" spans="1:22" ht="15" customHeight="1" x14ac:dyDescent="0.25">
      <c r="A2803" s="11">
        <v>2802</v>
      </c>
      <c r="B2803" s="50"/>
      <c r="C2803" s="11" t="s">
        <v>2331</v>
      </c>
      <c r="D2803" s="11" t="s">
        <v>1177</v>
      </c>
      <c r="E2803" s="11" t="s">
        <v>79</v>
      </c>
      <c r="F2803" s="11" t="s">
        <v>1178</v>
      </c>
      <c r="G2803" s="11" t="s">
        <v>79</v>
      </c>
      <c r="H2803" s="11">
        <v>4</v>
      </c>
      <c r="I2803" s="11" t="s">
        <v>1178</v>
      </c>
      <c r="L2803" s="11" t="s">
        <v>1464</v>
      </c>
      <c r="M2803" s="14" t="s">
        <v>848</v>
      </c>
      <c r="S2803" s="23"/>
      <c r="T2803" s="16">
        <f>S2803</f>
        <v>0</v>
      </c>
      <c r="U2803" s="17" t="str">
        <f t="array" aca="1" ref="U2803" ca="1">IFERROR(
IF(NOT(OR($G2803="OBX",$G2803="OBR")),INDEX(INDIRECT(U$2&amp;"!$A$1:$BJ$500"),MATCH("*"&amp;$G2803&amp;"*",INDIRECT(U$2&amp;"!$B$1:$B$500"),0),MATCH($H2803,INDIRECT(U$2&amp;"!$1:$1"),0)),
IF(OR($G2803="OBX",$G2803="OBR"),INDEX(INDIRECT(U$2&amp;"!$A$1:$BJ$500"),MATCH((("*"&amp;$G2803&amp;"*")&amp;("*"&amp;$I2803&amp;"*")&amp;("*"&amp;$J2803&amp;"*")&amp;("*"&amp;$K2803&amp;"*")),INDIRECT(U$2&amp;"!$B$1:$B$500")&amp;INDIRECT(U$2&amp;"!$E$1:$E$500")&amp;INDIRECT(U$2&amp;"!$G$1:$G$500")&amp;INDIRECT(U$2&amp;"!$F$1:$F$500"),0),MATCH($H2803,INDIRECT(U$2&amp;"!$1:$1"),0)))),
"Not found")</f>
        <v>Not found</v>
      </c>
      <c r="V2803" s="18" t="str">
        <f t="shared" ca="1" si="311"/>
        <v/>
      </c>
    </row>
    <row r="2804" spans="1:22" ht="15" customHeight="1" x14ac:dyDescent="0.25">
      <c r="A2804" s="11">
        <v>2803</v>
      </c>
      <c r="B2804" s="50"/>
      <c r="C2804" s="11" t="s">
        <v>2331</v>
      </c>
      <c r="D2804" s="11" t="s">
        <v>1177</v>
      </c>
      <c r="E2804" s="11" t="s">
        <v>79</v>
      </c>
      <c r="F2804" s="11" t="s">
        <v>1178</v>
      </c>
      <c r="G2804" s="11" t="s">
        <v>79</v>
      </c>
      <c r="H2804" s="11">
        <v>11</v>
      </c>
      <c r="I2804" s="11" t="s">
        <v>1178</v>
      </c>
      <c r="L2804" s="11" t="s">
        <v>366</v>
      </c>
      <c r="M2804" s="14" t="s">
        <v>366</v>
      </c>
      <c r="S2804" s="23" t="s">
        <v>78</v>
      </c>
      <c r="T2804" s="19" t="str">
        <f>S2804</f>
        <v>F</v>
      </c>
      <c r="U2804" s="17" t="str">
        <f t="array" aca="1" ref="U2804" ca="1">IFERROR(
IF(NOT(OR($G2804="OBX",$G2804="OBR")),INDEX(INDIRECT(U$2&amp;"!$A$1:$BJ$500"),MATCH("*"&amp;$G2804&amp;"*",INDIRECT(U$2&amp;"!$B$1:$B$500"),0),MATCH($H2804,INDIRECT(U$2&amp;"!$1:$1"),0)),
IF(OR($G2804="OBX",$G2804="OBR"),INDEX(INDIRECT(U$2&amp;"!$A$1:$BJ$500"),MATCH((("*"&amp;$G2804&amp;"*")&amp;("*"&amp;$I2804&amp;"*")&amp;("*"&amp;$J2804&amp;"*")&amp;("*"&amp;$K2804&amp;"*")),INDIRECT(U$2&amp;"!$B$1:$B$500")&amp;INDIRECT(U$2&amp;"!$E$1:$E$500")&amp;INDIRECT(U$2&amp;"!$G$1:$G$500")&amp;INDIRECT(U$2&amp;"!$F$1:$F$500"),0),MATCH($H2804,INDIRECT(U$2&amp;"!$1:$1"),0)))),
"Not found")</f>
        <v>Not found</v>
      </c>
      <c r="V2804" s="18" t="str">
        <f t="shared" ca="1" si="311"/>
        <v/>
      </c>
    </row>
    <row r="2805" spans="1:22" ht="15" customHeight="1" x14ac:dyDescent="0.25">
      <c r="A2805" s="11">
        <v>2804</v>
      </c>
      <c r="B2805" s="50"/>
      <c r="C2805" s="11" t="s">
        <v>2331</v>
      </c>
      <c r="D2805" s="11" t="s">
        <v>1177</v>
      </c>
      <c r="E2805" s="11" t="s">
        <v>79</v>
      </c>
      <c r="F2805" s="11" t="s">
        <v>1178</v>
      </c>
      <c r="G2805" s="11" t="s">
        <v>79</v>
      </c>
      <c r="H2805" s="11">
        <v>19</v>
      </c>
      <c r="I2805" s="11" t="s">
        <v>1178</v>
      </c>
      <c r="L2805" s="11" t="s">
        <v>1464</v>
      </c>
      <c r="M2805" s="14" t="s">
        <v>860</v>
      </c>
      <c r="S2805" s="23"/>
      <c r="T2805" s="16">
        <f>S2805</f>
        <v>0</v>
      </c>
      <c r="U2805" s="17" t="str">
        <f t="array" aca="1" ref="U2805" ca="1">IFERROR(
IF(NOT(OR($G2805="OBX",$G2805="OBR")),INDEX(INDIRECT(U$2&amp;"!$A$1:$BJ$500"),MATCH("*"&amp;$G2805&amp;"*",INDIRECT(U$2&amp;"!$B$1:$B$500"),0),MATCH($H2805,INDIRECT(U$2&amp;"!$1:$1"),0)),
IF(OR($G2805="OBX",$G2805="OBR"),INDEX(INDIRECT(U$2&amp;"!$A$1:$BJ$500"),MATCH((("*"&amp;$G2805&amp;"*")&amp;("*"&amp;$I2805&amp;"*")&amp;("*"&amp;$J2805&amp;"*")&amp;("*"&amp;$K2805&amp;"*")),INDIRECT(U$2&amp;"!$B$1:$B$500")&amp;INDIRECT(U$2&amp;"!$E$1:$E$500")&amp;INDIRECT(U$2&amp;"!$G$1:$G$500")&amp;INDIRECT(U$2&amp;"!$F$1:$F$500"),0),MATCH($H2805,INDIRECT(U$2&amp;"!$1:$1"),0)))),
"Not found")</f>
        <v>Not found</v>
      </c>
      <c r="V2805" s="18" t="str">
        <f t="shared" ca="1" si="311"/>
        <v/>
      </c>
    </row>
    <row r="2806" spans="1:22" ht="15" customHeight="1" x14ac:dyDescent="0.25">
      <c r="A2806" s="11">
        <v>2805</v>
      </c>
      <c r="B2806" s="50"/>
      <c r="C2806" s="11" t="s">
        <v>2331</v>
      </c>
      <c r="D2806" s="11" t="s">
        <v>1177</v>
      </c>
      <c r="E2806" s="11" t="s">
        <v>79</v>
      </c>
      <c r="F2806" s="11" t="s">
        <v>1178</v>
      </c>
      <c r="G2806" s="11" t="s">
        <v>79</v>
      </c>
      <c r="H2806" s="11">
        <v>29</v>
      </c>
      <c r="I2806" s="11" t="s">
        <v>1178</v>
      </c>
      <c r="L2806" s="2" t="s">
        <v>515</v>
      </c>
      <c r="M2806" s="11" t="s">
        <v>515</v>
      </c>
      <c r="S2806" s="23" t="s">
        <v>520</v>
      </c>
      <c r="T2806" s="19" t="str">
        <f>S2806</f>
        <v>RSLT</v>
      </c>
      <c r="U2806" s="17" t="str">
        <f t="array" aca="1" ref="U2806" ca="1">IFERROR(
IF(NOT(OR($G2806="OBX",$G2806="OBR")),INDEX(INDIRECT(U$2&amp;"!$A$1:$BJ$500"),MATCH("*"&amp;$G2806&amp;"*",INDIRECT(U$2&amp;"!$B$1:$B$500"),0),MATCH($H2806,INDIRECT(U$2&amp;"!$1:$1"),0)),
IF(OR($G2806="OBX",$G2806="OBR"),INDEX(INDIRECT(U$2&amp;"!$A$1:$BJ$500"),MATCH((("*"&amp;$G2806&amp;"*")&amp;("*"&amp;$I2806&amp;"*")&amp;("*"&amp;$J2806&amp;"*")&amp;("*"&amp;$K2806&amp;"*")),INDIRECT(U$2&amp;"!$B$1:$B$500")&amp;INDIRECT(U$2&amp;"!$E$1:$E$500")&amp;INDIRECT(U$2&amp;"!$G$1:$G$500")&amp;INDIRECT(U$2&amp;"!$F$1:$F$500"),0),MATCH($H2806,INDIRECT(U$2&amp;"!$1:$1"),0)))),
"Not found")</f>
        <v>Not found</v>
      </c>
      <c r="V2806" s="18" t="str">
        <f t="shared" ca="1" si="311"/>
        <v/>
      </c>
    </row>
    <row r="2807" spans="1:22" ht="15" customHeight="1" x14ac:dyDescent="0.25">
      <c r="A2807" s="11">
        <v>2806</v>
      </c>
      <c r="B2807" s="50"/>
      <c r="C2807" s="26" t="s">
        <v>2331</v>
      </c>
      <c r="D2807" s="26"/>
      <c r="E2807" s="26" t="s">
        <v>79</v>
      </c>
      <c r="F2807" s="26"/>
      <c r="G2807" s="26"/>
      <c r="H2807" s="26"/>
      <c r="I2807" s="26"/>
      <c r="J2807" s="26"/>
      <c r="K2807" s="26"/>
      <c r="L2807" s="26"/>
      <c r="M2807" s="26" t="s">
        <v>1465</v>
      </c>
      <c r="N2807" s="26"/>
      <c r="O2807" s="26"/>
      <c r="P2807" s="26"/>
      <c r="Q2807" s="26"/>
      <c r="R2807" s="26"/>
      <c r="S2807" s="26"/>
      <c r="T2807" s="27"/>
      <c r="U2807" s="27"/>
      <c r="V2807" s="26"/>
    </row>
    <row r="2808" spans="1:22" ht="15" customHeight="1" x14ac:dyDescent="0.25">
      <c r="A2808" s="11">
        <v>2807</v>
      </c>
      <c r="B2808" s="50"/>
      <c r="C2808" s="11" t="s">
        <v>2331</v>
      </c>
      <c r="D2808" s="11" t="s">
        <v>1177</v>
      </c>
      <c r="E2808" s="11" t="s">
        <v>79</v>
      </c>
      <c r="F2808" s="11" t="s">
        <v>1179</v>
      </c>
      <c r="G2808" s="11" t="s">
        <v>79</v>
      </c>
      <c r="H2808" s="11">
        <v>3</v>
      </c>
      <c r="I2808" s="11" t="s">
        <v>1179</v>
      </c>
      <c r="L2808" s="11" t="s">
        <v>1465</v>
      </c>
      <c r="M2808" s="14" t="s">
        <v>534</v>
      </c>
      <c r="N2808" s="11" t="s">
        <v>279</v>
      </c>
      <c r="O2808" s="11" t="s">
        <v>2356</v>
      </c>
      <c r="P2808" s="11" t="s">
        <v>336</v>
      </c>
      <c r="R2808" s="11" t="s">
        <v>2486</v>
      </c>
      <c r="S2808" s="23"/>
      <c r="T2808" s="19" t="s">
        <v>2970</v>
      </c>
      <c r="U2808" s="17" t="str">
        <f t="array" aca="1" ref="U2808" ca="1">IFERROR(
IF(NOT(OR($G2808="OBX",$G2808="OBR")),INDEX(INDIRECT(U$2&amp;"!$A$1:$BJ$500"),MATCH("*"&amp;$G2808&amp;"*",INDIRECT(U$2&amp;"!$B$1:$B$500"),0),MATCH($H2808,INDIRECT(U$2&amp;"!$1:$1"),0)),
IF(OR($G2808="OBX",$G2808="OBR"),INDEX(INDIRECT(U$2&amp;"!$A$1:$BJ$500"),MATCH((("*"&amp;$G2808&amp;"*")&amp;("*"&amp;$I2808&amp;"*")&amp;("*"&amp;$J2808&amp;"*")&amp;("*"&amp;$K2808&amp;"*")),INDIRECT(U$2&amp;"!$B$1:$B$500")&amp;INDIRECT(U$2&amp;"!$E$1:$E$500")&amp;INDIRECT(U$2&amp;"!$G$1:$G$500")&amp;INDIRECT(U$2&amp;"!$F$1:$F$500"),0),MATCH($H2808,INDIRECT(U$2&amp;"!$1:$1"),0)))),
"Not found")</f>
        <v>Not found</v>
      </c>
      <c r="V2808" s="18" t="str">
        <f t="shared" ref="V2808:V2814" ca="1" si="312">IF(T2808=U2808,"Match","")</f>
        <v/>
      </c>
    </row>
    <row r="2809" spans="1:22" ht="15" customHeight="1" x14ac:dyDescent="0.25">
      <c r="A2809" s="11">
        <v>2808</v>
      </c>
      <c r="B2809" s="50"/>
      <c r="C2809" s="11" t="s">
        <v>2331</v>
      </c>
      <c r="D2809" s="11" t="s">
        <v>1177</v>
      </c>
      <c r="E2809" s="11" t="s">
        <v>79</v>
      </c>
      <c r="F2809" s="11" t="s">
        <v>1179</v>
      </c>
      <c r="G2809" s="11" t="s">
        <v>79</v>
      </c>
      <c r="H2809" s="10">
        <v>5</v>
      </c>
      <c r="I2809" s="11" t="s">
        <v>1179</v>
      </c>
      <c r="J2809" s="19">
        <f t="array" ref="J2809">IFERROR(INDEX(Mappings!I:I,MATCH(S2809&amp;L2809,Mappings!J:J&amp;Mappings!D:D,0)),"")</f>
        <v>0</v>
      </c>
      <c r="L2809" s="11" t="s">
        <v>1465</v>
      </c>
      <c r="M2809" s="11" t="s">
        <v>390</v>
      </c>
      <c r="S2809" s="23"/>
      <c r="T2809" s="19">
        <f>S2809</f>
        <v>0</v>
      </c>
      <c r="U2809" s="17" t="str">
        <f t="array" aca="1" ref="U2809" ca="1">IFERROR(
IF(NOT(OR($G2809="OBX",$G2809="OBR")),INDEX(INDIRECT(U$2&amp;"!$A$1:$BJ$500"),MATCH("*"&amp;$G2809&amp;"*",INDIRECT(U$2&amp;"!$B$1:$B$500"),0),MATCH($H2809,INDIRECT(U$2&amp;"!$1:$1"),0)),
IF(OR($G2809="OBX",$G2809="OBR"),INDEX(INDIRECT(U$2&amp;"!$A$1:$BJ$500"),MATCH((("*"&amp;$G2809&amp;"*")&amp;("*"&amp;$I2809&amp;"*")&amp;("*"&amp;$J2809&amp;"*")&amp;("*"&amp;$K2809&amp;"*")),INDIRECT(U$2&amp;"!$B$1:$B$500")&amp;INDIRECT(U$2&amp;"!$E$1:$E$500")&amp;INDIRECT(U$2&amp;"!$G$1:$G$500")&amp;INDIRECT(U$2&amp;"!$F$1:$F$500"),0),MATCH($H2809,INDIRECT(U$2&amp;"!$1:$1"),0)))),
"Not found")</f>
        <v>Not found</v>
      </c>
      <c r="V2809" s="18" t="str">
        <f t="shared" ca="1" si="312"/>
        <v/>
      </c>
    </row>
    <row r="2810" spans="1:22" ht="15" customHeight="1" x14ac:dyDescent="0.25">
      <c r="A2810" s="11">
        <v>2809</v>
      </c>
      <c r="B2810" s="50"/>
      <c r="C2810" s="11" t="s">
        <v>2331</v>
      </c>
      <c r="D2810" s="11" t="s">
        <v>1177</v>
      </c>
      <c r="E2810" s="11" t="s">
        <v>79</v>
      </c>
      <c r="F2810" s="11" t="s">
        <v>1179</v>
      </c>
      <c r="G2810" s="11" t="s">
        <v>79</v>
      </c>
      <c r="H2810" s="11">
        <v>2</v>
      </c>
      <c r="I2810" s="11" t="s">
        <v>1179</v>
      </c>
      <c r="L2810" s="14" t="s">
        <v>397</v>
      </c>
      <c r="M2810" s="14" t="s">
        <v>397</v>
      </c>
      <c r="S2810" s="23"/>
      <c r="T2810" s="19" t="s">
        <v>422</v>
      </c>
      <c r="U2810" s="17" t="str">
        <f t="array" aca="1" ref="U2810" ca="1">IFERROR(
IF(NOT(OR($G2810="OBX",$G2810="OBR")),INDEX(INDIRECT(U$2&amp;"!$A$1:$BJ$500"),MATCH("*"&amp;$G2810&amp;"*",INDIRECT(U$2&amp;"!$B$1:$B$500"),0),MATCH($H2810,INDIRECT(U$2&amp;"!$1:$1"),0)),
IF(OR($G2810="OBX",$G2810="OBR"),INDEX(INDIRECT(U$2&amp;"!$A$1:$BJ$500"),MATCH((("*"&amp;$G2810&amp;"*")&amp;("*"&amp;$I2810&amp;"*")&amp;("*"&amp;$J2810&amp;"*")&amp;("*"&amp;$K2810&amp;"*")),INDIRECT(U$2&amp;"!$B$1:$B$500")&amp;INDIRECT(U$2&amp;"!$E$1:$E$500")&amp;INDIRECT(U$2&amp;"!$G$1:$G$500")&amp;INDIRECT(U$2&amp;"!$F$1:$F$500"),0),MATCH($H2810,INDIRECT(U$2&amp;"!$1:$1"),0)))),
"Not found")</f>
        <v>Not found</v>
      </c>
      <c r="V2810" s="18" t="str">
        <f t="shared" ca="1" si="312"/>
        <v/>
      </c>
    </row>
    <row r="2811" spans="1:22" ht="15" customHeight="1" x14ac:dyDescent="0.25">
      <c r="A2811" s="11">
        <v>2810</v>
      </c>
      <c r="B2811" s="50"/>
      <c r="C2811" s="11" t="s">
        <v>2331</v>
      </c>
      <c r="D2811" s="11" t="s">
        <v>1177</v>
      </c>
      <c r="E2811" s="11" t="s">
        <v>79</v>
      </c>
      <c r="F2811" s="11" t="s">
        <v>1179</v>
      </c>
      <c r="G2811" s="11" t="s">
        <v>79</v>
      </c>
      <c r="H2811" s="11">
        <v>4</v>
      </c>
      <c r="I2811" s="11" t="s">
        <v>1179</v>
      </c>
      <c r="L2811" s="11" t="s">
        <v>1465</v>
      </c>
      <c r="M2811" s="14" t="s">
        <v>848</v>
      </c>
      <c r="S2811" s="23"/>
      <c r="T2811" s="16">
        <f>S2811</f>
        <v>0</v>
      </c>
      <c r="U2811" s="17" t="str">
        <f t="array" aca="1" ref="U2811" ca="1">IFERROR(
IF(NOT(OR($G2811="OBX",$G2811="OBR")),INDEX(INDIRECT(U$2&amp;"!$A$1:$BJ$500"),MATCH("*"&amp;$G2811&amp;"*",INDIRECT(U$2&amp;"!$B$1:$B$500"),0),MATCH($H2811,INDIRECT(U$2&amp;"!$1:$1"),0)),
IF(OR($G2811="OBX",$G2811="OBR"),INDEX(INDIRECT(U$2&amp;"!$A$1:$BJ$500"),MATCH((("*"&amp;$G2811&amp;"*")&amp;("*"&amp;$I2811&amp;"*")&amp;("*"&amp;$J2811&amp;"*")&amp;("*"&amp;$K2811&amp;"*")),INDIRECT(U$2&amp;"!$B$1:$B$500")&amp;INDIRECT(U$2&amp;"!$E$1:$E$500")&amp;INDIRECT(U$2&amp;"!$G$1:$G$500")&amp;INDIRECT(U$2&amp;"!$F$1:$F$500"),0),MATCH($H2811,INDIRECT(U$2&amp;"!$1:$1"),0)))),
"Not found")</f>
        <v>Not found</v>
      </c>
      <c r="V2811" s="18" t="str">
        <f t="shared" ca="1" si="312"/>
        <v/>
      </c>
    </row>
    <row r="2812" spans="1:22" ht="15" customHeight="1" x14ac:dyDescent="0.25">
      <c r="A2812" s="11">
        <v>2811</v>
      </c>
      <c r="B2812" s="50"/>
      <c r="C2812" s="11" t="s">
        <v>2331</v>
      </c>
      <c r="D2812" s="11" t="s">
        <v>1177</v>
      </c>
      <c r="E2812" s="11" t="s">
        <v>79</v>
      </c>
      <c r="F2812" s="11" t="s">
        <v>1179</v>
      </c>
      <c r="G2812" s="11" t="s">
        <v>79</v>
      </c>
      <c r="H2812" s="11">
        <v>11</v>
      </c>
      <c r="I2812" s="11" t="s">
        <v>1179</v>
      </c>
      <c r="L2812" s="11" t="s">
        <v>366</v>
      </c>
      <c r="M2812" s="14" t="s">
        <v>366</v>
      </c>
      <c r="S2812" s="23" t="s">
        <v>78</v>
      </c>
      <c r="T2812" s="19" t="str">
        <f>S2812</f>
        <v>F</v>
      </c>
      <c r="U2812" s="17" t="str">
        <f t="array" aca="1" ref="U2812" ca="1">IFERROR(
IF(NOT(OR($G2812="OBX",$G2812="OBR")),INDEX(INDIRECT(U$2&amp;"!$A$1:$BJ$500"),MATCH("*"&amp;$G2812&amp;"*",INDIRECT(U$2&amp;"!$B$1:$B$500"),0),MATCH($H2812,INDIRECT(U$2&amp;"!$1:$1"),0)),
IF(OR($G2812="OBX",$G2812="OBR"),INDEX(INDIRECT(U$2&amp;"!$A$1:$BJ$500"),MATCH((("*"&amp;$G2812&amp;"*")&amp;("*"&amp;$I2812&amp;"*")&amp;("*"&amp;$J2812&amp;"*")&amp;("*"&amp;$K2812&amp;"*")),INDIRECT(U$2&amp;"!$B$1:$B$500")&amp;INDIRECT(U$2&amp;"!$E$1:$E$500")&amp;INDIRECT(U$2&amp;"!$G$1:$G$500")&amp;INDIRECT(U$2&amp;"!$F$1:$F$500"),0),MATCH($H2812,INDIRECT(U$2&amp;"!$1:$1"),0)))),
"Not found")</f>
        <v>Not found</v>
      </c>
      <c r="V2812" s="18" t="str">
        <f t="shared" ca="1" si="312"/>
        <v/>
      </c>
    </row>
    <row r="2813" spans="1:22" ht="15" customHeight="1" x14ac:dyDescent="0.25">
      <c r="A2813" s="11">
        <v>2812</v>
      </c>
      <c r="B2813" s="50"/>
      <c r="C2813" s="11" t="s">
        <v>2331</v>
      </c>
      <c r="D2813" s="11" t="s">
        <v>1177</v>
      </c>
      <c r="E2813" s="11" t="s">
        <v>79</v>
      </c>
      <c r="F2813" s="11" t="s">
        <v>1179</v>
      </c>
      <c r="G2813" s="11" t="s">
        <v>79</v>
      </c>
      <c r="H2813" s="11">
        <v>19</v>
      </c>
      <c r="I2813" s="11" t="s">
        <v>1179</v>
      </c>
      <c r="L2813" s="11" t="s">
        <v>1465</v>
      </c>
      <c r="M2813" s="14" t="s">
        <v>860</v>
      </c>
      <c r="S2813" s="23"/>
      <c r="T2813" s="16">
        <f>S2813</f>
        <v>0</v>
      </c>
      <c r="U2813" s="17" t="str">
        <f t="array" aca="1" ref="U2813" ca="1">IFERROR(
IF(NOT(OR($G2813="OBX",$G2813="OBR")),INDEX(INDIRECT(U$2&amp;"!$A$1:$BJ$500"),MATCH("*"&amp;$G2813&amp;"*",INDIRECT(U$2&amp;"!$B$1:$B$500"),0),MATCH($H2813,INDIRECT(U$2&amp;"!$1:$1"),0)),
IF(OR($G2813="OBX",$G2813="OBR"),INDEX(INDIRECT(U$2&amp;"!$A$1:$BJ$500"),MATCH((("*"&amp;$G2813&amp;"*")&amp;("*"&amp;$I2813&amp;"*")&amp;("*"&amp;$J2813&amp;"*")&amp;("*"&amp;$K2813&amp;"*")),INDIRECT(U$2&amp;"!$B$1:$B$500")&amp;INDIRECT(U$2&amp;"!$E$1:$E$500")&amp;INDIRECT(U$2&amp;"!$G$1:$G$500")&amp;INDIRECT(U$2&amp;"!$F$1:$F$500"),0),MATCH($H2813,INDIRECT(U$2&amp;"!$1:$1"),0)))),
"Not found")</f>
        <v>Not found</v>
      </c>
      <c r="V2813" s="18" t="str">
        <f t="shared" ca="1" si="312"/>
        <v/>
      </c>
    </row>
    <row r="2814" spans="1:22" ht="15" customHeight="1" x14ac:dyDescent="0.25">
      <c r="A2814" s="11">
        <v>2813</v>
      </c>
      <c r="B2814" s="50"/>
      <c r="C2814" s="11" t="s">
        <v>2331</v>
      </c>
      <c r="D2814" s="11" t="s">
        <v>1177</v>
      </c>
      <c r="E2814" s="11" t="s">
        <v>79</v>
      </c>
      <c r="F2814" s="11" t="s">
        <v>1179</v>
      </c>
      <c r="G2814" s="11" t="s">
        <v>79</v>
      </c>
      <c r="H2814" s="11">
        <v>29</v>
      </c>
      <c r="I2814" s="11" t="s">
        <v>1179</v>
      </c>
      <c r="L2814" s="2" t="s">
        <v>515</v>
      </c>
      <c r="M2814" s="11" t="s">
        <v>515</v>
      </c>
      <c r="S2814" s="23" t="s">
        <v>520</v>
      </c>
      <c r="T2814" s="19" t="str">
        <f>S2814</f>
        <v>RSLT</v>
      </c>
      <c r="U2814" s="17" t="str">
        <f t="array" aca="1" ref="U2814" ca="1">IFERROR(
IF(NOT(OR($G2814="OBX",$G2814="OBR")),INDEX(INDIRECT(U$2&amp;"!$A$1:$BJ$500"),MATCH("*"&amp;$G2814&amp;"*",INDIRECT(U$2&amp;"!$B$1:$B$500"),0),MATCH($H2814,INDIRECT(U$2&amp;"!$1:$1"),0)),
IF(OR($G2814="OBX",$G2814="OBR"),INDEX(INDIRECT(U$2&amp;"!$A$1:$BJ$500"),MATCH((("*"&amp;$G2814&amp;"*")&amp;("*"&amp;$I2814&amp;"*")&amp;("*"&amp;$J2814&amp;"*")&amp;("*"&amp;$K2814&amp;"*")),INDIRECT(U$2&amp;"!$B$1:$B$500")&amp;INDIRECT(U$2&amp;"!$E$1:$E$500")&amp;INDIRECT(U$2&amp;"!$G$1:$G$500")&amp;INDIRECT(U$2&amp;"!$F$1:$F$500"),0),MATCH($H2814,INDIRECT(U$2&amp;"!$1:$1"),0)))),
"Not found")</f>
        <v>Not found</v>
      </c>
      <c r="V2814" s="18" t="str">
        <f t="shared" ca="1" si="312"/>
        <v/>
      </c>
    </row>
    <row r="2815" spans="1:22" ht="15" customHeight="1" x14ac:dyDescent="0.25">
      <c r="A2815" s="11">
        <v>2814</v>
      </c>
      <c r="B2815" s="50"/>
      <c r="C2815" s="26" t="s">
        <v>2331</v>
      </c>
      <c r="D2815" s="26"/>
      <c r="E2815" s="26" t="s">
        <v>79</v>
      </c>
      <c r="F2815" s="26"/>
      <c r="G2815" s="26"/>
      <c r="H2815" s="26"/>
      <c r="I2815" s="26"/>
      <c r="J2815" s="26"/>
      <c r="K2815" s="26"/>
      <c r="L2815" s="26"/>
      <c r="M2815" s="26" t="s">
        <v>1471</v>
      </c>
      <c r="N2815" s="26"/>
      <c r="O2815" s="26"/>
      <c r="P2815" s="26"/>
      <c r="Q2815" s="26"/>
      <c r="R2815" s="26"/>
      <c r="S2815" s="26"/>
      <c r="T2815" s="27"/>
      <c r="U2815" s="27"/>
      <c r="V2815" s="26"/>
    </row>
    <row r="2816" spans="1:22" ht="15" customHeight="1" x14ac:dyDescent="0.25">
      <c r="A2816" s="11">
        <v>2815</v>
      </c>
      <c r="B2816" s="50"/>
      <c r="C2816" s="11" t="s">
        <v>2331</v>
      </c>
      <c r="D2816" s="11" t="s">
        <v>1177</v>
      </c>
      <c r="E2816" s="11" t="s">
        <v>79</v>
      </c>
      <c r="F2816" s="11" t="s">
        <v>1188</v>
      </c>
      <c r="G2816" s="11" t="s">
        <v>79</v>
      </c>
      <c r="H2816" s="11">
        <v>3</v>
      </c>
      <c r="I2816" s="11" t="s">
        <v>1188</v>
      </c>
      <c r="L2816" s="11" t="s">
        <v>1471</v>
      </c>
      <c r="M2816" s="14" t="s">
        <v>534</v>
      </c>
      <c r="N2816" s="11" t="s">
        <v>273</v>
      </c>
      <c r="O2816" s="11" t="s">
        <v>2357</v>
      </c>
      <c r="P2816" s="11" t="s">
        <v>320</v>
      </c>
      <c r="R2816" s="11"/>
      <c r="S2816" s="23"/>
      <c r="T2816" s="19" t="s">
        <v>2968</v>
      </c>
      <c r="U2816" s="17" t="str">
        <f t="array" aca="1" ref="U2816" ca="1">IFERROR(
IF(NOT(OR($G2816="OBX",$G2816="OBR")),INDEX(INDIRECT(U$2&amp;"!$A$1:$BJ$500"),MATCH("*"&amp;$G2816&amp;"*",INDIRECT(U$2&amp;"!$B$1:$B$500"),0),MATCH($H2816,INDIRECT(U$2&amp;"!$1:$1"),0)),
IF(OR($G2816="OBX",$G2816="OBR"),INDEX(INDIRECT(U$2&amp;"!$A$1:$BJ$500"),MATCH((("*"&amp;$G2816&amp;"*")&amp;("*"&amp;$I2816&amp;"*")&amp;("*"&amp;$J2816&amp;"*")&amp;("*"&amp;$K2816&amp;"*")),INDIRECT(U$2&amp;"!$B$1:$B$500")&amp;INDIRECT(U$2&amp;"!$E$1:$E$500")&amp;INDIRECT(U$2&amp;"!$G$1:$G$500")&amp;INDIRECT(U$2&amp;"!$F$1:$F$500"),0),MATCH($H2816,INDIRECT(U$2&amp;"!$1:$1"),0)))),
"Not found")</f>
        <v>Not found</v>
      </c>
      <c r="V2816" s="18" t="str">
        <f t="shared" ref="V2816:V2823" ca="1" si="313">IF(T2816=U2816,"Match","")</f>
        <v/>
      </c>
    </row>
    <row r="2817" spans="1:22" ht="15" customHeight="1" x14ac:dyDescent="0.25">
      <c r="A2817" s="11">
        <v>2816</v>
      </c>
      <c r="B2817" s="50"/>
      <c r="C2817" s="11" t="s">
        <v>2331</v>
      </c>
      <c r="D2817" s="11" t="s">
        <v>1177</v>
      </c>
      <c r="E2817" s="11" t="s">
        <v>79</v>
      </c>
      <c r="F2817" s="11" t="s">
        <v>1188</v>
      </c>
      <c r="G2817" s="11" t="s">
        <v>79</v>
      </c>
      <c r="H2817" s="10">
        <v>5</v>
      </c>
      <c r="I2817" s="11" t="s">
        <v>1188</v>
      </c>
      <c r="L2817" s="11" t="s">
        <v>1471</v>
      </c>
      <c r="M2817" s="11" t="s">
        <v>390</v>
      </c>
      <c r="S2817" s="23"/>
      <c r="T2817" s="16">
        <f>S2817</f>
        <v>0</v>
      </c>
      <c r="U2817" s="17" t="str">
        <f t="array" aca="1" ref="U2817" ca="1">IFERROR(
IF(NOT(OR($G2817="OBX",$G2817="OBR")),INDEX(INDIRECT(U$2&amp;"!$A$1:$BJ$500"),MATCH("*"&amp;$G2817&amp;"*",INDIRECT(U$2&amp;"!$B$1:$B$500"),0),MATCH($H2817,INDIRECT(U$2&amp;"!$1:$1"),0)),
IF(OR($G2817="OBX",$G2817="OBR"),INDEX(INDIRECT(U$2&amp;"!$A$1:$BJ$500"),MATCH((("*"&amp;$G2817&amp;"*")&amp;("*"&amp;$I2817&amp;"*")&amp;("*"&amp;$J2817&amp;"*")&amp;("*"&amp;$K2817&amp;"*")),INDIRECT(U$2&amp;"!$B$1:$B$500")&amp;INDIRECT(U$2&amp;"!$E$1:$E$500")&amp;INDIRECT(U$2&amp;"!$G$1:$G$500")&amp;INDIRECT(U$2&amp;"!$F$1:$F$500"),0),MATCH($H2817,INDIRECT(U$2&amp;"!$1:$1"),0)))),
"Not found")</f>
        <v>Not found</v>
      </c>
      <c r="V2817" s="18" t="str">
        <f t="shared" ca="1" si="313"/>
        <v/>
      </c>
    </row>
    <row r="2818" spans="1:22" ht="15" customHeight="1" x14ac:dyDescent="0.25">
      <c r="A2818" s="11">
        <v>2817</v>
      </c>
      <c r="B2818" s="50"/>
      <c r="C2818" s="11" t="s">
        <v>2331</v>
      </c>
      <c r="D2818" s="11" t="s">
        <v>1177</v>
      </c>
      <c r="E2818" s="11" t="s">
        <v>79</v>
      </c>
      <c r="F2818" s="11" t="s">
        <v>1188</v>
      </c>
      <c r="G2818" s="11" t="s">
        <v>79</v>
      </c>
      <c r="H2818" s="10">
        <v>6</v>
      </c>
      <c r="I2818" s="11" t="s">
        <v>1188</v>
      </c>
      <c r="L2818" s="11" t="s">
        <v>1471</v>
      </c>
      <c r="M2818" s="11" t="s">
        <v>543</v>
      </c>
      <c r="S2818" s="23"/>
      <c r="T2818" s="16">
        <f>S2818</f>
        <v>0</v>
      </c>
      <c r="U2818" s="17" t="str">
        <f t="array" aca="1" ref="U2818" ca="1">IFERROR(
IF(NOT(OR($G2818="OBX",$G2818="OBR")),INDEX(INDIRECT(U$2&amp;"!$A$1:$BJ$500"),MATCH("*"&amp;$G2818&amp;"*",INDIRECT(U$2&amp;"!$B$1:$B$500"),0),MATCH($H2818,INDIRECT(U$2&amp;"!$1:$1"),0)),
IF(OR($G2818="OBX",$G2818="OBR"),INDEX(INDIRECT(U$2&amp;"!$A$1:$BJ$500"),MATCH((("*"&amp;$G2818&amp;"*")&amp;("*"&amp;$I2818&amp;"*")&amp;("*"&amp;$J2818&amp;"*")&amp;("*"&amp;$K2818&amp;"*")),INDIRECT(U$2&amp;"!$B$1:$B$500")&amp;INDIRECT(U$2&amp;"!$E$1:$E$500")&amp;INDIRECT(U$2&amp;"!$G$1:$G$500")&amp;INDIRECT(U$2&amp;"!$F$1:$F$500"),0),MATCH($H2818,INDIRECT(U$2&amp;"!$1:$1"),0)))),
"Not found")</f>
        <v>Not found</v>
      </c>
      <c r="V2818" s="18" t="str">
        <f t="shared" ca="1" si="313"/>
        <v/>
      </c>
    </row>
    <row r="2819" spans="1:22" ht="15" customHeight="1" x14ac:dyDescent="0.25">
      <c r="A2819" s="11">
        <v>2818</v>
      </c>
      <c r="B2819" s="50"/>
      <c r="C2819" s="11" t="s">
        <v>2331</v>
      </c>
      <c r="D2819" s="11" t="s">
        <v>1177</v>
      </c>
      <c r="E2819" s="11" t="s">
        <v>79</v>
      </c>
      <c r="F2819" s="11" t="s">
        <v>1188</v>
      </c>
      <c r="G2819" s="11" t="s">
        <v>79</v>
      </c>
      <c r="H2819" s="11">
        <v>2</v>
      </c>
      <c r="I2819" s="11" t="s">
        <v>1188</v>
      </c>
      <c r="L2819" s="14" t="s">
        <v>397</v>
      </c>
      <c r="M2819" s="14" t="s">
        <v>397</v>
      </c>
      <c r="S2819" s="23"/>
      <c r="T2819" s="19" t="s">
        <v>415</v>
      </c>
      <c r="U2819" s="17" t="str">
        <f t="array" aca="1" ref="U2819" ca="1">IFERROR(
IF(NOT(OR($G2819="OBX",$G2819="OBR")),INDEX(INDIRECT(U$2&amp;"!$A$1:$BJ$500"),MATCH("*"&amp;$G2819&amp;"*",INDIRECT(U$2&amp;"!$B$1:$B$500"),0),MATCH($H2819,INDIRECT(U$2&amp;"!$1:$1"),0)),
IF(OR($G2819="OBX",$G2819="OBR"),INDEX(INDIRECT(U$2&amp;"!$A$1:$BJ$500"),MATCH((("*"&amp;$G2819&amp;"*")&amp;("*"&amp;$I2819&amp;"*")&amp;("*"&amp;$J2819&amp;"*")&amp;("*"&amp;$K2819&amp;"*")),INDIRECT(U$2&amp;"!$B$1:$B$500")&amp;INDIRECT(U$2&amp;"!$E$1:$E$500")&amp;INDIRECT(U$2&amp;"!$G$1:$G$500")&amp;INDIRECT(U$2&amp;"!$F$1:$F$500"),0),MATCH($H2819,INDIRECT(U$2&amp;"!$1:$1"),0)))),
"Not found")</f>
        <v>Not found</v>
      </c>
      <c r="V2819" s="18" t="str">
        <f t="shared" ca="1" si="313"/>
        <v/>
      </c>
    </row>
    <row r="2820" spans="1:22" ht="15" customHeight="1" x14ac:dyDescent="0.25">
      <c r="A2820" s="11">
        <v>2819</v>
      </c>
      <c r="B2820" s="50"/>
      <c r="C2820" s="11" t="s">
        <v>2331</v>
      </c>
      <c r="D2820" s="11" t="s">
        <v>1177</v>
      </c>
      <c r="E2820" s="11" t="s">
        <v>79</v>
      </c>
      <c r="F2820" s="11" t="s">
        <v>1188</v>
      </c>
      <c r="G2820" s="11" t="s">
        <v>79</v>
      </c>
      <c r="H2820" s="11">
        <v>4</v>
      </c>
      <c r="I2820" s="11" t="s">
        <v>1188</v>
      </c>
      <c r="L2820" s="11" t="s">
        <v>1471</v>
      </c>
      <c r="M2820" s="14" t="s">
        <v>848</v>
      </c>
      <c r="S2820" s="23"/>
      <c r="T2820" s="16">
        <f>S2820</f>
        <v>0</v>
      </c>
      <c r="U2820" s="17" t="str">
        <f t="array" aca="1" ref="U2820" ca="1">IFERROR(
IF(NOT(OR($G2820="OBX",$G2820="OBR")),INDEX(INDIRECT(U$2&amp;"!$A$1:$BJ$500"),MATCH("*"&amp;$G2820&amp;"*",INDIRECT(U$2&amp;"!$B$1:$B$500"),0),MATCH($H2820,INDIRECT(U$2&amp;"!$1:$1"),0)),
IF(OR($G2820="OBX",$G2820="OBR"),INDEX(INDIRECT(U$2&amp;"!$A$1:$BJ$500"),MATCH((("*"&amp;$G2820&amp;"*")&amp;("*"&amp;$I2820&amp;"*")&amp;("*"&amp;$J2820&amp;"*")&amp;("*"&amp;$K2820&amp;"*")),INDIRECT(U$2&amp;"!$B$1:$B$500")&amp;INDIRECT(U$2&amp;"!$E$1:$E$500")&amp;INDIRECT(U$2&amp;"!$G$1:$G$500")&amp;INDIRECT(U$2&amp;"!$F$1:$F$500"),0),MATCH($H2820,INDIRECT(U$2&amp;"!$1:$1"),0)))),
"Not found")</f>
        <v>Not found</v>
      </c>
      <c r="V2820" s="18" t="str">
        <f t="shared" ca="1" si="313"/>
        <v/>
      </c>
    </row>
    <row r="2821" spans="1:22" ht="15" customHeight="1" x14ac:dyDescent="0.25">
      <c r="A2821" s="11">
        <v>2820</v>
      </c>
      <c r="B2821" s="50"/>
      <c r="C2821" s="11" t="s">
        <v>2331</v>
      </c>
      <c r="D2821" s="11" t="s">
        <v>1177</v>
      </c>
      <c r="E2821" s="11" t="s">
        <v>79</v>
      </c>
      <c r="F2821" s="11" t="s">
        <v>1188</v>
      </c>
      <c r="G2821" s="11" t="s">
        <v>79</v>
      </c>
      <c r="H2821" s="11">
        <v>11</v>
      </c>
      <c r="I2821" s="11" t="s">
        <v>1188</v>
      </c>
      <c r="L2821" s="11" t="s">
        <v>366</v>
      </c>
      <c r="M2821" s="14" t="s">
        <v>366</v>
      </c>
      <c r="S2821" s="23" t="s">
        <v>78</v>
      </c>
      <c r="T2821" s="19" t="str">
        <f>S2821</f>
        <v>F</v>
      </c>
      <c r="U2821" s="17" t="str">
        <f t="array" aca="1" ref="U2821" ca="1">IFERROR(
IF(NOT(OR($G2821="OBX",$G2821="OBR")),INDEX(INDIRECT(U$2&amp;"!$A$1:$BJ$500"),MATCH("*"&amp;$G2821&amp;"*",INDIRECT(U$2&amp;"!$B$1:$B$500"),0),MATCH($H2821,INDIRECT(U$2&amp;"!$1:$1"),0)),
IF(OR($G2821="OBX",$G2821="OBR"),INDEX(INDIRECT(U$2&amp;"!$A$1:$BJ$500"),MATCH((("*"&amp;$G2821&amp;"*")&amp;("*"&amp;$I2821&amp;"*")&amp;("*"&amp;$J2821&amp;"*")&amp;("*"&amp;$K2821&amp;"*")),INDIRECT(U$2&amp;"!$B$1:$B$500")&amp;INDIRECT(U$2&amp;"!$E$1:$E$500")&amp;INDIRECT(U$2&amp;"!$G$1:$G$500")&amp;INDIRECT(U$2&amp;"!$F$1:$F$500"),0),MATCH($H2821,INDIRECT(U$2&amp;"!$1:$1"),0)))),
"Not found")</f>
        <v>Not found</v>
      </c>
      <c r="V2821" s="18" t="str">
        <f t="shared" ca="1" si="313"/>
        <v/>
      </c>
    </row>
    <row r="2822" spans="1:22" ht="15" customHeight="1" x14ac:dyDescent="0.25">
      <c r="A2822" s="11">
        <v>2821</v>
      </c>
      <c r="B2822" s="50"/>
      <c r="C2822" s="11" t="s">
        <v>2331</v>
      </c>
      <c r="D2822" s="11" t="s">
        <v>1177</v>
      </c>
      <c r="E2822" s="11" t="s">
        <v>79</v>
      </c>
      <c r="F2822" s="11" t="s">
        <v>1188</v>
      </c>
      <c r="G2822" s="11" t="s">
        <v>79</v>
      </c>
      <c r="H2822" s="11">
        <v>19</v>
      </c>
      <c r="I2822" s="11" t="s">
        <v>1188</v>
      </c>
      <c r="L2822" s="11" t="s">
        <v>1471</v>
      </c>
      <c r="M2822" s="14" t="s">
        <v>860</v>
      </c>
      <c r="S2822" s="23"/>
      <c r="T2822" s="16">
        <f>S2822</f>
        <v>0</v>
      </c>
      <c r="U2822" s="17" t="str">
        <f t="array" aca="1" ref="U2822" ca="1">IFERROR(
IF(NOT(OR($G2822="OBX",$G2822="OBR")),INDEX(INDIRECT(U$2&amp;"!$A$1:$BJ$500"),MATCH("*"&amp;$G2822&amp;"*",INDIRECT(U$2&amp;"!$B$1:$B$500"),0),MATCH($H2822,INDIRECT(U$2&amp;"!$1:$1"),0)),
IF(OR($G2822="OBX",$G2822="OBR"),INDEX(INDIRECT(U$2&amp;"!$A$1:$BJ$500"),MATCH((("*"&amp;$G2822&amp;"*")&amp;("*"&amp;$I2822&amp;"*")&amp;("*"&amp;$J2822&amp;"*")&amp;("*"&amp;$K2822&amp;"*")),INDIRECT(U$2&amp;"!$B$1:$B$500")&amp;INDIRECT(U$2&amp;"!$E$1:$E$500")&amp;INDIRECT(U$2&amp;"!$G$1:$G$500")&amp;INDIRECT(U$2&amp;"!$F$1:$F$500"),0),MATCH($H2822,INDIRECT(U$2&amp;"!$1:$1"),0)))),
"Not found")</f>
        <v>Not found</v>
      </c>
      <c r="V2822" s="18" t="str">
        <f t="shared" ca="1" si="313"/>
        <v/>
      </c>
    </row>
    <row r="2823" spans="1:22" ht="15" customHeight="1" x14ac:dyDescent="0.25">
      <c r="A2823" s="11">
        <v>2822</v>
      </c>
      <c r="B2823" s="50"/>
      <c r="C2823" s="11" t="s">
        <v>2331</v>
      </c>
      <c r="D2823" s="11" t="s">
        <v>1177</v>
      </c>
      <c r="E2823" s="11" t="s">
        <v>79</v>
      </c>
      <c r="F2823" s="11" t="s">
        <v>1188</v>
      </c>
      <c r="G2823" s="11" t="s">
        <v>79</v>
      </c>
      <c r="H2823" s="11">
        <v>29</v>
      </c>
      <c r="I2823" s="11" t="s">
        <v>1188</v>
      </c>
      <c r="L2823" s="2" t="s">
        <v>515</v>
      </c>
      <c r="M2823" s="11" t="s">
        <v>515</v>
      </c>
      <c r="S2823" s="23" t="s">
        <v>520</v>
      </c>
      <c r="T2823" s="19" t="str">
        <f>S2823</f>
        <v>RSLT</v>
      </c>
      <c r="U2823" s="17" t="str">
        <f t="array" aca="1" ref="U2823" ca="1">IFERROR(
IF(NOT(OR($G2823="OBX",$G2823="OBR")),INDEX(INDIRECT(U$2&amp;"!$A$1:$BJ$500"),MATCH("*"&amp;$G2823&amp;"*",INDIRECT(U$2&amp;"!$B$1:$B$500"),0),MATCH($H2823,INDIRECT(U$2&amp;"!$1:$1"),0)),
IF(OR($G2823="OBX",$G2823="OBR"),INDEX(INDIRECT(U$2&amp;"!$A$1:$BJ$500"),MATCH((("*"&amp;$G2823&amp;"*")&amp;("*"&amp;$I2823&amp;"*")&amp;("*"&amp;$J2823&amp;"*")&amp;("*"&amp;$K2823&amp;"*")),INDIRECT(U$2&amp;"!$B$1:$B$500")&amp;INDIRECT(U$2&amp;"!$E$1:$E$500")&amp;INDIRECT(U$2&amp;"!$G$1:$G$500")&amp;INDIRECT(U$2&amp;"!$F$1:$F$500"),0),MATCH($H2823,INDIRECT(U$2&amp;"!$1:$1"),0)))),
"Not found")</f>
        <v>Not found</v>
      </c>
      <c r="V2823" s="18" t="str">
        <f t="shared" ca="1" si="313"/>
        <v/>
      </c>
    </row>
    <row r="2824" spans="1:22" ht="15" customHeight="1" x14ac:dyDescent="0.25">
      <c r="A2824" s="11">
        <v>2823</v>
      </c>
      <c r="B2824" s="50"/>
      <c r="C2824" s="1" t="s">
        <v>2332</v>
      </c>
      <c r="D2824" s="1"/>
      <c r="E2824" s="1"/>
      <c r="F2824" s="1"/>
      <c r="G2824" s="1"/>
      <c r="H2824" s="1"/>
      <c r="I2824" s="1"/>
      <c r="J2824" s="1"/>
      <c r="K2824" s="1"/>
      <c r="L2824" s="1"/>
      <c r="M2824" s="1" t="s">
        <v>1494</v>
      </c>
      <c r="N2824" s="1"/>
      <c r="O2824" s="1"/>
      <c r="P2824" s="1"/>
      <c r="Q2824" s="1"/>
      <c r="R2824" s="1"/>
      <c r="S2824" s="1"/>
      <c r="T2824" s="24"/>
      <c r="U2824" s="24"/>
      <c r="V2824" s="1"/>
    </row>
    <row r="2825" spans="1:22" ht="15" customHeight="1" x14ac:dyDescent="0.25">
      <c r="A2825" s="11">
        <v>2824</v>
      </c>
      <c r="B2825" s="50"/>
      <c r="C2825" s="11" t="s">
        <v>2332</v>
      </c>
      <c r="D2825" s="11" t="s">
        <v>256</v>
      </c>
      <c r="E2825" s="11" t="s">
        <v>77</v>
      </c>
      <c r="F2825" s="11" t="s">
        <v>1211</v>
      </c>
      <c r="G2825" s="11" t="s">
        <v>77</v>
      </c>
      <c r="H2825" s="11">
        <v>4</v>
      </c>
      <c r="K2825" s="11" t="s">
        <v>1211</v>
      </c>
      <c r="L2825" s="11" t="s">
        <v>1494</v>
      </c>
      <c r="M2825" s="11" t="s">
        <v>1494</v>
      </c>
      <c r="N2825" s="11" t="s">
        <v>258</v>
      </c>
      <c r="O2825" s="11" t="s">
        <v>2357</v>
      </c>
      <c r="P2825" s="11" t="s">
        <v>336</v>
      </c>
      <c r="R2825" s="11" t="s">
        <v>2456</v>
      </c>
      <c r="S2825" s="23"/>
      <c r="T2825" s="16" t="s">
        <v>3064</v>
      </c>
      <c r="U2825" s="17" t="str">
        <f t="array" aca="1" ref="U2825" ca="1">IFERROR(
IF(NOT(OR($G2825="OBX",$G2825="OBR")),INDEX(INDIRECT(U$2&amp;"!$A$1:$BJ$500"),MATCH("*"&amp;$G2825&amp;"*",INDIRECT(U$2&amp;"!$B$1:$B$500"),0),MATCH($H2825,INDIRECT(U$2&amp;"!$1:$1"),0)),
IF(OR($G2825="OBX",$G2825="OBR"),INDEX(INDIRECT(U$2&amp;"!$A$1:$BJ$500"),MATCH((("*"&amp;$G2825&amp;"*")&amp;("*"&amp;$I2825&amp;"*")&amp;("*"&amp;$J2825&amp;"*")&amp;("*"&amp;$K2825&amp;"*")),INDIRECT(U$2&amp;"!$B$1:$B$500")&amp;INDIRECT(U$2&amp;"!$E$1:$E$500")&amp;INDIRECT(U$2&amp;"!$G$1:$G$500")&amp;INDIRECT(U$2&amp;"!$F$1:$F$500"),0),MATCH($H2825,INDIRECT(U$2&amp;"!$1:$1"),0)))),
"Not found")</f>
        <v>Not found</v>
      </c>
      <c r="V2825" s="18" t="str">
        <f ca="1">IF(T2825=U2825,"Match","")</f>
        <v/>
      </c>
    </row>
    <row r="2826" spans="1:22" ht="15" customHeight="1" x14ac:dyDescent="0.25">
      <c r="A2826" s="11">
        <v>2825</v>
      </c>
      <c r="B2826" s="50"/>
      <c r="C2826" s="26" t="s">
        <v>2332</v>
      </c>
      <c r="D2826" s="26"/>
      <c r="E2826" s="26" t="s">
        <v>79</v>
      </c>
      <c r="F2826" s="26"/>
      <c r="G2826" s="26"/>
      <c r="H2826" s="26"/>
      <c r="I2826" s="26"/>
      <c r="J2826" s="26"/>
      <c r="K2826" s="26"/>
      <c r="L2826" s="26"/>
      <c r="M2826" s="26" t="s">
        <v>1492</v>
      </c>
      <c r="N2826" s="26"/>
      <c r="O2826" s="26"/>
      <c r="P2826" s="26"/>
      <c r="Q2826" s="26"/>
      <c r="R2826" s="26"/>
      <c r="S2826" s="26"/>
      <c r="T2826" s="27"/>
      <c r="U2826" s="27"/>
      <c r="V2826" s="26"/>
    </row>
    <row r="2827" spans="1:22" ht="15" customHeight="1" x14ac:dyDescent="0.25">
      <c r="A2827" s="11">
        <v>2826</v>
      </c>
      <c r="B2827" s="50"/>
      <c r="C2827" s="11" t="s">
        <v>2332</v>
      </c>
      <c r="D2827" s="11" t="s">
        <v>1211</v>
      </c>
      <c r="E2827" s="11" t="s">
        <v>79</v>
      </c>
      <c r="F2827" s="11" t="s">
        <v>1209</v>
      </c>
      <c r="G2827" s="11" t="s">
        <v>79</v>
      </c>
      <c r="H2827" s="11">
        <v>3</v>
      </c>
      <c r="I2827" s="11" t="s">
        <v>1209</v>
      </c>
      <c r="L2827" s="11" t="s">
        <v>1492</v>
      </c>
      <c r="M2827" s="14" t="s">
        <v>534</v>
      </c>
      <c r="N2827" s="11" t="s">
        <v>900</v>
      </c>
      <c r="O2827" s="11" t="s">
        <v>2356</v>
      </c>
      <c r="P2827" s="11" t="s">
        <v>336</v>
      </c>
      <c r="R2827" s="11" t="s">
        <v>2753</v>
      </c>
      <c r="S2827" s="23"/>
      <c r="T2827" s="19" t="s">
        <v>3037</v>
      </c>
      <c r="U2827" s="17" t="str">
        <f t="array" aca="1" ref="U2827" ca="1">IFERROR(
IF(NOT(OR($G2827="OBX",$G2827="OBR")),INDEX(INDIRECT(U$2&amp;"!$A$1:$BJ$500"),MATCH("*"&amp;$G2827&amp;"*",INDIRECT(U$2&amp;"!$B$1:$B$500"),0),MATCH($H2827,INDIRECT(U$2&amp;"!$1:$1"),0)),
IF(OR($G2827="OBX",$G2827="OBR"),INDEX(INDIRECT(U$2&amp;"!$A$1:$BJ$500"),MATCH((("*"&amp;$G2827&amp;"*")&amp;("*"&amp;$I2827&amp;"*")&amp;("*"&amp;$J2827&amp;"*")&amp;("*"&amp;$K2827&amp;"*")),INDIRECT(U$2&amp;"!$B$1:$B$500")&amp;INDIRECT(U$2&amp;"!$E$1:$E$500")&amp;INDIRECT(U$2&amp;"!$G$1:$G$500")&amp;INDIRECT(U$2&amp;"!$F$1:$F$500"),0),MATCH($H2827,INDIRECT(U$2&amp;"!$1:$1"),0)))),
"Not found")</f>
        <v>Not found</v>
      </c>
      <c r="V2827" s="18" t="str">
        <f t="shared" ref="V2827:V2833" ca="1" si="314">IF(T2827=U2827,"Match","")</f>
        <v/>
      </c>
    </row>
    <row r="2828" spans="1:22" ht="15" customHeight="1" x14ac:dyDescent="0.25">
      <c r="A2828" s="11">
        <v>2827</v>
      </c>
      <c r="B2828" s="50"/>
      <c r="C2828" s="11" t="s">
        <v>2332</v>
      </c>
      <c r="D2828" s="11" t="s">
        <v>1211</v>
      </c>
      <c r="E2828" s="11" t="s">
        <v>79</v>
      </c>
      <c r="F2828" s="11" t="s">
        <v>1209</v>
      </c>
      <c r="G2828" s="11" t="s">
        <v>79</v>
      </c>
      <c r="H2828" s="10">
        <v>5</v>
      </c>
      <c r="I2828" s="11" t="s">
        <v>1209</v>
      </c>
      <c r="J2828" s="19" t="str">
        <f t="array" ref="J2828">IFERROR(INDEX(Mappings!I:I,MATCH(S2828&amp;L2828,Mappings!J:J&amp;Mappings!D:D,0)),"")</f>
        <v/>
      </c>
      <c r="L2828" s="11" t="s">
        <v>1492</v>
      </c>
      <c r="M2828" s="11" t="s">
        <v>390</v>
      </c>
      <c r="S2828" s="20"/>
      <c r="T2828" s="19" t="str">
        <f t="array" ref="T2828">IFERROR(INDEX(Mappings!$L:$L,MATCH(S2828&amp;$L2828,Mappings!$J:$J&amp;Mappings!$D:$D,0)),"")</f>
        <v/>
      </c>
      <c r="U2828" s="17" t="str">
        <f t="array" aca="1" ref="U2828" ca="1">IFERROR(
IF(NOT(OR($G2828="OBX",$G2828="OBR")),INDEX(INDIRECT(U$2&amp;"!$A$1:$BJ$500"),MATCH("*"&amp;$G2828&amp;"*",INDIRECT(U$2&amp;"!$B$1:$B$500"),0),MATCH($H2828,INDIRECT(U$2&amp;"!$1:$1"),0)),
IF(OR($G2828="OBX",$G2828="OBR"),INDEX(INDIRECT(U$2&amp;"!$A$1:$BJ$500"),MATCH((("*"&amp;$G2828&amp;"*")&amp;("*"&amp;$I2828&amp;"*")&amp;("*"&amp;$J2828&amp;"*")&amp;("*"&amp;$K2828&amp;"*")),INDIRECT(U$2&amp;"!$B$1:$B$500")&amp;INDIRECT(U$2&amp;"!$E$1:$E$500")&amp;INDIRECT(U$2&amp;"!$G$1:$G$500")&amp;INDIRECT(U$2&amp;"!$F$1:$F$500"),0),MATCH($H2828,INDIRECT(U$2&amp;"!$1:$1"),0)))),
"Not found")</f>
        <v>Not found</v>
      </c>
      <c r="V2828" s="18" t="str">
        <f t="shared" ca="1" si="314"/>
        <v/>
      </c>
    </row>
    <row r="2829" spans="1:22" ht="15" customHeight="1" x14ac:dyDescent="0.25">
      <c r="A2829" s="11">
        <v>2828</v>
      </c>
      <c r="B2829" s="50"/>
      <c r="C2829" s="11" t="s">
        <v>2332</v>
      </c>
      <c r="D2829" s="11" t="s">
        <v>1211</v>
      </c>
      <c r="E2829" s="11" t="s">
        <v>79</v>
      </c>
      <c r="F2829" s="11" t="s">
        <v>1209</v>
      </c>
      <c r="G2829" s="11" t="s">
        <v>79</v>
      </c>
      <c r="H2829" s="11">
        <v>2</v>
      </c>
      <c r="I2829" s="11" t="s">
        <v>1209</v>
      </c>
      <c r="L2829" s="14" t="s">
        <v>397</v>
      </c>
      <c r="M2829" s="14" t="s">
        <v>397</v>
      </c>
      <c r="S2829" s="23"/>
      <c r="T2829" s="19" t="s">
        <v>81</v>
      </c>
      <c r="U2829" s="17" t="str">
        <f t="array" aca="1" ref="U2829" ca="1">IFERROR(
IF(NOT(OR($G2829="OBX",$G2829="OBR")),INDEX(INDIRECT(U$2&amp;"!$A$1:$BJ$500"),MATCH("*"&amp;$G2829&amp;"*",INDIRECT(U$2&amp;"!$B$1:$B$500"),0),MATCH($H2829,INDIRECT(U$2&amp;"!$1:$1"),0)),
IF(OR($G2829="OBX",$G2829="OBR"),INDEX(INDIRECT(U$2&amp;"!$A$1:$BJ$500"),MATCH((("*"&amp;$G2829&amp;"*")&amp;("*"&amp;$I2829&amp;"*")&amp;("*"&amp;$J2829&amp;"*")&amp;("*"&amp;$K2829&amp;"*")),INDIRECT(U$2&amp;"!$B$1:$B$500")&amp;INDIRECT(U$2&amp;"!$E$1:$E$500")&amp;INDIRECT(U$2&amp;"!$G$1:$G$500")&amp;INDIRECT(U$2&amp;"!$F$1:$F$500"),0),MATCH($H2829,INDIRECT(U$2&amp;"!$1:$1"),0)))),
"Not found")</f>
        <v>Not found</v>
      </c>
      <c r="V2829" s="18" t="str">
        <f t="shared" ca="1" si="314"/>
        <v/>
      </c>
    </row>
    <row r="2830" spans="1:22" ht="15" customHeight="1" x14ac:dyDescent="0.25">
      <c r="A2830" s="11">
        <v>2829</v>
      </c>
      <c r="B2830" s="50"/>
      <c r="C2830" s="11" t="s">
        <v>2332</v>
      </c>
      <c r="D2830" s="11" t="s">
        <v>1211</v>
      </c>
      <c r="E2830" s="11" t="s">
        <v>79</v>
      </c>
      <c r="F2830" s="11" t="s">
        <v>1209</v>
      </c>
      <c r="G2830" s="11" t="s">
        <v>79</v>
      </c>
      <c r="H2830" s="11">
        <v>4</v>
      </c>
      <c r="I2830" s="11" t="s">
        <v>1209</v>
      </c>
      <c r="L2830" s="11" t="s">
        <v>1492</v>
      </c>
      <c r="M2830" s="14" t="s">
        <v>848</v>
      </c>
      <c r="S2830" s="23"/>
      <c r="T2830" s="16">
        <f>S2830</f>
        <v>0</v>
      </c>
      <c r="U2830" s="17" t="str">
        <f t="array" aca="1" ref="U2830" ca="1">IFERROR(
IF(NOT(OR($G2830="OBX",$G2830="OBR")),INDEX(INDIRECT(U$2&amp;"!$A$1:$BJ$500"),MATCH("*"&amp;$G2830&amp;"*",INDIRECT(U$2&amp;"!$B$1:$B$500"),0),MATCH($H2830,INDIRECT(U$2&amp;"!$1:$1"),0)),
IF(OR($G2830="OBX",$G2830="OBR"),INDEX(INDIRECT(U$2&amp;"!$A$1:$BJ$500"),MATCH((("*"&amp;$G2830&amp;"*")&amp;("*"&amp;$I2830&amp;"*")&amp;("*"&amp;$J2830&amp;"*")&amp;("*"&amp;$K2830&amp;"*")),INDIRECT(U$2&amp;"!$B$1:$B$500")&amp;INDIRECT(U$2&amp;"!$E$1:$E$500")&amp;INDIRECT(U$2&amp;"!$G$1:$G$500")&amp;INDIRECT(U$2&amp;"!$F$1:$F$500"),0),MATCH($H2830,INDIRECT(U$2&amp;"!$1:$1"),0)))),
"Not found")</f>
        <v>Not found</v>
      </c>
      <c r="V2830" s="18" t="str">
        <f t="shared" ca="1" si="314"/>
        <v/>
      </c>
    </row>
    <row r="2831" spans="1:22" ht="15" customHeight="1" x14ac:dyDescent="0.25">
      <c r="A2831" s="11">
        <v>2830</v>
      </c>
      <c r="B2831" s="50"/>
      <c r="C2831" s="11" t="s">
        <v>2332</v>
      </c>
      <c r="D2831" s="11" t="s">
        <v>1211</v>
      </c>
      <c r="E2831" s="11" t="s">
        <v>79</v>
      </c>
      <c r="F2831" s="11" t="s">
        <v>1209</v>
      </c>
      <c r="G2831" s="11" t="s">
        <v>79</v>
      </c>
      <c r="H2831" s="11">
        <v>11</v>
      </c>
      <c r="I2831" s="11" t="s">
        <v>1209</v>
      </c>
      <c r="L2831" s="11" t="s">
        <v>366</v>
      </c>
      <c r="M2831" s="14" t="s">
        <v>366</v>
      </c>
      <c r="S2831" s="23" t="s">
        <v>78</v>
      </c>
      <c r="T2831" s="19" t="str">
        <f>S2831</f>
        <v>F</v>
      </c>
      <c r="U2831" s="17" t="str">
        <f t="array" aca="1" ref="U2831" ca="1">IFERROR(
IF(NOT(OR($G2831="OBX",$G2831="OBR")),INDEX(INDIRECT(U$2&amp;"!$A$1:$BJ$500"),MATCH("*"&amp;$G2831&amp;"*",INDIRECT(U$2&amp;"!$B$1:$B$500"),0),MATCH($H2831,INDIRECT(U$2&amp;"!$1:$1"),0)),
IF(OR($G2831="OBX",$G2831="OBR"),INDEX(INDIRECT(U$2&amp;"!$A$1:$BJ$500"),MATCH((("*"&amp;$G2831&amp;"*")&amp;("*"&amp;$I2831&amp;"*")&amp;("*"&amp;$J2831&amp;"*")&amp;("*"&amp;$K2831&amp;"*")),INDIRECT(U$2&amp;"!$B$1:$B$500")&amp;INDIRECT(U$2&amp;"!$E$1:$E$500")&amp;INDIRECT(U$2&amp;"!$G$1:$G$500")&amp;INDIRECT(U$2&amp;"!$F$1:$F$500"),0),MATCH($H2831,INDIRECT(U$2&amp;"!$1:$1"),0)))),
"Not found")</f>
        <v>Not found</v>
      </c>
      <c r="V2831" s="18" t="str">
        <f t="shared" ca="1" si="314"/>
        <v/>
      </c>
    </row>
    <row r="2832" spans="1:22" ht="15" customHeight="1" x14ac:dyDescent="0.25">
      <c r="A2832" s="11">
        <v>2831</v>
      </c>
      <c r="B2832" s="50"/>
      <c r="C2832" s="11" t="s">
        <v>2332</v>
      </c>
      <c r="D2832" s="11" t="s">
        <v>1211</v>
      </c>
      <c r="E2832" s="11" t="s">
        <v>79</v>
      </c>
      <c r="F2832" s="11" t="s">
        <v>1209</v>
      </c>
      <c r="G2832" s="11" t="s">
        <v>79</v>
      </c>
      <c r="H2832" s="11">
        <v>19</v>
      </c>
      <c r="I2832" s="11" t="s">
        <v>1209</v>
      </c>
      <c r="L2832" s="11" t="s">
        <v>1492</v>
      </c>
      <c r="M2832" s="14" t="s">
        <v>860</v>
      </c>
      <c r="S2832" s="23"/>
      <c r="T2832" s="16">
        <f>S2832</f>
        <v>0</v>
      </c>
      <c r="U2832" s="17" t="str">
        <f t="array" aca="1" ref="U2832" ca="1">IFERROR(
IF(NOT(OR($G2832="OBX",$G2832="OBR")),INDEX(INDIRECT(U$2&amp;"!$A$1:$BJ$500"),MATCH("*"&amp;$G2832&amp;"*",INDIRECT(U$2&amp;"!$B$1:$B$500"),0),MATCH($H2832,INDIRECT(U$2&amp;"!$1:$1"),0)),
IF(OR($G2832="OBX",$G2832="OBR"),INDEX(INDIRECT(U$2&amp;"!$A$1:$BJ$500"),MATCH((("*"&amp;$G2832&amp;"*")&amp;("*"&amp;$I2832&amp;"*")&amp;("*"&amp;$J2832&amp;"*")&amp;("*"&amp;$K2832&amp;"*")),INDIRECT(U$2&amp;"!$B$1:$B$500")&amp;INDIRECT(U$2&amp;"!$E$1:$E$500")&amp;INDIRECT(U$2&amp;"!$G$1:$G$500")&amp;INDIRECT(U$2&amp;"!$F$1:$F$500"),0),MATCH($H2832,INDIRECT(U$2&amp;"!$1:$1"),0)))),
"Not found")</f>
        <v>Not found</v>
      </c>
      <c r="V2832" s="18" t="str">
        <f t="shared" ca="1" si="314"/>
        <v/>
      </c>
    </row>
    <row r="2833" spans="1:22" ht="15" customHeight="1" x14ac:dyDescent="0.25">
      <c r="A2833" s="11">
        <v>2832</v>
      </c>
      <c r="B2833" s="50"/>
      <c r="C2833" s="11" t="s">
        <v>2332</v>
      </c>
      <c r="D2833" s="11" t="s">
        <v>1211</v>
      </c>
      <c r="E2833" s="11" t="s">
        <v>79</v>
      </c>
      <c r="F2833" s="11" t="s">
        <v>1209</v>
      </c>
      <c r="G2833" s="11" t="s">
        <v>79</v>
      </c>
      <c r="H2833" s="11">
        <v>29</v>
      </c>
      <c r="I2833" s="11" t="s">
        <v>1209</v>
      </c>
      <c r="L2833" s="2" t="s">
        <v>515</v>
      </c>
      <c r="M2833" s="11" t="s">
        <v>515</v>
      </c>
      <c r="S2833" s="23"/>
      <c r="T2833" s="19">
        <f>S2833</f>
        <v>0</v>
      </c>
      <c r="U2833" s="17" t="str">
        <f t="array" aca="1" ref="U2833" ca="1">IFERROR(
IF(NOT(OR($G2833="OBX",$G2833="OBR")),INDEX(INDIRECT(U$2&amp;"!$A$1:$BJ$500"),MATCH("*"&amp;$G2833&amp;"*",INDIRECT(U$2&amp;"!$B$1:$B$500"),0),MATCH($H2833,INDIRECT(U$2&amp;"!$1:$1"),0)),
IF(OR($G2833="OBX",$G2833="OBR"),INDEX(INDIRECT(U$2&amp;"!$A$1:$BJ$500"),MATCH((("*"&amp;$G2833&amp;"*")&amp;("*"&amp;$I2833&amp;"*")&amp;("*"&amp;$J2833&amp;"*")&amp;("*"&amp;$K2833&amp;"*")),INDIRECT(U$2&amp;"!$B$1:$B$500")&amp;INDIRECT(U$2&amp;"!$E$1:$E$500")&amp;INDIRECT(U$2&amp;"!$G$1:$G$500")&amp;INDIRECT(U$2&amp;"!$F$1:$F$500"),0),MATCH($H2833,INDIRECT(U$2&amp;"!$1:$1"),0)))),
"Not found")</f>
        <v>Not found</v>
      </c>
      <c r="V2833" s="18" t="str">
        <f t="shared" ca="1" si="314"/>
        <v/>
      </c>
    </row>
    <row r="2834" spans="1:22" ht="15" customHeight="1" x14ac:dyDescent="0.25">
      <c r="A2834" s="11">
        <v>2833</v>
      </c>
      <c r="B2834" s="50"/>
      <c r="C2834" s="26" t="s">
        <v>2332</v>
      </c>
      <c r="D2834" s="26"/>
      <c r="E2834" s="26" t="s">
        <v>79</v>
      </c>
      <c r="F2834" s="26"/>
      <c r="G2834" s="26"/>
      <c r="H2834" s="26"/>
      <c r="I2834" s="26"/>
      <c r="J2834" s="26"/>
      <c r="K2834" s="26"/>
      <c r="L2834" s="26"/>
      <c r="M2834" s="26" t="s">
        <v>1493</v>
      </c>
      <c r="N2834" s="26"/>
      <c r="O2834" s="26"/>
      <c r="P2834" s="26"/>
      <c r="Q2834" s="26"/>
      <c r="R2834" s="26"/>
      <c r="S2834" s="26"/>
      <c r="T2834" s="27"/>
      <c r="U2834" s="27"/>
      <c r="V2834" s="26"/>
    </row>
    <row r="2835" spans="1:22" ht="15" customHeight="1" x14ac:dyDescent="0.25">
      <c r="A2835" s="11">
        <v>2834</v>
      </c>
      <c r="B2835" s="50"/>
      <c r="C2835" s="11" t="s">
        <v>2332</v>
      </c>
      <c r="D2835" s="11" t="s">
        <v>1211</v>
      </c>
      <c r="E2835" s="11" t="s">
        <v>79</v>
      </c>
      <c r="F2835" s="11" t="s">
        <v>1210</v>
      </c>
      <c r="G2835" s="11" t="s">
        <v>79</v>
      </c>
      <c r="H2835" s="11">
        <v>3</v>
      </c>
      <c r="I2835" s="11" t="s">
        <v>1210</v>
      </c>
      <c r="L2835" s="11" t="s">
        <v>1493</v>
      </c>
      <c r="M2835" s="14" t="s">
        <v>534</v>
      </c>
      <c r="N2835" s="11" t="s">
        <v>279</v>
      </c>
      <c r="O2835" s="11" t="s">
        <v>2356</v>
      </c>
      <c r="P2835" s="11" t="s">
        <v>336</v>
      </c>
      <c r="R2835" s="11" t="s">
        <v>2487</v>
      </c>
      <c r="S2835" s="23"/>
      <c r="T2835" s="19" t="s">
        <v>3036</v>
      </c>
      <c r="U2835" s="17" t="str">
        <f t="array" aca="1" ref="U2835" ca="1">IFERROR(
IF(NOT(OR($G2835="OBX",$G2835="OBR")),INDEX(INDIRECT(U$2&amp;"!$A$1:$BJ$500"),MATCH("*"&amp;$G2835&amp;"*",INDIRECT(U$2&amp;"!$B$1:$B$500"),0),MATCH($H2835,INDIRECT(U$2&amp;"!$1:$1"),0)),
IF(OR($G2835="OBX",$G2835="OBR"),INDEX(INDIRECT(U$2&amp;"!$A$1:$BJ$500"),MATCH((("*"&amp;$G2835&amp;"*")&amp;("*"&amp;$I2835&amp;"*")&amp;("*"&amp;$J2835&amp;"*")&amp;("*"&amp;$K2835&amp;"*")),INDIRECT(U$2&amp;"!$B$1:$B$500")&amp;INDIRECT(U$2&amp;"!$E$1:$E$500")&amp;INDIRECT(U$2&amp;"!$G$1:$G$500")&amp;INDIRECT(U$2&amp;"!$F$1:$F$500"),0),MATCH($H2835,INDIRECT(U$2&amp;"!$1:$1"),0)))),
"Not found")</f>
        <v>Not found</v>
      </c>
      <c r="V2835" s="18" t="str">
        <f t="shared" ref="V2835:V2841" ca="1" si="315">IF(T2835=U2835,"Match","")</f>
        <v/>
      </c>
    </row>
    <row r="2836" spans="1:22" ht="15" customHeight="1" x14ac:dyDescent="0.25">
      <c r="A2836" s="11">
        <v>2835</v>
      </c>
      <c r="B2836" s="50"/>
      <c r="C2836" s="11" t="s">
        <v>2332</v>
      </c>
      <c r="D2836" s="11" t="s">
        <v>1211</v>
      </c>
      <c r="E2836" s="11" t="s">
        <v>79</v>
      </c>
      <c r="F2836" s="11" t="s">
        <v>1210</v>
      </c>
      <c r="G2836" s="11" t="s">
        <v>79</v>
      </c>
      <c r="H2836" s="10">
        <v>5</v>
      </c>
      <c r="I2836" s="11" t="s">
        <v>1210</v>
      </c>
      <c r="J2836" s="19">
        <f t="array" ref="J2836">IFERROR(INDEX(Mappings!I:I,MATCH(S2836&amp;L2836,Mappings!J:J&amp;Mappings!D:D,0)),"")</f>
        <v>0</v>
      </c>
      <c r="L2836" s="11" t="s">
        <v>1493</v>
      </c>
      <c r="M2836" s="11" t="s">
        <v>390</v>
      </c>
      <c r="S2836" s="23"/>
      <c r="T2836" s="19">
        <f>S2836</f>
        <v>0</v>
      </c>
      <c r="U2836" s="17" t="str">
        <f t="array" aca="1" ref="U2836" ca="1">IFERROR(
IF(NOT(OR($G2836="OBX",$G2836="OBR")),INDEX(INDIRECT(U$2&amp;"!$A$1:$BJ$500"),MATCH("*"&amp;$G2836&amp;"*",INDIRECT(U$2&amp;"!$B$1:$B$500"),0),MATCH($H2836,INDIRECT(U$2&amp;"!$1:$1"),0)),
IF(OR($G2836="OBX",$G2836="OBR"),INDEX(INDIRECT(U$2&amp;"!$A$1:$BJ$500"),MATCH((("*"&amp;$G2836&amp;"*")&amp;("*"&amp;$I2836&amp;"*")&amp;("*"&amp;$J2836&amp;"*")&amp;("*"&amp;$K2836&amp;"*")),INDIRECT(U$2&amp;"!$B$1:$B$500")&amp;INDIRECT(U$2&amp;"!$E$1:$E$500")&amp;INDIRECT(U$2&amp;"!$G$1:$G$500")&amp;INDIRECT(U$2&amp;"!$F$1:$F$500"),0),MATCH($H2836,INDIRECT(U$2&amp;"!$1:$1"),0)))),
"Not found")</f>
        <v>Not found</v>
      </c>
      <c r="V2836" s="18" t="str">
        <f t="shared" ca="1" si="315"/>
        <v/>
      </c>
    </row>
    <row r="2837" spans="1:22" ht="15" customHeight="1" x14ac:dyDescent="0.25">
      <c r="A2837" s="11">
        <v>2836</v>
      </c>
      <c r="B2837" s="50"/>
      <c r="C2837" s="11" t="s">
        <v>2332</v>
      </c>
      <c r="D2837" s="11" t="s">
        <v>1211</v>
      </c>
      <c r="E2837" s="11" t="s">
        <v>79</v>
      </c>
      <c r="F2837" s="11" t="s">
        <v>1210</v>
      </c>
      <c r="G2837" s="11" t="s">
        <v>79</v>
      </c>
      <c r="H2837" s="11">
        <v>2</v>
      </c>
      <c r="I2837" s="11" t="s">
        <v>1210</v>
      </c>
      <c r="L2837" s="14" t="s">
        <v>397</v>
      </c>
      <c r="M2837" s="14" t="s">
        <v>397</v>
      </c>
      <c r="S2837" s="23"/>
      <c r="T2837" s="19" t="s">
        <v>422</v>
      </c>
      <c r="U2837" s="17" t="str">
        <f t="array" aca="1" ref="U2837" ca="1">IFERROR(
IF(NOT(OR($G2837="OBX",$G2837="OBR")),INDEX(INDIRECT(U$2&amp;"!$A$1:$BJ$500"),MATCH("*"&amp;$G2837&amp;"*",INDIRECT(U$2&amp;"!$B$1:$B$500"),0),MATCH($H2837,INDIRECT(U$2&amp;"!$1:$1"),0)),
IF(OR($G2837="OBX",$G2837="OBR"),INDEX(INDIRECT(U$2&amp;"!$A$1:$BJ$500"),MATCH((("*"&amp;$G2837&amp;"*")&amp;("*"&amp;$I2837&amp;"*")&amp;("*"&amp;$J2837&amp;"*")&amp;("*"&amp;$K2837&amp;"*")),INDIRECT(U$2&amp;"!$B$1:$B$500")&amp;INDIRECT(U$2&amp;"!$E$1:$E$500")&amp;INDIRECT(U$2&amp;"!$G$1:$G$500")&amp;INDIRECT(U$2&amp;"!$F$1:$F$500"),0),MATCH($H2837,INDIRECT(U$2&amp;"!$1:$1"),0)))),
"Not found")</f>
        <v>Not found</v>
      </c>
      <c r="V2837" s="18" t="str">
        <f t="shared" ca="1" si="315"/>
        <v/>
      </c>
    </row>
    <row r="2838" spans="1:22" ht="15" customHeight="1" x14ac:dyDescent="0.25">
      <c r="A2838" s="11">
        <v>2837</v>
      </c>
      <c r="B2838" s="50"/>
      <c r="C2838" s="11" t="s">
        <v>2332</v>
      </c>
      <c r="D2838" s="11" t="s">
        <v>1211</v>
      </c>
      <c r="E2838" s="11" t="s">
        <v>79</v>
      </c>
      <c r="F2838" s="11" t="s">
        <v>1210</v>
      </c>
      <c r="G2838" s="11" t="s">
        <v>79</v>
      </c>
      <c r="H2838" s="11">
        <v>4</v>
      </c>
      <c r="I2838" s="11" t="s">
        <v>1210</v>
      </c>
      <c r="L2838" s="11" t="s">
        <v>1493</v>
      </c>
      <c r="M2838" s="14" t="s">
        <v>848</v>
      </c>
      <c r="S2838" s="23"/>
      <c r="T2838" s="16">
        <f>S2838</f>
        <v>0</v>
      </c>
      <c r="U2838" s="17" t="str">
        <f t="array" aca="1" ref="U2838" ca="1">IFERROR(
IF(NOT(OR($G2838="OBX",$G2838="OBR")),INDEX(INDIRECT(U$2&amp;"!$A$1:$BJ$500"),MATCH("*"&amp;$G2838&amp;"*",INDIRECT(U$2&amp;"!$B$1:$B$500"),0),MATCH($H2838,INDIRECT(U$2&amp;"!$1:$1"),0)),
IF(OR($G2838="OBX",$G2838="OBR"),INDEX(INDIRECT(U$2&amp;"!$A$1:$BJ$500"),MATCH((("*"&amp;$G2838&amp;"*")&amp;("*"&amp;$I2838&amp;"*")&amp;("*"&amp;$J2838&amp;"*")&amp;("*"&amp;$K2838&amp;"*")),INDIRECT(U$2&amp;"!$B$1:$B$500")&amp;INDIRECT(U$2&amp;"!$E$1:$E$500")&amp;INDIRECT(U$2&amp;"!$G$1:$G$500")&amp;INDIRECT(U$2&amp;"!$F$1:$F$500"),0),MATCH($H2838,INDIRECT(U$2&amp;"!$1:$1"),0)))),
"Not found")</f>
        <v>Not found</v>
      </c>
      <c r="V2838" s="18" t="str">
        <f t="shared" ca="1" si="315"/>
        <v/>
      </c>
    </row>
    <row r="2839" spans="1:22" ht="15" customHeight="1" x14ac:dyDescent="0.25">
      <c r="A2839" s="11">
        <v>2838</v>
      </c>
      <c r="B2839" s="50"/>
      <c r="C2839" s="11" t="s">
        <v>2332</v>
      </c>
      <c r="D2839" s="11" t="s">
        <v>1211</v>
      </c>
      <c r="E2839" s="11" t="s">
        <v>79</v>
      </c>
      <c r="F2839" s="11" t="s">
        <v>1210</v>
      </c>
      <c r="G2839" s="11" t="s">
        <v>79</v>
      </c>
      <c r="H2839" s="11">
        <v>11</v>
      </c>
      <c r="I2839" s="11" t="s">
        <v>1210</v>
      </c>
      <c r="L2839" s="11" t="s">
        <v>366</v>
      </c>
      <c r="M2839" s="14" t="s">
        <v>366</v>
      </c>
      <c r="S2839" s="23" t="s">
        <v>78</v>
      </c>
      <c r="T2839" s="19" t="str">
        <f>S2839</f>
        <v>F</v>
      </c>
      <c r="U2839" s="17" t="str">
        <f t="array" aca="1" ref="U2839" ca="1">IFERROR(
IF(NOT(OR($G2839="OBX",$G2839="OBR")),INDEX(INDIRECT(U$2&amp;"!$A$1:$BJ$500"),MATCH("*"&amp;$G2839&amp;"*",INDIRECT(U$2&amp;"!$B$1:$B$500"),0),MATCH($H2839,INDIRECT(U$2&amp;"!$1:$1"),0)),
IF(OR($G2839="OBX",$G2839="OBR"),INDEX(INDIRECT(U$2&amp;"!$A$1:$BJ$500"),MATCH((("*"&amp;$G2839&amp;"*")&amp;("*"&amp;$I2839&amp;"*")&amp;("*"&amp;$J2839&amp;"*")&amp;("*"&amp;$K2839&amp;"*")),INDIRECT(U$2&amp;"!$B$1:$B$500")&amp;INDIRECT(U$2&amp;"!$E$1:$E$500")&amp;INDIRECT(U$2&amp;"!$G$1:$G$500")&amp;INDIRECT(U$2&amp;"!$F$1:$F$500"),0),MATCH($H2839,INDIRECT(U$2&amp;"!$1:$1"),0)))),
"Not found")</f>
        <v>Not found</v>
      </c>
      <c r="V2839" s="18" t="str">
        <f t="shared" ca="1" si="315"/>
        <v/>
      </c>
    </row>
    <row r="2840" spans="1:22" ht="15" customHeight="1" x14ac:dyDescent="0.25">
      <c r="A2840" s="11">
        <v>2839</v>
      </c>
      <c r="B2840" s="50"/>
      <c r="C2840" s="11" t="s">
        <v>2332</v>
      </c>
      <c r="D2840" s="11" t="s">
        <v>1211</v>
      </c>
      <c r="E2840" s="11" t="s">
        <v>79</v>
      </c>
      <c r="F2840" s="11" t="s">
        <v>1210</v>
      </c>
      <c r="G2840" s="11" t="s">
        <v>79</v>
      </c>
      <c r="H2840" s="11">
        <v>19</v>
      </c>
      <c r="I2840" s="11" t="s">
        <v>1210</v>
      </c>
      <c r="L2840" s="11" t="s">
        <v>1493</v>
      </c>
      <c r="M2840" s="14" t="s">
        <v>860</v>
      </c>
      <c r="S2840" s="23"/>
      <c r="T2840" s="16">
        <f>S2840</f>
        <v>0</v>
      </c>
      <c r="U2840" s="17" t="str">
        <f t="array" aca="1" ref="U2840" ca="1">IFERROR(
IF(NOT(OR($G2840="OBX",$G2840="OBR")),INDEX(INDIRECT(U$2&amp;"!$A$1:$BJ$500"),MATCH("*"&amp;$G2840&amp;"*",INDIRECT(U$2&amp;"!$B$1:$B$500"),0),MATCH($H2840,INDIRECT(U$2&amp;"!$1:$1"),0)),
IF(OR($G2840="OBX",$G2840="OBR"),INDEX(INDIRECT(U$2&amp;"!$A$1:$BJ$500"),MATCH((("*"&amp;$G2840&amp;"*")&amp;("*"&amp;$I2840&amp;"*")&amp;("*"&amp;$J2840&amp;"*")&amp;("*"&amp;$K2840&amp;"*")),INDIRECT(U$2&amp;"!$B$1:$B$500")&amp;INDIRECT(U$2&amp;"!$E$1:$E$500")&amp;INDIRECT(U$2&amp;"!$G$1:$G$500")&amp;INDIRECT(U$2&amp;"!$F$1:$F$500"),0),MATCH($H2840,INDIRECT(U$2&amp;"!$1:$1"),0)))),
"Not found")</f>
        <v>Not found</v>
      </c>
      <c r="V2840" s="18" t="str">
        <f t="shared" ca="1" si="315"/>
        <v/>
      </c>
    </row>
    <row r="2841" spans="1:22" ht="15" customHeight="1" x14ac:dyDescent="0.25">
      <c r="A2841" s="11">
        <v>2840</v>
      </c>
      <c r="B2841" s="50"/>
      <c r="C2841" s="11" t="s">
        <v>2332</v>
      </c>
      <c r="D2841" s="11" t="s">
        <v>1211</v>
      </c>
      <c r="E2841" s="11" t="s">
        <v>79</v>
      </c>
      <c r="F2841" s="11" t="s">
        <v>1210</v>
      </c>
      <c r="G2841" s="11" t="s">
        <v>79</v>
      </c>
      <c r="H2841" s="11">
        <v>29</v>
      </c>
      <c r="I2841" s="11" t="s">
        <v>1210</v>
      </c>
      <c r="L2841" s="2" t="s">
        <v>515</v>
      </c>
      <c r="M2841" s="11" t="s">
        <v>515</v>
      </c>
      <c r="S2841" s="23"/>
      <c r="T2841" s="19">
        <f>S2841</f>
        <v>0</v>
      </c>
      <c r="U2841" s="17" t="str">
        <f t="array" aca="1" ref="U2841" ca="1">IFERROR(
IF(NOT(OR($G2841="OBX",$G2841="OBR")),INDEX(INDIRECT(U$2&amp;"!$A$1:$BJ$500"),MATCH("*"&amp;$G2841&amp;"*",INDIRECT(U$2&amp;"!$B$1:$B$500"),0),MATCH($H2841,INDIRECT(U$2&amp;"!$1:$1"),0)),
IF(OR($G2841="OBX",$G2841="OBR"),INDEX(INDIRECT(U$2&amp;"!$A$1:$BJ$500"),MATCH((("*"&amp;$G2841&amp;"*")&amp;("*"&amp;$I2841&amp;"*")&amp;("*"&amp;$J2841&amp;"*")&amp;("*"&amp;$K2841&amp;"*")),INDIRECT(U$2&amp;"!$B$1:$B$500")&amp;INDIRECT(U$2&amp;"!$E$1:$E$500")&amp;INDIRECT(U$2&amp;"!$G$1:$G$500")&amp;INDIRECT(U$2&amp;"!$F$1:$F$500"),0),MATCH($H2841,INDIRECT(U$2&amp;"!$1:$1"),0)))),
"Not found")</f>
        <v>Not found</v>
      </c>
      <c r="V2841" s="18" t="str">
        <f t="shared" ca="1" si="315"/>
        <v/>
      </c>
    </row>
    <row r="2842" spans="1:22" ht="15" customHeight="1" x14ac:dyDescent="0.25">
      <c r="A2842" s="11">
        <v>2841</v>
      </c>
      <c r="B2842" s="50"/>
      <c r="C2842" s="26" t="s">
        <v>2332</v>
      </c>
      <c r="D2842" s="26"/>
      <c r="E2842" s="26" t="s">
        <v>79</v>
      </c>
      <c r="F2842" s="26"/>
      <c r="G2842" s="26"/>
      <c r="H2842" s="26"/>
      <c r="I2842" s="26"/>
      <c r="J2842" s="26"/>
      <c r="K2842" s="26"/>
      <c r="L2842" s="26"/>
      <c r="M2842" s="26" t="s">
        <v>1318</v>
      </c>
      <c r="N2842" s="26"/>
      <c r="O2842" s="26"/>
      <c r="P2842" s="26"/>
      <c r="Q2842" s="26"/>
      <c r="R2842" s="26"/>
      <c r="S2842" s="26"/>
      <c r="T2842" s="27"/>
      <c r="U2842" s="27"/>
      <c r="V2842" s="26"/>
    </row>
    <row r="2843" spans="1:22" ht="15" customHeight="1" x14ac:dyDescent="0.25">
      <c r="A2843" s="11">
        <v>2842</v>
      </c>
      <c r="B2843" s="50"/>
      <c r="C2843" s="11" t="s">
        <v>2332</v>
      </c>
      <c r="D2843" s="11" t="s">
        <v>1211</v>
      </c>
      <c r="E2843" s="11" t="s">
        <v>79</v>
      </c>
      <c r="F2843" s="11" t="s">
        <v>1029</v>
      </c>
      <c r="G2843" s="11" t="s">
        <v>79</v>
      </c>
      <c r="H2843" s="11">
        <v>3</v>
      </c>
      <c r="I2843" s="11" t="s">
        <v>1029</v>
      </c>
      <c r="L2843" s="11" t="s">
        <v>1318</v>
      </c>
      <c r="M2843" s="14" t="s">
        <v>534</v>
      </c>
      <c r="N2843" s="11" t="s">
        <v>273</v>
      </c>
      <c r="O2843" s="11" t="s">
        <v>2357</v>
      </c>
      <c r="P2843" s="11" t="s">
        <v>320</v>
      </c>
      <c r="R2843" s="11"/>
      <c r="S2843" s="23"/>
      <c r="T2843" s="19" t="s">
        <v>3030</v>
      </c>
      <c r="U2843" s="17" t="str">
        <f t="array" aca="1" ref="U2843" ca="1">IFERROR(
IF(NOT(OR($G2843="OBX",$G2843="OBR")),INDEX(INDIRECT(U$2&amp;"!$A$1:$BJ$500"),MATCH("*"&amp;$G2843&amp;"*",INDIRECT(U$2&amp;"!$B$1:$B$500"),0),MATCH($H2843,INDIRECT(U$2&amp;"!$1:$1"),0)),
IF(OR($G2843="OBX",$G2843="OBR"),INDEX(INDIRECT(U$2&amp;"!$A$1:$BJ$500"),MATCH((("*"&amp;$G2843&amp;"*")&amp;("*"&amp;$I2843&amp;"*")&amp;("*"&amp;$J2843&amp;"*")&amp;("*"&amp;$K2843&amp;"*")),INDIRECT(U$2&amp;"!$B$1:$B$500")&amp;INDIRECT(U$2&amp;"!$E$1:$E$500")&amp;INDIRECT(U$2&amp;"!$G$1:$G$500")&amp;INDIRECT(U$2&amp;"!$F$1:$F$500"),0),MATCH($H2843,INDIRECT(U$2&amp;"!$1:$1"),0)))),
"Not found")</f>
        <v>Not found</v>
      </c>
      <c r="V2843" s="18" t="str">
        <f t="shared" ref="V2843:V2850" ca="1" si="316">IF(T2843=U2843,"Match","")</f>
        <v/>
      </c>
    </row>
    <row r="2844" spans="1:22" ht="15" customHeight="1" x14ac:dyDescent="0.25">
      <c r="A2844" s="11">
        <v>2843</v>
      </c>
      <c r="B2844" s="50"/>
      <c r="C2844" s="11" t="s">
        <v>2332</v>
      </c>
      <c r="D2844" s="11" t="s">
        <v>1211</v>
      </c>
      <c r="E2844" s="11" t="s">
        <v>79</v>
      </c>
      <c r="F2844" s="11" t="s">
        <v>1029</v>
      </c>
      <c r="G2844" s="11" t="s">
        <v>79</v>
      </c>
      <c r="H2844" s="10">
        <v>5</v>
      </c>
      <c r="I2844" s="11" t="s">
        <v>1029</v>
      </c>
      <c r="L2844" s="11" t="s">
        <v>1318</v>
      </c>
      <c r="M2844" s="11" t="s">
        <v>390</v>
      </c>
      <c r="S2844" s="23"/>
      <c r="T2844" s="16">
        <f>S2844</f>
        <v>0</v>
      </c>
      <c r="U2844" s="17" t="str">
        <f t="array" aca="1" ref="U2844" ca="1">IFERROR(
IF(NOT(OR($G2844="OBX",$G2844="OBR")),INDEX(INDIRECT(U$2&amp;"!$A$1:$BJ$500"),MATCH("*"&amp;$G2844&amp;"*",INDIRECT(U$2&amp;"!$B$1:$B$500"),0),MATCH($H2844,INDIRECT(U$2&amp;"!$1:$1"),0)),
IF(OR($G2844="OBX",$G2844="OBR"),INDEX(INDIRECT(U$2&amp;"!$A$1:$BJ$500"),MATCH((("*"&amp;$G2844&amp;"*")&amp;("*"&amp;$I2844&amp;"*")&amp;("*"&amp;$J2844&amp;"*")&amp;("*"&amp;$K2844&amp;"*")),INDIRECT(U$2&amp;"!$B$1:$B$500")&amp;INDIRECT(U$2&amp;"!$E$1:$E$500")&amp;INDIRECT(U$2&amp;"!$G$1:$G$500")&amp;INDIRECT(U$2&amp;"!$F$1:$F$500"),0),MATCH($H2844,INDIRECT(U$2&amp;"!$1:$1"),0)))),
"Not found")</f>
        <v>Not found</v>
      </c>
      <c r="V2844" s="18" t="str">
        <f t="shared" ca="1" si="316"/>
        <v/>
      </c>
    </row>
    <row r="2845" spans="1:22" ht="15" customHeight="1" x14ac:dyDescent="0.25">
      <c r="A2845" s="11">
        <v>2844</v>
      </c>
      <c r="B2845" s="50"/>
      <c r="C2845" s="11" t="s">
        <v>2332</v>
      </c>
      <c r="D2845" s="11" t="s">
        <v>1211</v>
      </c>
      <c r="E2845" s="11" t="s">
        <v>79</v>
      </c>
      <c r="F2845" s="11" t="s">
        <v>1029</v>
      </c>
      <c r="G2845" s="11" t="s">
        <v>79</v>
      </c>
      <c r="H2845" s="10">
        <v>6</v>
      </c>
      <c r="I2845" s="11" t="s">
        <v>1029</v>
      </c>
      <c r="L2845" s="11" t="s">
        <v>1318</v>
      </c>
      <c r="M2845" s="11" t="s">
        <v>543</v>
      </c>
      <c r="S2845" s="23"/>
      <c r="T2845" s="16">
        <f>S2845</f>
        <v>0</v>
      </c>
      <c r="U2845" s="17" t="str">
        <f t="array" aca="1" ref="U2845" ca="1">IFERROR(
IF(NOT(OR($G2845="OBX",$G2845="OBR")),INDEX(INDIRECT(U$2&amp;"!$A$1:$BJ$500"),MATCH("*"&amp;$G2845&amp;"*",INDIRECT(U$2&amp;"!$B$1:$B$500"),0),MATCH($H2845,INDIRECT(U$2&amp;"!$1:$1"),0)),
IF(OR($G2845="OBX",$G2845="OBR"),INDEX(INDIRECT(U$2&amp;"!$A$1:$BJ$500"),MATCH((("*"&amp;$G2845&amp;"*")&amp;("*"&amp;$I2845&amp;"*")&amp;("*"&amp;$J2845&amp;"*")&amp;("*"&amp;$K2845&amp;"*")),INDIRECT(U$2&amp;"!$B$1:$B$500")&amp;INDIRECT(U$2&amp;"!$E$1:$E$500")&amp;INDIRECT(U$2&amp;"!$G$1:$G$500")&amp;INDIRECT(U$2&amp;"!$F$1:$F$500"),0),MATCH($H2845,INDIRECT(U$2&amp;"!$1:$1"),0)))),
"Not found")</f>
        <v>Not found</v>
      </c>
      <c r="V2845" s="18" t="str">
        <f t="shared" ca="1" si="316"/>
        <v/>
      </c>
    </row>
    <row r="2846" spans="1:22" ht="15" customHeight="1" x14ac:dyDescent="0.25">
      <c r="A2846" s="11">
        <v>2845</v>
      </c>
      <c r="B2846" s="50"/>
      <c r="C2846" s="11" t="s">
        <v>2332</v>
      </c>
      <c r="D2846" s="11" t="s">
        <v>1211</v>
      </c>
      <c r="E2846" s="11" t="s">
        <v>79</v>
      </c>
      <c r="F2846" s="11" t="s">
        <v>1029</v>
      </c>
      <c r="G2846" s="11" t="s">
        <v>79</v>
      </c>
      <c r="H2846" s="11">
        <v>2</v>
      </c>
      <c r="I2846" s="11" t="s">
        <v>1029</v>
      </c>
      <c r="L2846" s="14" t="s">
        <v>397</v>
      </c>
      <c r="M2846" s="14" t="s">
        <v>397</v>
      </c>
      <c r="S2846" s="23"/>
      <c r="T2846" s="19" t="s">
        <v>415</v>
      </c>
      <c r="U2846" s="17" t="str">
        <f t="array" aca="1" ref="U2846" ca="1">IFERROR(
IF(NOT(OR($G2846="OBX",$G2846="OBR")),INDEX(INDIRECT(U$2&amp;"!$A$1:$BJ$500"),MATCH("*"&amp;$G2846&amp;"*",INDIRECT(U$2&amp;"!$B$1:$B$500"),0),MATCH($H2846,INDIRECT(U$2&amp;"!$1:$1"),0)),
IF(OR($G2846="OBX",$G2846="OBR"),INDEX(INDIRECT(U$2&amp;"!$A$1:$BJ$500"),MATCH((("*"&amp;$G2846&amp;"*")&amp;("*"&amp;$I2846&amp;"*")&amp;("*"&amp;$J2846&amp;"*")&amp;("*"&amp;$K2846&amp;"*")),INDIRECT(U$2&amp;"!$B$1:$B$500")&amp;INDIRECT(U$2&amp;"!$E$1:$E$500")&amp;INDIRECT(U$2&amp;"!$G$1:$G$500")&amp;INDIRECT(U$2&amp;"!$F$1:$F$500"),0),MATCH($H2846,INDIRECT(U$2&amp;"!$1:$1"),0)))),
"Not found")</f>
        <v>Not found</v>
      </c>
      <c r="V2846" s="18" t="str">
        <f t="shared" ca="1" si="316"/>
        <v/>
      </c>
    </row>
    <row r="2847" spans="1:22" ht="15" customHeight="1" x14ac:dyDescent="0.25">
      <c r="A2847" s="11">
        <v>2846</v>
      </c>
      <c r="B2847" s="50"/>
      <c r="C2847" s="11" t="s">
        <v>2332</v>
      </c>
      <c r="D2847" s="11" t="s">
        <v>1211</v>
      </c>
      <c r="E2847" s="11" t="s">
        <v>79</v>
      </c>
      <c r="F2847" s="11" t="s">
        <v>1029</v>
      </c>
      <c r="G2847" s="11" t="s">
        <v>79</v>
      </c>
      <c r="H2847" s="11">
        <v>4</v>
      </c>
      <c r="I2847" s="11" t="s">
        <v>1029</v>
      </c>
      <c r="L2847" s="11" t="s">
        <v>1318</v>
      </c>
      <c r="M2847" s="14" t="s">
        <v>848</v>
      </c>
      <c r="S2847" s="23"/>
      <c r="T2847" s="16">
        <f>S2847</f>
        <v>0</v>
      </c>
      <c r="U2847" s="17" t="str">
        <f t="array" aca="1" ref="U2847" ca="1">IFERROR(
IF(NOT(OR($G2847="OBX",$G2847="OBR")),INDEX(INDIRECT(U$2&amp;"!$A$1:$BJ$500"),MATCH("*"&amp;$G2847&amp;"*",INDIRECT(U$2&amp;"!$B$1:$B$500"),0),MATCH($H2847,INDIRECT(U$2&amp;"!$1:$1"),0)),
IF(OR($G2847="OBX",$G2847="OBR"),INDEX(INDIRECT(U$2&amp;"!$A$1:$BJ$500"),MATCH((("*"&amp;$G2847&amp;"*")&amp;("*"&amp;$I2847&amp;"*")&amp;("*"&amp;$J2847&amp;"*")&amp;("*"&amp;$K2847&amp;"*")),INDIRECT(U$2&amp;"!$B$1:$B$500")&amp;INDIRECT(U$2&amp;"!$E$1:$E$500")&amp;INDIRECT(U$2&amp;"!$G$1:$G$500")&amp;INDIRECT(U$2&amp;"!$F$1:$F$500"),0),MATCH($H2847,INDIRECT(U$2&amp;"!$1:$1"),0)))),
"Not found")</f>
        <v>Not found</v>
      </c>
      <c r="V2847" s="18" t="str">
        <f t="shared" ca="1" si="316"/>
        <v/>
      </c>
    </row>
    <row r="2848" spans="1:22" ht="15" customHeight="1" x14ac:dyDescent="0.25">
      <c r="A2848" s="11">
        <v>2847</v>
      </c>
      <c r="B2848" s="50"/>
      <c r="C2848" s="11" t="s">
        <v>2332</v>
      </c>
      <c r="D2848" s="11" t="s">
        <v>1211</v>
      </c>
      <c r="E2848" s="11" t="s">
        <v>79</v>
      </c>
      <c r="F2848" s="11" t="s">
        <v>1029</v>
      </c>
      <c r="G2848" s="11" t="s">
        <v>79</v>
      </c>
      <c r="H2848" s="11">
        <v>11</v>
      </c>
      <c r="I2848" s="11" t="s">
        <v>1029</v>
      </c>
      <c r="L2848" s="11" t="s">
        <v>366</v>
      </c>
      <c r="M2848" s="14" t="s">
        <v>366</v>
      </c>
      <c r="S2848" s="23" t="s">
        <v>78</v>
      </c>
      <c r="T2848" s="19" t="str">
        <f>S2848</f>
        <v>F</v>
      </c>
      <c r="U2848" s="17" t="str">
        <f t="array" aca="1" ref="U2848" ca="1">IFERROR(
IF(NOT(OR($G2848="OBX",$G2848="OBR")),INDEX(INDIRECT(U$2&amp;"!$A$1:$BJ$500"),MATCH("*"&amp;$G2848&amp;"*",INDIRECT(U$2&amp;"!$B$1:$B$500"),0),MATCH($H2848,INDIRECT(U$2&amp;"!$1:$1"),0)),
IF(OR($G2848="OBX",$G2848="OBR"),INDEX(INDIRECT(U$2&amp;"!$A$1:$BJ$500"),MATCH((("*"&amp;$G2848&amp;"*")&amp;("*"&amp;$I2848&amp;"*")&amp;("*"&amp;$J2848&amp;"*")&amp;("*"&amp;$K2848&amp;"*")),INDIRECT(U$2&amp;"!$B$1:$B$500")&amp;INDIRECT(U$2&amp;"!$E$1:$E$500")&amp;INDIRECT(U$2&amp;"!$G$1:$G$500")&amp;INDIRECT(U$2&amp;"!$F$1:$F$500"),0),MATCH($H2848,INDIRECT(U$2&amp;"!$1:$1"),0)))),
"Not found")</f>
        <v>Not found</v>
      </c>
      <c r="V2848" s="18" t="str">
        <f t="shared" ca="1" si="316"/>
        <v/>
      </c>
    </row>
    <row r="2849" spans="1:22" ht="15" customHeight="1" x14ac:dyDescent="0.25">
      <c r="A2849" s="11">
        <v>2848</v>
      </c>
      <c r="B2849" s="50"/>
      <c r="C2849" s="11" t="s">
        <v>2332</v>
      </c>
      <c r="D2849" s="11" t="s">
        <v>1211</v>
      </c>
      <c r="E2849" s="11" t="s">
        <v>79</v>
      </c>
      <c r="F2849" s="11" t="s">
        <v>1029</v>
      </c>
      <c r="G2849" s="11" t="s">
        <v>79</v>
      </c>
      <c r="H2849" s="11">
        <v>19</v>
      </c>
      <c r="I2849" s="11" t="s">
        <v>1029</v>
      </c>
      <c r="L2849" s="11" t="s">
        <v>1318</v>
      </c>
      <c r="M2849" s="14" t="s">
        <v>860</v>
      </c>
      <c r="S2849" s="23"/>
      <c r="T2849" s="16">
        <f>S2849</f>
        <v>0</v>
      </c>
      <c r="U2849" s="17" t="str">
        <f t="array" aca="1" ref="U2849" ca="1">IFERROR(
IF(NOT(OR($G2849="OBX",$G2849="OBR")),INDEX(INDIRECT(U$2&amp;"!$A$1:$BJ$500"),MATCH("*"&amp;$G2849&amp;"*",INDIRECT(U$2&amp;"!$B$1:$B$500"),0),MATCH($H2849,INDIRECT(U$2&amp;"!$1:$1"),0)),
IF(OR($G2849="OBX",$G2849="OBR"),INDEX(INDIRECT(U$2&amp;"!$A$1:$BJ$500"),MATCH((("*"&amp;$G2849&amp;"*")&amp;("*"&amp;$I2849&amp;"*")&amp;("*"&amp;$J2849&amp;"*")&amp;("*"&amp;$K2849&amp;"*")),INDIRECT(U$2&amp;"!$B$1:$B$500")&amp;INDIRECT(U$2&amp;"!$E$1:$E$500")&amp;INDIRECT(U$2&amp;"!$G$1:$G$500")&amp;INDIRECT(U$2&amp;"!$F$1:$F$500"),0),MATCH($H2849,INDIRECT(U$2&amp;"!$1:$1"),0)))),
"Not found")</f>
        <v>Not found</v>
      </c>
      <c r="V2849" s="18" t="str">
        <f t="shared" ca="1" si="316"/>
        <v/>
      </c>
    </row>
    <row r="2850" spans="1:22" ht="15" customHeight="1" x14ac:dyDescent="0.25">
      <c r="A2850" s="11">
        <v>2849</v>
      </c>
      <c r="B2850" s="50"/>
      <c r="C2850" s="11" t="s">
        <v>2332</v>
      </c>
      <c r="D2850" s="11" t="s">
        <v>1211</v>
      </c>
      <c r="E2850" s="11" t="s">
        <v>79</v>
      </c>
      <c r="F2850" s="11" t="s">
        <v>1029</v>
      </c>
      <c r="G2850" s="11" t="s">
        <v>79</v>
      </c>
      <c r="H2850" s="11">
        <v>29</v>
      </c>
      <c r="I2850" s="11" t="s">
        <v>1029</v>
      </c>
      <c r="L2850" s="2" t="s">
        <v>515</v>
      </c>
      <c r="M2850" s="11" t="s">
        <v>515</v>
      </c>
      <c r="S2850" s="23"/>
      <c r="T2850" s="19">
        <f>S2850</f>
        <v>0</v>
      </c>
      <c r="U2850" s="17" t="str">
        <f t="array" aca="1" ref="U2850" ca="1">IFERROR(
IF(NOT(OR($G2850="OBX",$G2850="OBR")),INDEX(INDIRECT(U$2&amp;"!$A$1:$BJ$500"),MATCH("*"&amp;$G2850&amp;"*",INDIRECT(U$2&amp;"!$B$1:$B$500"),0),MATCH($H2850,INDIRECT(U$2&amp;"!$1:$1"),0)),
IF(OR($G2850="OBX",$G2850="OBR"),INDEX(INDIRECT(U$2&amp;"!$A$1:$BJ$500"),MATCH((("*"&amp;$G2850&amp;"*")&amp;("*"&amp;$I2850&amp;"*")&amp;("*"&amp;$J2850&amp;"*")&amp;("*"&amp;$K2850&amp;"*")),INDIRECT(U$2&amp;"!$B$1:$B$500")&amp;INDIRECT(U$2&amp;"!$E$1:$E$500")&amp;INDIRECT(U$2&amp;"!$G$1:$G$500")&amp;INDIRECT(U$2&amp;"!$F$1:$F$500"),0),MATCH($H2850,INDIRECT(U$2&amp;"!$1:$1"),0)))),
"Not found")</f>
        <v>Not found</v>
      </c>
      <c r="V2850" s="18" t="str">
        <f t="shared" ca="1" si="316"/>
        <v/>
      </c>
    </row>
    <row r="2851" spans="1:22" ht="15" customHeight="1" x14ac:dyDescent="0.25">
      <c r="A2851" s="11">
        <v>2850</v>
      </c>
      <c r="B2851" s="50"/>
      <c r="C2851" s="1" t="s">
        <v>3038</v>
      </c>
      <c r="D2851" s="1"/>
      <c r="E2851" s="1"/>
      <c r="F2851" s="1"/>
      <c r="G2851" s="1"/>
      <c r="H2851" s="1"/>
      <c r="I2851" s="1"/>
      <c r="J2851" s="1"/>
      <c r="K2851" s="1"/>
      <c r="L2851" s="1"/>
      <c r="M2851" s="1" t="s">
        <v>1417</v>
      </c>
      <c r="N2851" s="1"/>
      <c r="O2851" s="1"/>
      <c r="P2851" s="1"/>
      <c r="Q2851" s="1"/>
      <c r="R2851" s="1"/>
      <c r="S2851" s="1"/>
      <c r="T2851" s="24"/>
      <c r="U2851" s="24"/>
      <c r="V2851" s="1"/>
    </row>
    <row r="2852" spans="1:22" ht="15" customHeight="1" x14ac:dyDescent="0.25">
      <c r="A2852" s="11">
        <v>2851</v>
      </c>
      <c r="B2852" s="50"/>
      <c r="C2852" s="11" t="s">
        <v>3038</v>
      </c>
      <c r="D2852" s="11" t="s">
        <v>256</v>
      </c>
      <c r="E2852" s="11" t="s">
        <v>77</v>
      </c>
      <c r="F2852" s="11" t="s">
        <v>1129</v>
      </c>
      <c r="G2852" s="11" t="s">
        <v>77</v>
      </c>
      <c r="H2852" s="11">
        <v>4</v>
      </c>
      <c r="K2852" s="11" t="s">
        <v>1129</v>
      </c>
      <c r="L2852" s="11" t="s">
        <v>1417</v>
      </c>
      <c r="M2852" s="11" t="s">
        <v>1417</v>
      </c>
      <c r="N2852" s="11" t="s">
        <v>258</v>
      </c>
      <c r="O2852" s="11"/>
      <c r="P2852" s="11" t="s">
        <v>2361</v>
      </c>
      <c r="R2852" s="11" t="s">
        <v>2754</v>
      </c>
      <c r="S2852" s="23"/>
      <c r="T2852" s="16" t="s">
        <v>3065</v>
      </c>
      <c r="U2852" s="17" t="str">
        <f t="array" aca="1" ref="U2852" ca="1">IFERROR(
IF(NOT(OR($G2852="OBX",$G2852="OBR")),INDEX(INDIRECT(U$2&amp;"!$A$1:$BJ$500"),MATCH("*"&amp;$G2852&amp;"*",INDIRECT(U$2&amp;"!$B$1:$B$500"),0),MATCH($H2852,INDIRECT(U$2&amp;"!$1:$1"),0)),
IF(OR($G2852="OBX",$G2852="OBR"),INDEX(INDIRECT(U$2&amp;"!$A$1:$BJ$500"),MATCH((("*"&amp;$G2852&amp;"*")&amp;("*"&amp;$I2852&amp;"*")&amp;("*"&amp;$J2852&amp;"*")&amp;("*"&amp;$K2852&amp;"*")),INDIRECT(U$2&amp;"!$B$1:$B$500")&amp;INDIRECT(U$2&amp;"!$E$1:$E$500")&amp;INDIRECT(U$2&amp;"!$G$1:$G$500")&amp;INDIRECT(U$2&amp;"!$F$1:$F$500"),0),MATCH($H2852,INDIRECT(U$2&amp;"!$1:$1"),0)))),
"Not found")</f>
        <v>Not found</v>
      </c>
      <c r="V2852" s="18" t="str">
        <f ca="1">IF(T2852=U2852,"Match","")</f>
        <v/>
      </c>
    </row>
    <row r="2853" spans="1:22" ht="15" customHeight="1" x14ac:dyDescent="0.25">
      <c r="A2853" s="11">
        <v>2852</v>
      </c>
      <c r="B2853" s="50"/>
      <c r="C2853" s="1" t="s">
        <v>2333</v>
      </c>
      <c r="D2853" s="1"/>
      <c r="E2853" s="1"/>
      <c r="F2853" s="1"/>
      <c r="G2853" s="1"/>
      <c r="H2853" s="1"/>
      <c r="I2853" s="1"/>
      <c r="J2853" s="1"/>
      <c r="K2853" s="1"/>
      <c r="L2853" s="1"/>
      <c r="M2853" s="1" t="s">
        <v>1411</v>
      </c>
      <c r="N2853" s="1"/>
      <c r="O2853" s="1"/>
      <c r="P2853" s="1"/>
      <c r="Q2853" s="1"/>
      <c r="R2853" s="1"/>
      <c r="S2853" s="1"/>
      <c r="T2853" s="24"/>
      <c r="U2853" s="24"/>
      <c r="V2853" s="1"/>
    </row>
    <row r="2854" spans="1:22" ht="15" customHeight="1" x14ac:dyDescent="0.25">
      <c r="A2854" s="11">
        <v>2853</v>
      </c>
      <c r="B2854" s="50"/>
      <c r="C2854" s="11" t="s">
        <v>2333</v>
      </c>
      <c r="D2854" s="11" t="s">
        <v>1129</v>
      </c>
      <c r="E2854" s="11" t="s">
        <v>77</v>
      </c>
      <c r="F2854" s="11" t="s">
        <v>1124</v>
      </c>
      <c r="G2854" s="11" t="s">
        <v>77</v>
      </c>
      <c r="H2854" s="11">
        <v>4</v>
      </c>
      <c r="K2854" s="11" t="s">
        <v>1124</v>
      </c>
      <c r="L2854" s="11" t="s">
        <v>1411</v>
      </c>
      <c r="M2854" s="11" t="s">
        <v>1411</v>
      </c>
      <c r="N2854" s="11" t="s">
        <v>258</v>
      </c>
      <c r="O2854" s="11"/>
      <c r="P2854" s="11" t="s">
        <v>2361</v>
      </c>
      <c r="R2854" s="11" t="s">
        <v>2488</v>
      </c>
      <c r="S2854" s="23"/>
      <c r="U2854" s="17" t="str">
        <f t="array" aca="1" ref="U2854" ca="1">IFERROR(
IF(NOT(OR($G2854="OBX",$G2854="OBR")),INDEX(INDIRECT(U$2&amp;"!$A$1:$BJ$500"),MATCH("*"&amp;$G2854&amp;"*",INDIRECT(U$2&amp;"!$B$1:$B$500"),0),MATCH($H2854,INDIRECT(U$2&amp;"!$1:$1"),0)),
IF(OR($G2854="OBX",$G2854="OBR"),INDEX(INDIRECT(U$2&amp;"!$A$1:$BJ$500"),MATCH((("*"&amp;$G2854&amp;"*")&amp;("*"&amp;$I2854&amp;"*")&amp;("*"&amp;$J2854&amp;"*")&amp;("*"&amp;$K2854&amp;"*")),INDIRECT(U$2&amp;"!$B$1:$B$500")&amp;INDIRECT(U$2&amp;"!$E$1:$E$500")&amp;INDIRECT(U$2&amp;"!$G$1:$G$500")&amp;INDIRECT(U$2&amp;"!$F$1:$F$500"),0),MATCH($H2854,INDIRECT(U$2&amp;"!$1:$1"),0)))),
"Not found")</f>
        <v>Not found</v>
      </c>
      <c r="V2854" s="18" t="str">
        <f ca="1">IF(T2854=U2854,"Match","")</f>
        <v/>
      </c>
    </row>
    <row r="2855" spans="1:22" ht="15" customHeight="1" x14ac:dyDescent="0.25">
      <c r="A2855" s="11">
        <v>2854</v>
      </c>
      <c r="B2855" s="50"/>
      <c r="C2855" s="26" t="s">
        <v>2333</v>
      </c>
      <c r="D2855" s="26"/>
      <c r="E2855" s="26" t="s">
        <v>79</v>
      </c>
      <c r="F2855" s="26"/>
      <c r="G2855" s="26"/>
      <c r="H2855" s="26"/>
      <c r="I2855" s="26"/>
      <c r="J2855" s="26"/>
      <c r="K2855" s="26"/>
      <c r="L2855" s="26"/>
      <c r="M2855" s="26" t="s">
        <v>1349</v>
      </c>
      <c r="N2855" s="26"/>
      <c r="O2855" s="26"/>
      <c r="P2855" s="26"/>
      <c r="Q2855" s="26"/>
      <c r="R2855" s="26"/>
      <c r="S2855" s="26"/>
      <c r="T2855" s="27"/>
      <c r="U2855" s="27"/>
      <c r="V2855" s="26"/>
    </row>
    <row r="2856" spans="1:22" ht="15" customHeight="1" x14ac:dyDescent="0.25">
      <c r="A2856" s="11">
        <v>2855</v>
      </c>
      <c r="B2856" s="50"/>
      <c r="C2856" s="11" t="s">
        <v>2333</v>
      </c>
      <c r="D2856" s="11" t="s">
        <v>1124</v>
      </c>
      <c r="E2856" s="11" t="s">
        <v>79</v>
      </c>
      <c r="F2856" s="11" t="s">
        <v>1061</v>
      </c>
      <c r="G2856" s="11" t="s">
        <v>79</v>
      </c>
      <c r="H2856" s="11">
        <v>3</v>
      </c>
      <c r="I2856" s="11" t="s">
        <v>1061</v>
      </c>
      <c r="L2856" s="11" t="s">
        <v>1349</v>
      </c>
      <c r="M2856" s="14" t="s">
        <v>534</v>
      </c>
      <c r="N2856" s="11" t="s">
        <v>279</v>
      </c>
      <c r="O2856" s="11"/>
      <c r="P2856" s="11"/>
      <c r="R2856" s="11"/>
      <c r="S2856" s="23"/>
      <c r="T2856" s="19" t="s">
        <v>2920</v>
      </c>
      <c r="U2856" s="17" t="str">
        <f t="array" aca="1" ref="U2856" ca="1">IFERROR(
IF(NOT(OR($G2856="OBX",$G2856="OBR")),INDEX(INDIRECT(U$2&amp;"!$A$1:$BJ$500"),MATCH("*"&amp;$G2856&amp;"*",INDIRECT(U$2&amp;"!$B$1:$B$500"),0),MATCH($H2856,INDIRECT(U$2&amp;"!$1:$1"),0)),
IF(OR($G2856="OBX",$G2856="OBR"),INDEX(INDIRECT(U$2&amp;"!$A$1:$BJ$500"),MATCH((("*"&amp;$G2856&amp;"*")&amp;("*"&amp;$I2856&amp;"*")&amp;("*"&amp;$J2856&amp;"*")&amp;("*"&amp;$K2856&amp;"*")),INDIRECT(U$2&amp;"!$B$1:$B$500")&amp;INDIRECT(U$2&amp;"!$E$1:$E$500")&amp;INDIRECT(U$2&amp;"!$G$1:$G$500")&amp;INDIRECT(U$2&amp;"!$F$1:$F$500"),0),MATCH($H2856,INDIRECT(U$2&amp;"!$1:$1"),0)))),
"Not found")</f>
        <v>Not found</v>
      </c>
      <c r="V2856" s="18" t="str">
        <f t="shared" ref="V2856:V2862" ca="1" si="317">IF(T2856=U2856,"Match","")</f>
        <v/>
      </c>
    </row>
    <row r="2857" spans="1:22" ht="15" customHeight="1" x14ac:dyDescent="0.25">
      <c r="A2857" s="11">
        <v>2856</v>
      </c>
      <c r="B2857" s="50"/>
      <c r="C2857" s="11" t="s">
        <v>2333</v>
      </c>
      <c r="D2857" s="11" t="s">
        <v>1124</v>
      </c>
      <c r="E2857" s="11" t="s">
        <v>79</v>
      </c>
      <c r="F2857" s="11" t="s">
        <v>1061</v>
      </c>
      <c r="G2857" s="11" t="s">
        <v>79</v>
      </c>
      <c r="H2857" s="10">
        <v>5</v>
      </c>
      <c r="I2857" s="11" t="s">
        <v>1061</v>
      </c>
      <c r="J2857" s="19">
        <f t="array" ref="J2857">IFERROR(INDEX(Mappings!I:I,MATCH(S2857&amp;L2857,Mappings!J:J&amp;Mappings!D:D,0)),"")</f>
        <v>0</v>
      </c>
      <c r="L2857" s="11" t="s">
        <v>1349</v>
      </c>
      <c r="M2857" s="11" t="s">
        <v>390</v>
      </c>
      <c r="S2857" s="23"/>
      <c r="T2857" s="19">
        <f>S2857</f>
        <v>0</v>
      </c>
      <c r="U2857" s="17" t="str">
        <f t="array" aca="1" ref="U2857" ca="1">IFERROR(
IF(NOT(OR($G2857="OBX",$G2857="OBR")),INDEX(INDIRECT(U$2&amp;"!$A$1:$BJ$500"),MATCH("*"&amp;$G2857&amp;"*",INDIRECT(U$2&amp;"!$B$1:$B$500"),0),MATCH($H2857,INDIRECT(U$2&amp;"!$1:$1"),0)),
IF(OR($G2857="OBX",$G2857="OBR"),INDEX(INDIRECT(U$2&amp;"!$A$1:$BJ$500"),MATCH((("*"&amp;$G2857&amp;"*")&amp;("*"&amp;$I2857&amp;"*")&amp;("*"&amp;$J2857&amp;"*")&amp;("*"&amp;$K2857&amp;"*")),INDIRECT(U$2&amp;"!$B$1:$B$500")&amp;INDIRECT(U$2&amp;"!$E$1:$E$500")&amp;INDIRECT(U$2&amp;"!$G$1:$G$500")&amp;INDIRECT(U$2&amp;"!$F$1:$F$500"),0),MATCH($H2857,INDIRECT(U$2&amp;"!$1:$1"),0)))),
"Not found")</f>
        <v>Not found</v>
      </c>
      <c r="V2857" s="18" t="str">
        <f t="shared" ca="1" si="317"/>
        <v/>
      </c>
    </row>
    <row r="2858" spans="1:22" ht="15" customHeight="1" x14ac:dyDescent="0.25">
      <c r="A2858" s="11">
        <v>2857</v>
      </c>
      <c r="B2858" s="50"/>
      <c r="C2858" s="11" t="s">
        <v>2333</v>
      </c>
      <c r="D2858" s="11" t="s">
        <v>1124</v>
      </c>
      <c r="E2858" s="11" t="s">
        <v>79</v>
      </c>
      <c r="F2858" s="11" t="s">
        <v>1061</v>
      </c>
      <c r="G2858" s="11" t="s">
        <v>79</v>
      </c>
      <c r="H2858" s="11">
        <v>2</v>
      </c>
      <c r="I2858" s="11" t="s">
        <v>1061</v>
      </c>
      <c r="L2858" s="14" t="s">
        <v>397</v>
      </c>
      <c r="M2858" s="14" t="s">
        <v>397</v>
      </c>
      <c r="S2858" s="23"/>
      <c r="T2858" s="19" t="s">
        <v>422</v>
      </c>
      <c r="U2858" s="17" t="str">
        <f t="array" aca="1" ref="U2858" ca="1">IFERROR(
IF(NOT(OR($G2858="OBX",$G2858="OBR")),INDEX(INDIRECT(U$2&amp;"!$A$1:$BJ$500"),MATCH("*"&amp;$G2858&amp;"*",INDIRECT(U$2&amp;"!$B$1:$B$500"),0),MATCH($H2858,INDIRECT(U$2&amp;"!$1:$1"),0)),
IF(OR($G2858="OBX",$G2858="OBR"),INDEX(INDIRECT(U$2&amp;"!$A$1:$BJ$500"),MATCH((("*"&amp;$G2858&amp;"*")&amp;("*"&amp;$I2858&amp;"*")&amp;("*"&amp;$J2858&amp;"*")&amp;("*"&amp;$K2858&amp;"*")),INDIRECT(U$2&amp;"!$B$1:$B$500")&amp;INDIRECT(U$2&amp;"!$E$1:$E$500")&amp;INDIRECT(U$2&amp;"!$G$1:$G$500")&amp;INDIRECT(U$2&amp;"!$F$1:$F$500"),0),MATCH($H2858,INDIRECT(U$2&amp;"!$1:$1"),0)))),
"Not found")</f>
        <v>Not found</v>
      </c>
      <c r="V2858" s="18" t="str">
        <f t="shared" ca="1" si="317"/>
        <v/>
      </c>
    </row>
    <row r="2859" spans="1:22" ht="15" customHeight="1" x14ac:dyDescent="0.25">
      <c r="A2859" s="11">
        <v>2858</v>
      </c>
      <c r="B2859" s="50"/>
      <c r="C2859" s="11" t="s">
        <v>2333</v>
      </c>
      <c r="D2859" s="11" t="s">
        <v>1124</v>
      </c>
      <c r="E2859" s="11" t="s">
        <v>79</v>
      </c>
      <c r="F2859" s="11" t="s">
        <v>1061</v>
      </c>
      <c r="G2859" s="11" t="s">
        <v>79</v>
      </c>
      <c r="H2859" s="11">
        <v>4</v>
      </c>
      <c r="I2859" s="11" t="s">
        <v>1061</v>
      </c>
      <c r="L2859" s="11" t="s">
        <v>1349</v>
      </c>
      <c r="M2859" s="14" t="s">
        <v>848</v>
      </c>
      <c r="S2859" s="23"/>
      <c r="T2859" s="16">
        <f>S2859</f>
        <v>0</v>
      </c>
      <c r="U2859" s="17" t="str">
        <f t="array" aca="1" ref="U2859" ca="1">IFERROR(
IF(NOT(OR($G2859="OBX",$G2859="OBR")),INDEX(INDIRECT(U$2&amp;"!$A$1:$BJ$500"),MATCH("*"&amp;$G2859&amp;"*",INDIRECT(U$2&amp;"!$B$1:$B$500"),0),MATCH($H2859,INDIRECT(U$2&amp;"!$1:$1"),0)),
IF(OR($G2859="OBX",$G2859="OBR"),INDEX(INDIRECT(U$2&amp;"!$A$1:$BJ$500"),MATCH((("*"&amp;$G2859&amp;"*")&amp;("*"&amp;$I2859&amp;"*")&amp;("*"&amp;$J2859&amp;"*")&amp;("*"&amp;$K2859&amp;"*")),INDIRECT(U$2&amp;"!$B$1:$B$500")&amp;INDIRECT(U$2&amp;"!$E$1:$E$500")&amp;INDIRECT(U$2&amp;"!$G$1:$G$500")&amp;INDIRECT(U$2&amp;"!$F$1:$F$500"),0),MATCH($H2859,INDIRECT(U$2&amp;"!$1:$1"),0)))),
"Not found")</f>
        <v>Not found</v>
      </c>
      <c r="V2859" s="18" t="str">
        <f t="shared" ca="1" si="317"/>
        <v/>
      </c>
    </row>
    <row r="2860" spans="1:22" ht="15" customHeight="1" x14ac:dyDescent="0.25">
      <c r="A2860" s="11">
        <v>2859</v>
      </c>
      <c r="B2860" s="50"/>
      <c r="C2860" s="11" t="s">
        <v>2333</v>
      </c>
      <c r="D2860" s="11" t="s">
        <v>1124</v>
      </c>
      <c r="E2860" s="11" t="s">
        <v>79</v>
      </c>
      <c r="F2860" s="11" t="s">
        <v>1061</v>
      </c>
      <c r="G2860" s="11" t="s">
        <v>79</v>
      </c>
      <c r="H2860" s="11">
        <v>11</v>
      </c>
      <c r="I2860" s="11" t="s">
        <v>1061</v>
      </c>
      <c r="L2860" s="11" t="s">
        <v>366</v>
      </c>
      <c r="M2860" s="14" t="s">
        <v>366</v>
      </c>
      <c r="S2860" s="23" t="s">
        <v>78</v>
      </c>
      <c r="T2860" s="19" t="str">
        <f>S2860</f>
        <v>F</v>
      </c>
      <c r="U2860" s="17" t="str">
        <f t="array" aca="1" ref="U2860" ca="1">IFERROR(
IF(NOT(OR($G2860="OBX",$G2860="OBR")),INDEX(INDIRECT(U$2&amp;"!$A$1:$BJ$500"),MATCH("*"&amp;$G2860&amp;"*",INDIRECT(U$2&amp;"!$B$1:$B$500"),0),MATCH($H2860,INDIRECT(U$2&amp;"!$1:$1"),0)),
IF(OR($G2860="OBX",$G2860="OBR"),INDEX(INDIRECT(U$2&amp;"!$A$1:$BJ$500"),MATCH((("*"&amp;$G2860&amp;"*")&amp;("*"&amp;$I2860&amp;"*")&amp;("*"&amp;$J2860&amp;"*")&amp;("*"&amp;$K2860&amp;"*")),INDIRECT(U$2&amp;"!$B$1:$B$500")&amp;INDIRECT(U$2&amp;"!$E$1:$E$500")&amp;INDIRECT(U$2&amp;"!$G$1:$G$500")&amp;INDIRECT(U$2&amp;"!$F$1:$F$500"),0),MATCH($H2860,INDIRECT(U$2&amp;"!$1:$1"),0)))),
"Not found")</f>
        <v>Not found</v>
      </c>
      <c r="V2860" s="18" t="str">
        <f t="shared" ca="1" si="317"/>
        <v/>
      </c>
    </row>
    <row r="2861" spans="1:22" ht="15" customHeight="1" x14ac:dyDescent="0.25">
      <c r="A2861" s="11">
        <v>2860</v>
      </c>
      <c r="B2861" s="50"/>
      <c r="C2861" s="11" t="s">
        <v>2333</v>
      </c>
      <c r="D2861" s="11" t="s">
        <v>1124</v>
      </c>
      <c r="E2861" s="11" t="s">
        <v>79</v>
      </c>
      <c r="F2861" s="11" t="s">
        <v>1061</v>
      </c>
      <c r="G2861" s="11" t="s">
        <v>79</v>
      </c>
      <c r="H2861" s="11">
        <v>19</v>
      </c>
      <c r="I2861" s="11" t="s">
        <v>1061</v>
      </c>
      <c r="L2861" s="11" t="s">
        <v>1349</v>
      </c>
      <c r="M2861" s="14" t="s">
        <v>860</v>
      </c>
      <c r="S2861" s="23"/>
      <c r="T2861" s="16">
        <f>S2861</f>
        <v>0</v>
      </c>
      <c r="U2861" s="17" t="str">
        <f t="array" aca="1" ref="U2861" ca="1">IFERROR(
IF(NOT(OR($G2861="OBX",$G2861="OBR")),INDEX(INDIRECT(U$2&amp;"!$A$1:$BJ$500"),MATCH("*"&amp;$G2861&amp;"*",INDIRECT(U$2&amp;"!$B$1:$B$500"),0),MATCH($H2861,INDIRECT(U$2&amp;"!$1:$1"),0)),
IF(OR($G2861="OBX",$G2861="OBR"),INDEX(INDIRECT(U$2&amp;"!$A$1:$BJ$500"),MATCH((("*"&amp;$G2861&amp;"*")&amp;("*"&amp;$I2861&amp;"*")&amp;("*"&amp;$J2861&amp;"*")&amp;("*"&amp;$K2861&amp;"*")),INDIRECT(U$2&amp;"!$B$1:$B$500")&amp;INDIRECT(U$2&amp;"!$E$1:$E$500")&amp;INDIRECT(U$2&amp;"!$G$1:$G$500")&amp;INDIRECT(U$2&amp;"!$F$1:$F$500"),0),MATCH($H2861,INDIRECT(U$2&amp;"!$1:$1"),0)))),
"Not found")</f>
        <v>Not found</v>
      </c>
      <c r="V2861" s="18" t="str">
        <f t="shared" ca="1" si="317"/>
        <v/>
      </c>
    </row>
    <row r="2862" spans="1:22" ht="15" customHeight="1" x14ac:dyDescent="0.25">
      <c r="A2862" s="11">
        <v>2861</v>
      </c>
      <c r="B2862" s="50"/>
      <c r="C2862" s="11" t="s">
        <v>2333</v>
      </c>
      <c r="D2862" s="11" t="s">
        <v>1124</v>
      </c>
      <c r="E2862" s="11" t="s">
        <v>79</v>
      </c>
      <c r="F2862" s="11" t="s">
        <v>1061</v>
      </c>
      <c r="G2862" s="11" t="s">
        <v>79</v>
      </c>
      <c r="H2862" s="11">
        <v>29</v>
      </c>
      <c r="I2862" s="11" t="s">
        <v>1061</v>
      </c>
      <c r="L2862" s="2" t="s">
        <v>515</v>
      </c>
      <c r="M2862" s="11" t="s">
        <v>515</v>
      </c>
      <c r="S2862" s="23"/>
      <c r="T2862" s="19">
        <f>S2862</f>
        <v>0</v>
      </c>
      <c r="U2862" s="17" t="str">
        <f t="array" aca="1" ref="U2862" ca="1">IFERROR(
IF(NOT(OR($G2862="OBX",$G2862="OBR")),INDEX(INDIRECT(U$2&amp;"!$A$1:$BJ$500"),MATCH("*"&amp;$G2862&amp;"*",INDIRECT(U$2&amp;"!$B$1:$B$500"),0),MATCH($H2862,INDIRECT(U$2&amp;"!$1:$1"),0)),
IF(OR($G2862="OBX",$G2862="OBR"),INDEX(INDIRECT(U$2&amp;"!$A$1:$BJ$500"),MATCH((("*"&amp;$G2862&amp;"*")&amp;("*"&amp;$I2862&amp;"*")&amp;("*"&amp;$J2862&amp;"*")&amp;("*"&amp;$K2862&amp;"*")),INDIRECT(U$2&amp;"!$B$1:$B$500")&amp;INDIRECT(U$2&amp;"!$E$1:$E$500")&amp;INDIRECT(U$2&amp;"!$G$1:$G$500")&amp;INDIRECT(U$2&amp;"!$F$1:$F$500"),0),MATCH($H2862,INDIRECT(U$2&amp;"!$1:$1"),0)))),
"Not found")</f>
        <v>Not found</v>
      </c>
      <c r="V2862" s="18" t="str">
        <f t="shared" ca="1" si="317"/>
        <v/>
      </c>
    </row>
    <row r="2863" spans="1:22" ht="15" customHeight="1" x14ac:dyDescent="0.25">
      <c r="A2863" s="11">
        <v>2862</v>
      </c>
      <c r="B2863" s="50"/>
      <c r="C2863" s="26" t="s">
        <v>2333</v>
      </c>
      <c r="D2863" s="26"/>
      <c r="E2863" s="26" t="s">
        <v>79</v>
      </c>
      <c r="F2863" s="26"/>
      <c r="G2863" s="26"/>
      <c r="H2863" s="26"/>
      <c r="I2863" s="26"/>
      <c r="J2863" s="26"/>
      <c r="K2863" s="26"/>
      <c r="L2863" s="26"/>
      <c r="M2863" s="26" t="s">
        <v>163</v>
      </c>
      <c r="N2863" s="26"/>
      <c r="O2863" s="26"/>
      <c r="P2863" s="26"/>
      <c r="Q2863" s="26"/>
      <c r="R2863" s="26"/>
      <c r="S2863" s="26"/>
      <c r="T2863" s="27"/>
      <c r="U2863" s="27"/>
      <c r="V2863" s="26"/>
    </row>
    <row r="2864" spans="1:22" ht="15" customHeight="1" x14ac:dyDescent="0.25">
      <c r="A2864" s="11">
        <v>2863</v>
      </c>
      <c r="B2864" s="50"/>
      <c r="C2864" s="11" t="s">
        <v>2333</v>
      </c>
      <c r="D2864" s="11" t="s">
        <v>1124</v>
      </c>
      <c r="E2864" s="11" t="s">
        <v>79</v>
      </c>
      <c r="F2864" s="11" t="s">
        <v>162</v>
      </c>
      <c r="G2864" s="11" t="s">
        <v>79</v>
      </c>
      <c r="H2864" s="11">
        <v>3</v>
      </c>
      <c r="I2864" s="11" t="s">
        <v>162</v>
      </c>
      <c r="L2864" s="11" t="s">
        <v>163</v>
      </c>
      <c r="M2864" s="14" t="s">
        <v>534</v>
      </c>
      <c r="N2864" s="11" t="s">
        <v>900</v>
      </c>
      <c r="O2864" s="11"/>
      <c r="P2864" s="11"/>
      <c r="R2864" s="11"/>
      <c r="S2864" s="23"/>
      <c r="T2864" s="19" t="s">
        <v>2951</v>
      </c>
      <c r="U2864" s="17" t="str">
        <f t="array" aca="1" ref="U2864" ca="1">IFERROR(
IF(NOT(OR($G2864="OBX",$G2864="OBR")),INDEX(INDIRECT(U$2&amp;"!$A$1:$BJ$500"),MATCH("*"&amp;$G2864&amp;"*",INDIRECT(U$2&amp;"!$B$1:$B$500"),0),MATCH($H2864,INDIRECT(U$2&amp;"!$1:$1"),0)),
IF(OR($G2864="OBX",$G2864="OBR"),INDEX(INDIRECT(U$2&amp;"!$A$1:$BJ$500"),MATCH((("*"&amp;$G2864&amp;"*")&amp;("*"&amp;$I2864&amp;"*")&amp;("*"&amp;$J2864&amp;"*")&amp;("*"&amp;$K2864&amp;"*")),INDIRECT(U$2&amp;"!$B$1:$B$500")&amp;INDIRECT(U$2&amp;"!$E$1:$E$500")&amp;INDIRECT(U$2&amp;"!$G$1:$G$500")&amp;INDIRECT(U$2&amp;"!$F$1:$F$500"),0),MATCH($H2864,INDIRECT(U$2&amp;"!$1:$1"),0)))),
"Not found")</f>
        <v>Not found</v>
      </c>
      <c r="V2864" s="18" t="str">
        <f t="shared" ref="V2864:V2870" ca="1" si="318">IF(T2864=U2864,"Match","")</f>
        <v/>
      </c>
    </row>
    <row r="2865" spans="1:22" ht="15" customHeight="1" x14ac:dyDescent="0.25">
      <c r="A2865" s="11">
        <v>2864</v>
      </c>
      <c r="B2865" s="50"/>
      <c r="C2865" s="11" t="s">
        <v>2333</v>
      </c>
      <c r="D2865" s="11" t="s">
        <v>1124</v>
      </c>
      <c r="E2865" s="11" t="s">
        <v>79</v>
      </c>
      <c r="F2865" s="11" t="s">
        <v>162</v>
      </c>
      <c r="G2865" s="11" t="s">
        <v>79</v>
      </c>
      <c r="H2865" s="10">
        <v>5</v>
      </c>
      <c r="I2865" s="11" t="s">
        <v>162</v>
      </c>
      <c r="J2865" s="19" t="str">
        <f t="array" ref="J2865">IFERROR(INDEX(Mappings!I:I,MATCH(S2865&amp;L2865,Mappings!J:J&amp;Mappings!D:D,0)),"")</f>
        <v/>
      </c>
      <c r="L2865" s="11" t="s">
        <v>163</v>
      </c>
      <c r="M2865" s="11" t="s">
        <v>390</v>
      </c>
      <c r="S2865" s="20"/>
      <c r="T2865" s="19" t="str">
        <f t="array" ref="T2865">IFERROR(INDEX(Mappings!$L:$L,MATCH(S2865&amp;$L2865,Mappings!$J:$J&amp;Mappings!$D:$D,0)),"")</f>
        <v/>
      </c>
      <c r="U2865" s="17" t="str">
        <f t="array" aca="1" ref="U2865" ca="1">IFERROR(
IF(NOT(OR($G2865="OBX",$G2865="OBR")),INDEX(INDIRECT(U$2&amp;"!$A$1:$BJ$500"),MATCH("*"&amp;$G2865&amp;"*",INDIRECT(U$2&amp;"!$B$1:$B$500"),0),MATCH($H2865,INDIRECT(U$2&amp;"!$1:$1"),0)),
IF(OR($G2865="OBX",$G2865="OBR"),INDEX(INDIRECT(U$2&amp;"!$A$1:$BJ$500"),MATCH((("*"&amp;$G2865&amp;"*")&amp;("*"&amp;$I2865&amp;"*")&amp;("*"&amp;$J2865&amp;"*")&amp;("*"&amp;$K2865&amp;"*")),INDIRECT(U$2&amp;"!$B$1:$B$500")&amp;INDIRECT(U$2&amp;"!$E$1:$E$500")&amp;INDIRECT(U$2&amp;"!$G$1:$G$500")&amp;INDIRECT(U$2&amp;"!$F$1:$F$500"),0),MATCH($H2865,INDIRECT(U$2&amp;"!$1:$1"),0)))),
"Not found")</f>
        <v>Not found</v>
      </c>
      <c r="V2865" s="18" t="str">
        <f t="shared" ca="1" si="318"/>
        <v/>
      </c>
    </row>
    <row r="2866" spans="1:22" ht="15" customHeight="1" x14ac:dyDescent="0.25">
      <c r="A2866" s="11">
        <v>2865</v>
      </c>
      <c r="B2866" s="50"/>
      <c r="C2866" s="11" t="s">
        <v>2333</v>
      </c>
      <c r="D2866" s="11" t="s">
        <v>1124</v>
      </c>
      <c r="E2866" s="11" t="s">
        <v>79</v>
      </c>
      <c r="F2866" s="11" t="s">
        <v>162</v>
      </c>
      <c r="G2866" s="11" t="s">
        <v>79</v>
      </c>
      <c r="H2866" s="11">
        <v>2</v>
      </c>
      <c r="I2866" s="11" t="s">
        <v>162</v>
      </c>
      <c r="L2866" s="14" t="s">
        <v>397</v>
      </c>
      <c r="M2866" s="14" t="s">
        <v>397</v>
      </c>
      <c r="S2866" s="23"/>
      <c r="T2866" s="19" t="s">
        <v>81</v>
      </c>
      <c r="U2866" s="17" t="str">
        <f t="array" aca="1" ref="U2866" ca="1">IFERROR(
IF(NOT(OR($G2866="OBX",$G2866="OBR")),INDEX(INDIRECT(U$2&amp;"!$A$1:$BJ$500"),MATCH("*"&amp;$G2866&amp;"*",INDIRECT(U$2&amp;"!$B$1:$B$500"),0),MATCH($H2866,INDIRECT(U$2&amp;"!$1:$1"),0)),
IF(OR($G2866="OBX",$G2866="OBR"),INDEX(INDIRECT(U$2&amp;"!$A$1:$BJ$500"),MATCH((("*"&amp;$G2866&amp;"*")&amp;("*"&amp;$I2866&amp;"*")&amp;("*"&amp;$J2866&amp;"*")&amp;("*"&amp;$K2866&amp;"*")),INDIRECT(U$2&amp;"!$B$1:$B$500")&amp;INDIRECT(U$2&amp;"!$E$1:$E$500")&amp;INDIRECT(U$2&amp;"!$G$1:$G$500")&amp;INDIRECT(U$2&amp;"!$F$1:$F$500"),0),MATCH($H2866,INDIRECT(U$2&amp;"!$1:$1"),0)))),
"Not found")</f>
        <v>Not found</v>
      </c>
      <c r="V2866" s="18" t="str">
        <f t="shared" ca="1" si="318"/>
        <v/>
      </c>
    </row>
    <row r="2867" spans="1:22" ht="15" customHeight="1" x14ac:dyDescent="0.25">
      <c r="A2867" s="11">
        <v>2866</v>
      </c>
      <c r="B2867" s="50"/>
      <c r="C2867" s="11" t="s">
        <v>2333</v>
      </c>
      <c r="D2867" s="11" t="s">
        <v>1124</v>
      </c>
      <c r="E2867" s="11" t="s">
        <v>79</v>
      </c>
      <c r="F2867" s="11" t="s">
        <v>162</v>
      </c>
      <c r="G2867" s="11" t="s">
        <v>79</v>
      </c>
      <c r="H2867" s="11">
        <v>4</v>
      </c>
      <c r="I2867" s="11" t="s">
        <v>162</v>
      </c>
      <c r="L2867" s="11" t="s">
        <v>163</v>
      </c>
      <c r="M2867" s="14" t="s">
        <v>848</v>
      </c>
      <c r="S2867" s="23"/>
      <c r="T2867" s="16">
        <f>S2867</f>
        <v>0</v>
      </c>
      <c r="U2867" s="17" t="str">
        <f t="array" aca="1" ref="U2867" ca="1">IFERROR(
IF(NOT(OR($G2867="OBX",$G2867="OBR")),INDEX(INDIRECT(U$2&amp;"!$A$1:$BJ$500"),MATCH("*"&amp;$G2867&amp;"*",INDIRECT(U$2&amp;"!$B$1:$B$500"),0),MATCH($H2867,INDIRECT(U$2&amp;"!$1:$1"),0)),
IF(OR($G2867="OBX",$G2867="OBR"),INDEX(INDIRECT(U$2&amp;"!$A$1:$BJ$500"),MATCH((("*"&amp;$G2867&amp;"*")&amp;("*"&amp;$I2867&amp;"*")&amp;("*"&amp;$J2867&amp;"*")&amp;("*"&amp;$K2867&amp;"*")),INDIRECT(U$2&amp;"!$B$1:$B$500")&amp;INDIRECT(U$2&amp;"!$E$1:$E$500")&amp;INDIRECT(U$2&amp;"!$G$1:$G$500")&amp;INDIRECT(U$2&amp;"!$F$1:$F$500"),0),MATCH($H2867,INDIRECT(U$2&amp;"!$1:$1"),0)))),
"Not found")</f>
        <v>Not found</v>
      </c>
      <c r="V2867" s="18" t="str">
        <f t="shared" ca="1" si="318"/>
        <v/>
      </c>
    </row>
    <row r="2868" spans="1:22" ht="15" customHeight="1" x14ac:dyDescent="0.25">
      <c r="A2868" s="11">
        <v>2867</v>
      </c>
      <c r="B2868" s="50"/>
      <c r="C2868" s="11" t="s">
        <v>2333</v>
      </c>
      <c r="D2868" s="11" t="s">
        <v>1124</v>
      </c>
      <c r="E2868" s="11" t="s">
        <v>79</v>
      </c>
      <c r="F2868" s="11" t="s">
        <v>162</v>
      </c>
      <c r="G2868" s="11" t="s">
        <v>79</v>
      </c>
      <c r="H2868" s="11">
        <v>11</v>
      </c>
      <c r="I2868" s="11" t="s">
        <v>162</v>
      </c>
      <c r="L2868" s="11" t="s">
        <v>366</v>
      </c>
      <c r="M2868" s="14" t="s">
        <v>366</v>
      </c>
      <c r="S2868" s="23" t="s">
        <v>78</v>
      </c>
      <c r="T2868" s="19" t="str">
        <f>S2868</f>
        <v>F</v>
      </c>
      <c r="U2868" s="17" t="str">
        <f t="array" aca="1" ref="U2868" ca="1">IFERROR(
IF(NOT(OR($G2868="OBX",$G2868="OBR")),INDEX(INDIRECT(U$2&amp;"!$A$1:$BJ$500"),MATCH("*"&amp;$G2868&amp;"*",INDIRECT(U$2&amp;"!$B$1:$B$500"),0),MATCH($H2868,INDIRECT(U$2&amp;"!$1:$1"),0)),
IF(OR($G2868="OBX",$G2868="OBR"),INDEX(INDIRECT(U$2&amp;"!$A$1:$BJ$500"),MATCH((("*"&amp;$G2868&amp;"*")&amp;("*"&amp;$I2868&amp;"*")&amp;("*"&amp;$J2868&amp;"*")&amp;("*"&amp;$K2868&amp;"*")),INDIRECT(U$2&amp;"!$B$1:$B$500")&amp;INDIRECT(U$2&amp;"!$E$1:$E$500")&amp;INDIRECT(U$2&amp;"!$G$1:$G$500")&amp;INDIRECT(U$2&amp;"!$F$1:$F$500"),0),MATCH($H2868,INDIRECT(U$2&amp;"!$1:$1"),0)))),
"Not found")</f>
        <v>Not found</v>
      </c>
      <c r="V2868" s="18" t="str">
        <f t="shared" ca="1" si="318"/>
        <v/>
      </c>
    </row>
    <row r="2869" spans="1:22" ht="15" customHeight="1" x14ac:dyDescent="0.25">
      <c r="A2869" s="11">
        <v>2868</v>
      </c>
      <c r="B2869" s="50"/>
      <c r="C2869" s="11" t="s">
        <v>2333</v>
      </c>
      <c r="D2869" s="11" t="s">
        <v>1124</v>
      </c>
      <c r="E2869" s="11" t="s">
        <v>79</v>
      </c>
      <c r="F2869" s="11" t="s">
        <v>162</v>
      </c>
      <c r="G2869" s="11" t="s">
        <v>79</v>
      </c>
      <c r="H2869" s="11">
        <v>19</v>
      </c>
      <c r="I2869" s="11" t="s">
        <v>162</v>
      </c>
      <c r="L2869" s="11" t="s">
        <v>163</v>
      </c>
      <c r="M2869" s="14" t="s">
        <v>860</v>
      </c>
      <c r="S2869" s="23"/>
      <c r="T2869" s="16">
        <f>S2869</f>
        <v>0</v>
      </c>
      <c r="U2869" s="17" t="str">
        <f t="array" aca="1" ref="U2869" ca="1">IFERROR(
IF(NOT(OR($G2869="OBX",$G2869="OBR")),INDEX(INDIRECT(U$2&amp;"!$A$1:$BJ$500"),MATCH("*"&amp;$G2869&amp;"*",INDIRECT(U$2&amp;"!$B$1:$B$500"),0),MATCH($H2869,INDIRECT(U$2&amp;"!$1:$1"),0)),
IF(OR($G2869="OBX",$G2869="OBR"),INDEX(INDIRECT(U$2&amp;"!$A$1:$BJ$500"),MATCH((("*"&amp;$G2869&amp;"*")&amp;("*"&amp;$I2869&amp;"*")&amp;("*"&amp;$J2869&amp;"*")&amp;("*"&amp;$K2869&amp;"*")),INDIRECT(U$2&amp;"!$B$1:$B$500")&amp;INDIRECT(U$2&amp;"!$E$1:$E$500")&amp;INDIRECT(U$2&amp;"!$G$1:$G$500")&amp;INDIRECT(U$2&amp;"!$F$1:$F$500"),0),MATCH($H2869,INDIRECT(U$2&amp;"!$1:$1"),0)))),
"Not found")</f>
        <v>Not found</v>
      </c>
      <c r="V2869" s="18" t="str">
        <f t="shared" ca="1" si="318"/>
        <v/>
      </c>
    </row>
    <row r="2870" spans="1:22" ht="15" customHeight="1" x14ac:dyDescent="0.25">
      <c r="A2870" s="11">
        <v>2869</v>
      </c>
      <c r="B2870" s="50"/>
      <c r="C2870" s="11" t="s">
        <v>2333</v>
      </c>
      <c r="D2870" s="11" t="s">
        <v>1124</v>
      </c>
      <c r="E2870" s="11" t="s">
        <v>79</v>
      </c>
      <c r="F2870" s="11" t="s">
        <v>162</v>
      </c>
      <c r="G2870" s="11" t="s">
        <v>79</v>
      </c>
      <c r="H2870" s="11">
        <v>29</v>
      </c>
      <c r="I2870" s="11" t="s">
        <v>162</v>
      </c>
      <c r="L2870" s="2" t="s">
        <v>515</v>
      </c>
      <c r="M2870" s="11" t="s">
        <v>515</v>
      </c>
      <c r="S2870" s="23"/>
      <c r="T2870" s="19">
        <f>S2870</f>
        <v>0</v>
      </c>
      <c r="U2870" s="17" t="str">
        <f t="array" aca="1" ref="U2870" ca="1">IFERROR(
IF(NOT(OR($G2870="OBX",$G2870="OBR")),INDEX(INDIRECT(U$2&amp;"!$A$1:$BJ$500"),MATCH("*"&amp;$G2870&amp;"*",INDIRECT(U$2&amp;"!$B$1:$B$500"),0),MATCH($H2870,INDIRECT(U$2&amp;"!$1:$1"),0)),
IF(OR($G2870="OBX",$G2870="OBR"),INDEX(INDIRECT(U$2&amp;"!$A$1:$BJ$500"),MATCH((("*"&amp;$G2870&amp;"*")&amp;("*"&amp;$I2870&amp;"*")&amp;("*"&amp;$J2870&amp;"*")&amp;("*"&amp;$K2870&amp;"*")),INDIRECT(U$2&amp;"!$B$1:$B$500")&amp;INDIRECT(U$2&amp;"!$E$1:$E$500")&amp;INDIRECT(U$2&amp;"!$G$1:$G$500")&amp;INDIRECT(U$2&amp;"!$F$1:$F$500"),0),MATCH($H2870,INDIRECT(U$2&amp;"!$1:$1"),0)))),
"Not found")</f>
        <v>Not found</v>
      </c>
      <c r="V2870" s="18" t="str">
        <f t="shared" ca="1" si="318"/>
        <v/>
      </c>
    </row>
    <row r="2871" spans="1:22" ht="15" customHeight="1" x14ac:dyDescent="0.25">
      <c r="A2871" s="11">
        <v>2870</v>
      </c>
      <c r="B2871" s="50"/>
      <c r="C2871" s="26" t="s">
        <v>2333</v>
      </c>
      <c r="D2871" s="26"/>
      <c r="E2871" s="26" t="s">
        <v>79</v>
      </c>
      <c r="F2871" s="26"/>
      <c r="G2871" s="26"/>
      <c r="H2871" s="26"/>
      <c r="I2871" s="26"/>
      <c r="J2871" s="26"/>
      <c r="K2871" s="26"/>
      <c r="L2871" s="26"/>
      <c r="M2871" s="26" t="s">
        <v>195</v>
      </c>
      <c r="N2871" s="26"/>
      <c r="O2871" s="26"/>
      <c r="P2871" s="26"/>
      <c r="Q2871" s="26"/>
      <c r="R2871" s="26"/>
      <c r="S2871" s="26"/>
      <c r="T2871" s="27"/>
      <c r="U2871" s="27"/>
      <c r="V2871" s="26"/>
    </row>
    <row r="2872" spans="1:22" ht="15" customHeight="1" x14ac:dyDescent="0.25">
      <c r="A2872" s="11">
        <v>2871</v>
      </c>
      <c r="B2872" s="50"/>
      <c r="C2872" s="11" t="s">
        <v>2333</v>
      </c>
      <c r="D2872" s="11" t="s">
        <v>1124</v>
      </c>
      <c r="E2872" s="11" t="s">
        <v>79</v>
      </c>
      <c r="F2872" s="11" t="s">
        <v>194</v>
      </c>
      <c r="G2872" s="11" t="s">
        <v>79</v>
      </c>
      <c r="H2872" s="11">
        <v>3</v>
      </c>
      <c r="I2872" s="11" t="s">
        <v>194</v>
      </c>
      <c r="L2872" s="11" t="s">
        <v>195</v>
      </c>
      <c r="M2872" s="14" t="s">
        <v>534</v>
      </c>
      <c r="N2872" s="11" t="s">
        <v>900</v>
      </c>
      <c r="O2872" s="11"/>
      <c r="P2872" s="11"/>
      <c r="R2872" s="11"/>
      <c r="S2872" s="23"/>
      <c r="T2872" s="19" t="s">
        <v>2907</v>
      </c>
      <c r="U2872" s="17" t="str">
        <f t="array" aca="1" ref="U2872" ca="1">IFERROR(
IF(NOT(OR($G2872="OBX",$G2872="OBR")),INDEX(INDIRECT(U$2&amp;"!$A$1:$BJ$500"),MATCH("*"&amp;$G2872&amp;"*",INDIRECT(U$2&amp;"!$B$1:$B$500"),0),MATCH($H2872,INDIRECT(U$2&amp;"!$1:$1"),0)),
IF(OR($G2872="OBX",$G2872="OBR"),INDEX(INDIRECT(U$2&amp;"!$A$1:$BJ$500"),MATCH((("*"&amp;$G2872&amp;"*")&amp;("*"&amp;$I2872&amp;"*")&amp;("*"&amp;$J2872&amp;"*")&amp;("*"&amp;$K2872&amp;"*")),INDIRECT(U$2&amp;"!$B$1:$B$500")&amp;INDIRECT(U$2&amp;"!$E$1:$E$500")&amp;INDIRECT(U$2&amp;"!$G$1:$G$500")&amp;INDIRECT(U$2&amp;"!$F$1:$F$500"),0),MATCH($H2872,INDIRECT(U$2&amp;"!$1:$1"),0)))),
"Not found")</f>
        <v>Not found</v>
      </c>
      <c r="V2872" s="18" t="str">
        <f t="shared" ref="V2872:V2878" ca="1" si="319">IF(T2872=U2872,"Match","")</f>
        <v/>
      </c>
    </row>
    <row r="2873" spans="1:22" ht="15" customHeight="1" x14ac:dyDescent="0.25">
      <c r="A2873" s="11">
        <v>2872</v>
      </c>
      <c r="B2873" s="50"/>
      <c r="C2873" s="11" t="s">
        <v>2333</v>
      </c>
      <c r="D2873" s="11" t="s">
        <v>1124</v>
      </c>
      <c r="E2873" s="11" t="s">
        <v>79</v>
      </c>
      <c r="F2873" s="11" t="s">
        <v>194</v>
      </c>
      <c r="G2873" s="11" t="s">
        <v>79</v>
      </c>
      <c r="H2873" s="10">
        <v>5</v>
      </c>
      <c r="I2873" s="11" t="s">
        <v>194</v>
      </c>
      <c r="L2873" s="11" t="s">
        <v>195</v>
      </c>
      <c r="M2873" s="11" t="s">
        <v>390</v>
      </c>
      <c r="S2873" s="20"/>
      <c r="T2873" s="19" t="str">
        <f t="array" ref="T2873">IFERROR(INDEX(Mappings!$L:$L,MATCH(S2873&amp;$L2873,Mappings!$J:$J&amp;Mappings!$D:$D,0)),"")</f>
        <v/>
      </c>
      <c r="U2873" s="17" t="str">
        <f t="array" aca="1" ref="U2873" ca="1">IFERROR(
IF(NOT(OR($G2873="OBX",$G2873="OBR")),INDEX(INDIRECT(U$2&amp;"!$A$1:$BJ$500"),MATCH("*"&amp;$G2873&amp;"*",INDIRECT(U$2&amp;"!$B$1:$B$500"),0),MATCH($H2873,INDIRECT(U$2&amp;"!$1:$1"),0)),
IF(OR($G2873="OBX",$G2873="OBR"),INDEX(INDIRECT(U$2&amp;"!$A$1:$BJ$500"),MATCH((("*"&amp;$G2873&amp;"*")&amp;("*"&amp;$I2873&amp;"*")&amp;("*"&amp;$J2873&amp;"*")&amp;("*"&amp;$K2873&amp;"*")),INDIRECT(U$2&amp;"!$B$1:$B$500")&amp;INDIRECT(U$2&amp;"!$E$1:$E$500")&amp;INDIRECT(U$2&amp;"!$G$1:$G$500")&amp;INDIRECT(U$2&amp;"!$F$1:$F$500"),0),MATCH($H2873,INDIRECT(U$2&amp;"!$1:$1"),0)))),
"Not found")</f>
        <v>Not found</v>
      </c>
      <c r="V2873" s="18" t="str">
        <f t="shared" ca="1" si="319"/>
        <v/>
      </c>
    </row>
    <row r="2874" spans="1:22" ht="15" customHeight="1" x14ac:dyDescent="0.25">
      <c r="A2874" s="11">
        <v>2873</v>
      </c>
      <c r="B2874" s="50"/>
      <c r="C2874" s="11" t="s">
        <v>2333</v>
      </c>
      <c r="D2874" s="11" t="s">
        <v>1124</v>
      </c>
      <c r="E2874" s="11" t="s">
        <v>79</v>
      </c>
      <c r="F2874" s="11" t="s">
        <v>194</v>
      </c>
      <c r="G2874" s="11" t="s">
        <v>79</v>
      </c>
      <c r="H2874" s="11">
        <v>2</v>
      </c>
      <c r="I2874" s="11" t="s">
        <v>194</v>
      </c>
      <c r="L2874" s="14" t="s">
        <v>397</v>
      </c>
      <c r="M2874" s="14" t="s">
        <v>397</v>
      </c>
      <c r="S2874" s="23"/>
      <c r="T2874" s="19" t="s">
        <v>81</v>
      </c>
      <c r="U2874" s="17" t="str">
        <f t="array" aca="1" ref="U2874" ca="1">IFERROR(
IF(NOT(OR($G2874="OBX",$G2874="OBR")),INDEX(INDIRECT(U$2&amp;"!$A$1:$BJ$500"),MATCH("*"&amp;$G2874&amp;"*",INDIRECT(U$2&amp;"!$B$1:$B$500"),0),MATCH($H2874,INDIRECT(U$2&amp;"!$1:$1"),0)),
IF(OR($G2874="OBX",$G2874="OBR"),INDEX(INDIRECT(U$2&amp;"!$A$1:$BJ$500"),MATCH((("*"&amp;$G2874&amp;"*")&amp;("*"&amp;$I2874&amp;"*")&amp;("*"&amp;$J2874&amp;"*")&amp;("*"&amp;$K2874&amp;"*")),INDIRECT(U$2&amp;"!$B$1:$B$500")&amp;INDIRECT(U$2&amp;"!$E$1:$E$500")&amp;INDIRECT(U$2&amp;"!$G$1:$G$500")&amp;INDIRECT(U$2&amp;"!$F$1:$F$500"),0),MATCH($H2874,INDIRECT(U$2&amp;"!$1:$1"),0)))),
"Not found")</f>
        <v>Not found</v>
      </c>
      <c r="V2874" s="18" t="str">
        <f t="shared" ca="1" si="319"/>
        <v/>
      </c>
    </row>
    <row r="2875" spans="1:22" ht="15" customHeight="1" x14ac:dyDescent="0.25">
      <c r="A2875" s="11">
        <v>2874</v>
      </c>
      <c r="B2875" s="50"/>
      <c r="C2875" s="11" t="s">
        <v>2333</v>
      </c>
      <c r="D2875" s="11" t="s">
        <v>1124</v>
      </c>
      <c r="E2875" s="11" t="s">
        <v>79</v>
      </c>
      <c r="F2875" s="11" t="s">
        <v>194</v>
      </c>
      <c r="G2875" s="11" t="s">
        <v>79</v>
      </c>
      <c r="H2875" s="11">
        <v>4</v>
      </c>
      <c r="I2875" s="11" t="s">
        <v>194</v>
      </c>
      <c r="L2875" s="11" t="s">
        <v>195</v>
      </c>
      <c r="M2875" s="14" t="s">
        <v>848</v>
      </c>
      <c r="S2875" s="23"/>
      <c r="T2875" s="16">
        <f>S2875</f>
        <v>0</v>
      </c>
      <c r="U2875" s="17" t="str">
        <f t="array" aca="1" ref="U2875" ca="1">IFERROR(
IF(NOT(OR($G2875="OBX",$G2875="OBR")),INDEX(INDIRECT(U$2&amp;"!$A$1:$BJ$500"),MATCH("*"&amp;$G2875&amp;"*",INDIRECT(U$2&amp;"!$B$1:$B$500"),0),MATCH($H2875,INDIRECT(U$2&amp;"!$1:$1"),0)),
IF(OR($G2875="OBX",$G2875="OBR"),INDEX(INDIRECT(U$2&amp;"!$A$1:$BJ$500"),MATCH((("*"&amp;$G2875&amp;"*")&amp;("*"&amp;$I2875&amp;"*")&amp;("*"&amp;$J2875&amp;"*")&amp;("*"&amp;$K2875&amp;"*")),INDIRECT(U$2&amp;"!$B$1:$B$500")&amp;INDIRECT(U$2&amp;"!$E$1:$E$500")&amp;INDIRECT(U$2&amp;"!$G$1:$G$500")&amp;INDIRECT(U$2&amp;"!$F$1:$F$500"),0),MATCH($H2875,INDIRECT(U$2&amp;"!$1:$1"),0)))),
"Not found")</f>
        <v>Not found</v>
      </c>
      <c r="V2875" s="18" t="str">
        <f t="shared" ca="1" si="319"/>
        <v/>
      </c>
    </row>
    <row r="2876" spans="1:22" ht="15" customHeight="1" x14ac:dyDescent="0.25">
      <c r="A2876" s="11">
        <v>2875</v>
      </c>
      <c r="B2876" s="50"/>
      <c r="C2876" s="11" t="s">
        <v>2333</v>
      </c>
      <c r="D2876" s="11" t="s">
        <v>1124</v>
      </c>
      <c r="E2876" s="11" t="s">
        <v>79</v>
      </c>
      <c r="F2876" s="11" t="s">
        <v>194</v>
      </c>
      <c r="G2876" s="11" t="s">
        <v>79</v>
      </c>
      <c r="H2876" s="11">
        <v>11</v>
      </c>
      <c r="I2876" s="11" t="s">
        <v>194</v>
      </c>
      <c r="L2876" s="11" t="s">
        <v>366</v>
      </c>
      <c r="M2876" s="14" t="s">
        <v>366</v>
      </c>
      <c r="S2876" s="23" t="s">
        <v>78</v>
      </c>
      <c r="T2876" s="19" t="str">
        <f>S2876</f>
        <v>F</v>
      </c>
      <c r="U2876" s="17" t="str">
        <f t="array" aca="1" ref="U2876" ca="1">IFERROR(
IF(NOT(OR($G2876="OBX",$G2876="OBR")),INDEX(INDIRECT(U$2&amp;"!$A$1:$BJ$500"),MATCH("*"&amp;$G2876&amp;"*",INDIRECT(U$2&amp;"!$B$1:$B$500"),0),MATCH($H2876,INDIRECT(U$2&amp;"!$1:$1"),0)),
IF(OR($G2876="OBX",$G2876="OBR"),INDEX(INDIRECT(U$2&amp;"!$A$1:$BJ$500"),MATCH((("*"&amp;$G2876&amp;"*")&amp;("*"&amp;$I2876&amp;"*")&amp;("*"&amp;$J2876&amp;"*")&amp;("*"&amp;$K2876&amp;"*")),INDIRECT(U$2&amp;"!$B$1:$B$500")&amp;INDIRECT(U$2&amp;"!$E$1:$E$500")&amp;INDIRECT(U$2&amp;"!$G$1:$G$500")&amp;INDIRECT(U$2&amp;"!$F$1:$F$500"),0),MATCH($H2876,INDIRECT(U$2&amp;"!$1:$1"),0)))),
"Not found")</f>
        <v>Not found</v>
      </c>
      <c r="V2876" s="18" t="str">
        <f t="shared" ca="1" si="319"/>
        <v/>
      </c>
    </row>
    <row r="2877" spans="1:22" ht="15" customHeight="1" x14ac:dyDescent="0.25">
      <c r="A2877" s="11">
        <v>2876</v>
      </c>
      <c r="B2877" s="50"/>
      <c r="C2877" s="11" t="s">
        <v>2333</v>
      </c>
      <c r="D2877" s="11" t="s">
        <v>1124</v>
      </c>
      <c r="E2877" s="11" t="s">
        <v>79</v>
      </c>
      <c r="F2877" s="11" t="s">
        <v>194</v>
      </c>
      <c r="G2877" s="11" t="s">
        <v>79</v>
      </c>
      <c r="H2877" s="11">
        <v>19</v>
      </c>
      <c r="I2877" s="11" t="s">
        <v>194</v>
      </c>
      <c r="L2877" s="11" t="s">
        <v>195</v>
      </c>
      <c r="M2877" s="14" t="s">
        <v>860</v>
      </c>
      <c r="S2877" s="23"/>
      <c r="T2877" s="16">
        <f>S2877</f>
        <v>0</v>
      </c>
      <c r="U2877" s="17" t="str">
        <f t="array" aca="1" ref="U2877" ca="1">IFERROR(
IF(NOT(OR($G2877="OBX",$G2877="OBR")),INDEX(INDIRECT(U$2&amp;"!$A$1:$BJ$500"),MATCH("*"&amp;$G2877&amp;"*",INDIRECT(U$2&amp;"!$B$1:$B$500"),0),MATCH($H2877,INDIRECT(U$2&amp;"!$1:$1"),0)),
IF(OR($G2877="OBX",$G2877="OBR"),INDEX(INDIRECT(U$2&amp;"!$A$1:$BJ$500"),MATCH((("*"&amp;$G2877&amp;"*")&amp;("*"&amp;$I2877&amp;"*")&amp;("*"&amp;$J2877&amp;"*")&amp;("*"&amp;$K2877&amp;"*")),INDIRECT(U$2&amp;"!$B$1:$B$500")&amp;INDIRECT(U$2&amp;"!$E$1:$E$500")&amp;INDIRECT(U$2&amp;"!$G$1:$G$500")&amp;INDIRECT(U$2&amp;"!$F$1:$F$500"),0),MATCH($H2877,INDIRECT(U$2&amp;"!$1:$1"),0)))),
"Not found")</f>
        <v>Not found</v>
      </c>
      <c r="V2877" s="18" t="str">
        <f t="shared" ca="1" si="319"/>
        <v/>
      </c>
    </row>
    <row r="2878" spans="1:22" ht="15" customHeight="1" x14ac:dyDescent="0.25">
      <c r="A2878" s="11">
        <v>2877</v>
      </c>
      <c r="B2878" s="50"/>
      <c r="C2878" s="11" t="s">
        <v>2333</v>
      </c>
      <c r="D2878" s="11" t="s">
        <v>1124</v>
      </c>
      <c r="E2878" s="11" t="s">
        <v>79</v>
      </c>
      <c r="F2878" s="11" t="s">
        <v>194</v>
      </c>
      <c r="G2878" s="11" t="s">
        <v>79</v>
      </c>
      <c r="H2878" s="11">
        <v>29</v>
      </c>
      <c r="I2878" s="11" t="s">
        <v>194</v>
      </c>
      <c r="L2878" s="2" t="s">
        <v>515</v>
      </c>
      <c r="M2878" s="11" t="s">
        <v>515</v>
      </c>
      <c r="S2878" s="23"/>
      <c r="T2878" s="19">
        <f>S2878</f>
        <v>0</v>
      </c>
      <c r="U2878" s="17" t="str">
        <f t="array" aca="1" ref="U2878" ca="1">IFERROR(
IF(NOT(OR($G2878="OBX",$G2878="OBR")),INDEX(INDIRECT(U$2&amp;"!$A$1:$BJ$500"),MATCH("*"&amp;$G2878&amp;"*",INDIRECT(U$2&amp;"!$B$1:$B$500"),0),MATCH($H2878,INDIRECT(U$2&amp;"!$1:$1"),0)),
IF(OR($G2878="OBX",$G2878="OBR"),INDEX(INDIRECT(U$2&amp;"!$A$1:$BJ$500"),MATCH((("*"&amp;$G2878&amp;"*")&amp;("*"&amp;$I2878&amp;"*")&amp;("*"&amp;$J2878&amp;"*")&amp;("*"&amp;$K2878&amp;"*")),INDIRECT(U$2&amp;"!$B$1:$B$500")&amp;INDIRECT(U$2&amp;"!$E$1:$E$500")&amp;INDIRECT(U$2&amp;"!$G$1:$G$500")&amp;INDIRECT(U$2&amp;"!$F$1:$F$500"),0),MATCH($H2878,INDIRECT(U$2&amp;"!$1:$1"),0)))),
"Not found")</f>
        <v>Not found</v>
      </c>
      <c r="V2878" s="18" t="str">
        <f t="shared" ca="1" si="319"/>
        <v/>
      </c>
    </row>
    <row r="2879" spans="1:22" ht="15" customHeight="1" x14ac:dyDescent="0.25">
      <c r="A2879" s="11">
        <v>2878</v>
      </c>
      <c r="B2879" s="50"/>
      <c r="C2879" s="1" t="s">
        <v>3039</v>
      </c>
      <c r="D2879" s="1"/>
      <c r="E2879" s="1"/>
      <c r="F2879" s="1"/>
      <c r="G2879" s="1"/>
      <c r="H2879" s="1"/>
      <c r="I2879" s="1"/>
      <c r="J2879" s="1"/>
      <c r="K2879" s="1"/>
      <c r="L2879" s="1"/>
      <c r="M2879" s="1" t="s">
        <v>1407</v>
      </c>
      <c r="N2879" s="1"/>
      <c r="O2879" s="1"/>
      <c r="P2879" s="1"/>
      <c r="Q2879" s="1"/>
      <c r="R2879" s="1"/>
      <c r="S2879" s="1"/>
      <c r="T2879" s="24"/>
      <c r="U2879" s="24"/>
      <c r="V2879" s="1"/>
    </row>
    <row r="2880" spans="1:22" ht="15" customHeight="1" x14ac:dyDescent="0.25">
      <c r="A2880" s="11">
        <v>2879</v>
      </c>
      <c r="B2880" s="50"/>
      <c r="C2880" s="11" t="s">
        <v>3039</v>
      </c>
      <c r="D2880" s="11" t="s">
        <v>1124</v>
      </c>
      <c r="E2880" s="11" t="s">
        <v>77</v>
      </c>
      <c r="F2880" s="11" t="s">
        <v>1120</v>
      </c>
      <c r="G2880" s="11" t="s">
        <v>77</v>
      </c>
      <c r="H2880" s="11">
        <v>4</v>
      </c>
      <c r="K2880" s="11" t="s">
        <v>1120</v>
      </c>
      <c r="L2880" s="11" t="s">
        <v>1407</v>
      </c>
      <c r="M2880" s="11" t="s">
        <v>1407</v>
      </c>
      <c r="N2880" s="11" t="s">
        <v>258</v>
      </c>
      <c r="O2880" s="11"/>
      <c r="P2880" s="11"/>
      <c r="R2880" s="11"/>
      <c r="S2880" s="23"/>
      <c r="T2880" s="16" t="s">
        <v>3066</v>
      </c>
      <c r="U2880" s="17" t="str">
        <f t="array" aca="1" ref="U2880" ca="1">IFERROR(
IF(NOT(OR($G2880="OBX",$G2880="OBR")),INDEX(INDIRECT(U$2&amp;"!$A$1:$BJ$500"),MATCH("*"&amp;$G2880&amp;"*",INDIRECT(U$2&amp;"!$B$1:$B$500"),0),MATCH($H2880,INDIRECT(U$2&amp;"!$1:$1"),0)),
IF(OR($G2880="OBX",$G2880="OBR"),INDEX(INDIRECT(U$2&amp;"!$A$1:$BJ$500"),MATCH((("*"&amp;$G2880&amp;"*")&amp;("*"&amp;$I2880&amp;"*")&amp;("*"&amp;$J2880&amp;"*")&amp;("*"&amp;$K2880&amp;"*")),INDIRECT(U$2&amp;"!$B$1:$B$500")&amp;INDIRECT(U$2&amp;"!$E$1:$E$500")&amp;INDIRECT(U$2&amp;"!$G$1:$G$500")&amp;INDIRECT(U$2&amp;"!$F$1:$F$500"),0),MATCH($H2880,INDIRECT(U$2&amp;"!$1:$1"),0)))),
"Not found")</f>
        <v>Not found</v>
      </c>
      <c r="V2880" s="18" t="str">
        <f ca="1">IF(T2880=U2880,"Match","")</f>
        <v/>
      </c>
    </row>
    <row r="2881" spans="1:22" ht="15" customHeight="1" x14ac:dyDescent="0.25">
      <c r="A2881" s="11">
        <v>2880</v>
      </c>
      <c r="B2881" s="50"/>
      <c r="C2881" s="26" t="s">
        <v>3039</v>
      </c>
      <c r="D2881" s="26"/>
      <c r="E2881" s="26" t="s">
        <v>79</v>
      </c>
      <c r="F2881" s="26"/>
      <c r="G2881" s="26"/>
      <c r="H2881" s="26"/>
      <c r="I2881" s="26"/>
      <c r="J2881" s="26"/>
      <c r="K2881" s="26"/>
      <c r="L2881" s="26"/>
      <c r="M2881" s="26" t="s">
        <v>209</v>
      </c>
      <c r="N2881" s="26"/>
      <c r="O2881" s="26"/>
      <c r="P2881" s="26"/>
      <c r="Q2881" s="26"/>
      <c r="R2881" s="26"/>
      <c r="S2881" s="26"/>
      <c r="T2881" s="27"/>
      <c r="U2881" s="27"/>
      <c r="V2881" s="26"/>
    </row>
    <row r="2882" spans="1:22" ht="15" customHeight="1" x14ac:dyDescent="0.25">
      <c r="A2882" s="11">
        <v>2881</v>
      </c>
      <c r="B2882" s="50"/>
      <c r="C2882" s="11" t="s">
        <v>3039</v>
      </c>
      <c r="D2882" s="11" t="s">
        <v>1120</v>
      </c>
      <c r="E2882" s="11" t="s">
        <v>79</v>
      </c>
      <c r="F2882" s="11" t="s">
        <v>208</v>
      </c>
      <c r="G2882" s="11" t="s">
        <v>79</v>
      </c>
      <c r="H2882" s="11">
        <v>3</v>
      </c>
      <c r="I2882" s="11" t="s">
        <v>208</v>
      </c>
      <c r="L2882" s="11" t="s">
        <v>209</v>
      </c>
      <c r="M2882" s="14" t="s">
        <v>534</v>
      </c>
      <c r="N2882" s="11" t="s">
        <v>900</v>
      </c>
      <c r="O2882" s="11"/>
      <c r="P2882" s="11"/>
      <c r="R2882" s="11"/>
      <c r="S2882" s="23"/>
      <c r="T2882" s="19" t="s">
        <v>2908</v>
      </c>
      <c r="U2882" s="17" t="str">
        <f t="array" aca="1" ref="U2882" ca="1">IFERROR(
IF(NOT(OR($G2882="OBX",$G2882="OBR")),INDEX(INDIRECT(U$2&amp;"!$A$1:$BJ$500"),MATCH("*"&amp;$G2882&amp;"*",INDIRECT(U$2&amp;"!$B$1:$B$500"),0),MATCH($H2882,INDIRECT(U$2&amp;"!$1:$1"),0)),
IF(OR($G2882="OBX",$G2882="OBR"),INDEX(INDIRECT(U$2&amp;"!$A$1:$BJ$500"),MATCH((("*"&amp;$G2882&amp;"*")&amp;("*"&amp;$I2882&amp;"*")&amp;("*"&amp;$J2882&amp;"*")&amp;("*"&amp;$K2882&amp;"*")),INDIRECT(U$2&amp;"!$B$1:$B$500")&amp;INDIRECT(U$2&amp;"!$E$1:$E$500")&amp;INDIRECT(U$2&amp;"!$G$1:$G$500")&amp;INDIRECT(U$2&amp;"!$F$1:$F$500"),0),MATCH($H2882,INDIRECT(U$2&amp;"!$1:$1"),0)))),
"Not found")</f>
        <v>Not found</v>
      </c>
      <c r="V2882" s="18" t="str">
        <f t="shared" ref="V2882:V2888" ca="1" si="320">IF(T2882=U2882,"Match","")</f>
        <v/>
      </c>
    </row>
    <row r="2883" spans="1:22" ht="15" customHeight="1" x14ac:dyDescent="0.25">
      <c r="A2883" s="11">
        <v>2882</v>
      </c>
      <c r="B2883" s="50"/>
      <c r="C2883" s="11" t="s">
        <v>3039</v>
      </c>
      <c r="D2883" s="11" t="s">
        <v>1120</v>
      </c>
      <c r="E2883" s="11" t="s">
        <v>79</v>
      </c>
      <c r="F2883" s="11" t="s">
        <v>208</v>
      </c>
      <c r="G2883" s="11" t="s">
        <v>79</v>
      </c>
      <c r="H2883" s="10">
        <v>5</v>
      </c>
      <c r="I2883" s="11" t="s">
        <v>208</v>
      </c>
      <c r="L2883" s="11" t="s">
        <v>209</v>
      </c>
      <c r="M2883" s="11" t="s">
        <v>390</v>
      </c>
      <c r="S2883" s="20"/>
      <c r="T2883" s="19" t="str">
        <f t="array" ref="T2883">IFERROR(INDEX(Mappings!$L:$L,MATCH(S2883&amp;$L2883,Mappings!$J:$J&amp;Mappings!$D:$D,0)),"")</f>
        <v/>
      </c>
      <c r="U2883" s="17" t="str">
        <f t="array" aca="1" ref="U2883" ca="1">IFERROR(
IF(NOT(OR($G2883="OBX",$G2883="OBR")),INDEX(INDIRECT(U$2&amp;"!$A$1:$BJ$500"),MATCH("*"&amp;$G2883&amp;"*",INDIRECT(U$2&amp;"!$B$1:$B$500"),0),MATCH($H2883,INDIRECT(U$2&amp;"!$1:$1"),0)),
IF(OR($G2883="OBX",$G2883="OBR"),INDEX(INDIRECT(U$2&amp;"!$A$1:$BJ$500"),MATCH((("*"&amp;$G2883&amp;"*")&amp;("*"&amp;$I2883&amp;"*")&amp;("*"&amp;$J2883&amp;"*")&amp;("*"&amp;$K2883&amp;"*")),INDIRECT(U$2&amp;"!$B$1:$B$500")&amp;INDIRECT(U$2&amp;"!$E$1:$E$500")&amp;INDIRECT(U$2&amp;"!$G$1:$G$500")&amp;INDIRECT(U$2&amp;"!$F$1:$F$500"),0),MATCH($H2883,INDIRECT(U$2&amp;"!$1:$1"),0)))),
"Not found")</f>
        <v>Not found</v>
      </c>
      <c r="V2883" s="18" t="str">
        <f t="shared" ca="1" si="320"/>
        <v/>
      </c>
    </row>
    <row r="2884" spans="1:22" ht="15" customHeight="1" x14ac:dyDescent="0.25">
      <c r="A2884" s="11">
        <v>2883</v>
      </c>
      <c r="B2884" s="50"/>
      <c r="C2884" s="11" t="s">
        <v>3039</v>
      </c>
      <c r="D2884" s="11" t="s">
        <v>1120</v>
      </c>
      <c r="E2884" s="11" t="s">
        <v>79</v>
      </c>
      <c r="F2884" s="11" t="s">
        <v>208</v>
      </c>
      <c r="G2884" s="11" t="s">
        <v>79</v>
      </c>
      <c r="H2884" s="11">
        <v>2</v>
      </c>
      <c r="I2884" s="11" t="s">
        <v>208</v>
      </c>
      <c r="L2884" s="14" t="s">
        <v>397</v>
      </c>
      <c r="M2884" s="14" t="s">
        <v>397</v>
      </c>
      <c r="S2884" s="23"/>
      <c r="T2884" s="19" t="s">
        <v>81</v>
      </c>
      <c r="U2884" s="17" t="str">
        <f t="array" aca="1" ref="U2884" ca="1">IFERROR(
IF(NOT(OR($G2884="OBX",$G2884="OBR")),INDEX(INDIRECT(U$2&amp;"!$A$1:$BJ$500"),MATCH("*"&amp;$G2884&amp;"*",INDIRECT(U$2&amp;"!$B$1:$B$500"),0),MATCH($H2884,INDIRECT(U$2&amp;"!$1:$1"),0)),
IF(OR($G2884="OBX",$G2884="OBR"),INDEX(INDIRECT(U$2&amp;"!$A$1:$BJ$500"),MATCH((("*"&amp;$G2884&amp;"*")&amp;("*"&amp;$I2884&amp;"*")&amp;("*"&amp;$J2884&amp;"*")&amp;("*"&amp;$K2884&amp;"*")),INDIRECT(U$2&amp;"!$B$1:$B$500")&amp;INDIRECT(U$2&amp;"!$E$1:$E$500")&amp;INDIRECT(U$2&amp;"!$G$1:$G$500")&amp;INDIRECT(U$2&amp;"!$F$1:$F$500"),0),MATCH($H2884,INDIRECT(U$2&amp;"!$1:$1"),0)))),
"Not found")</f>
        <v>Not found</v>
      </c>
      <c r="V2884" s="18" t="str">
        <f t="shared" ca="1" si="320"/>
        <v/>
      </c>
    </row>
    <row r="2885" spans="1:22" ht="15" customHeight="1" x14ac:dyDescent="0.25">
      <c r="A2885" s="11">
        <v>2884</v>
      </c>
      <c r="B2885" s="50"/>
      <c r="C2885" s="11" t="s">
        <v>3039</v>
      </c>
      <c r="D2885" s="11" t="s">
        <v>1120</v>
      </c>
      <c r="E2885" s="11" t="s">
        <v>79</v>
      </c>
      <c r="F2885" s="11" t="s">
        <v>208</v>
      </c>
      <c r="G2885" s="11" t="s">
        <v>79</v>
      </c>
      <c r="H2885" s="11">
        <v>4</v>
      </c>
      <c r="I2885" s="11" t="s">
        <v>208</v>
      </c>
      <c r="L2885" s="11" t="s">
        <v>209</v>
      </c>
      <c r="M2885" s="14" t="s">
        <v>848</v>
      </c>
      <c r="S2885" s="23"/>
      <c r="T2885" s="16">
        <f>S2885</f>
        <v>0</v>
      </c>
      <c r="U2885" s="17" t="str">
        <f t="array" aca="1" ref="U2885" ca="1">IFERROR(
IF(NOT(OR($G2885="OBX",$G2885="OBR")),INDEX(INDIRECT(U$2&amp;"!$A$1:$BJ$500"),MATCH("*"&amp;$G2885&amp;"*",INDIRECT(U$2&amp;"!$B$1:$B$500"),0),MATCH($H2885,INDIRECT(U$2&amp;"!$1:$1"),0)),
IF(OR($G2885="OBX",$G2885="OBR"),INDEX(INDIRECT(U$2&amp;"!$A$1:$BJ$500"),MATCH((("*"&amp;$G2885&amp;"*")&amp;("*"&amp;$I2885&amp;"*")&amp;("*"&amp;$J2885&amp;"*")&amp;("*"&amp;$K2885&amp;"*")),INDIRECT(U$2&amp;"!$B$1:$B$500")&amp;INDIRECT(U$2&amp;"!$E$1:$E$500")&amp;INDIRECT(U$2&amp;"!$G$1:$G$500")&amp;INDIRECT(U$2&amp;"!$F$1:$F$500"),0),MATCH($H2885,INDIRECT(U$2&amp;"!$1:$1"),0)))),
"Not found")</f>
        <v>Not found</v>
      </c>
      <c r="V2885" s="18" t="str">
        <f t="shared" ca="1" si="320"/>
        <v/>
      </c>
    </row>
    <row r="2886" spans="1:22" ht="15" customHeight="1" x14ac:dyDescent="0.25">
      <c r="A2886" s="11">
        <v>2885</v>
      </c>
      <c r="B2886" s="50"/>
      <c r="C2886" s="11" t="s">
        <v>3039</v>
      </c>
      <c r="D2886" s="11" t="s">
        <v>1120</v>
      </c>
      <c r="E2886" s="11" t="s">
        <v>79</v>
      </c>
      <c r="F2886" s="11" t="s">
        <v>208</v>
      </c>
      <c r="G2886" s="11" t="s">
        <v>79</v>
      </c>
      <c r="H2886" s="11">
        <v>11</v>
      </c>
      <c r="I2886" s="11" t="s">
        <v>208</v>
      </c>
      <c r="L2886" s="11" t="s">
        <v>366</v>
      </c>
      <c r="M2886" s="14" t="s">
        <v>366</v>
      </c>
      <c r="S2886" s="23" t="s">
        <v>78</v>
      </c>
      <c r="T2886" s="19" t="str">
        <f>S2886</f>
        <v>F</v>
      </c>
      <c r="U2886" s="17" t="str">
        <f t="array" aca="1" ref="U2886" ca="1">IFERROR(
IF(NOT(OR($G2886="OBX",$G2886="OBR")),INDEX(INDIRECT(U$2&amp;"!$A$1:$BJ$500"),MATCH("*"&amp;$G2886&amp;"*",INDIRECT(U$2&amp;"!$B$1:$B$500"),0),MATCH($H2886,INDIRECT(U$2&amp;"!$1:$1"),0)),
IF(OR($G2886="OBX",$G2886="OBR"),INDEX(INDIRECT(U$2&amp;"!$A$1:$BJ$500"),MATCH((("*"&amp;$G2886&amp;"*")&amp;("*"&amp;$I2886&amp;"*")&amp;("*"&amp;$J2886&amp;"*")&amp;("*"&amp;$K2886&amp;"*")),INDIRECT(U$2&amp;"!$B$1:$B$500")&amp;INDIRECT(U$2&amp;"!$E$1:$E$500")&amp;INDIRECT(U$2&amp;"!$G$1:$G$500")&amp;INDIRECT(U$2&amp;"!$F$1:$F$500"),0),MATCH($H2886,INDIRECT(U$2&amp;"!$1:$1"),0)))),
"Not found")</f>
        <v>Not found</v>
      </c>
      <c r="V2886" s="18" t="str">
        <f t="shared" ca="1" si="320"/>
        <v/>
      </c>
    </row>
    <row r="2887" spans="1:22" ht="15" customHeight="1" x14ac:dyDescent="0.25">
      <c r="A2887" s="11">
        <v>2886</v>
      </c>
      <c r="B2887" s="50"/>
      <c r="C2887" s="11" t="s">
        <v>3039</v>
      </c>
      <c r="D2887" s="11" t="s">
        <v>1120</v>
      </c>
      <c r="E2887" s="11" t="s">
        <v>79</v>
      </c>
      <c r="F2887" s="11" t="s">
        <v>208</v>
      </c>
      <c r="G2887" s="11" t="s">
        <v>79</v>
      </c>
      <c r="H2887" s="11">
        <v>19</v>
      </c>
      <c r="I2887" s="11" t="s">
        <v>208</v>
      </c>
      <c r="L2887" s="11" t="s">
        <v>209</v>
      </c>
      <c r="M2887" s="14" t="s">
        <v>860</v>
      </c>
      <c r="S2887" s="23"/>
      <c r="T2887" s="16">
        <f>S2887</f>
        <v>0</v>
      </c>
      <c r="U2887" s="17" t="str">
        <f t="array" aca="1" ref="U2887" ca="1">IFERROR(
IF(NOT(OR($G2887="OBX",$G2887="OBR")),INDEX(INDIRECT(U$2&amp;"!$A$1:$BJ$500"),MATCH("*"&amp;$G2887&amp;"*",INDIRECT(U$2&amp;"!$B$1:$B$500"),0),MATCH($H2887,INDIRECT(U$2&amp;"!$1:$1"),0)),
IF(OR($G2887="OBX",$G2887="OBR"),INDEX(INDIRECT(U$2&amp;"!$A$1:$BJ$500"),MATCH((("*"&amp;$G2887&amp;"*")&amp;("*"&amp;$I2887&amp;"*")&amp;("*"&amp;$J2887&amp;"*")&amp;("*"&amp;$K2887&amp;"*")),INDIRECT(U$2&amp;"!$B$1:$B$500")&amp;INDIRECT(U$2&amp;"!$E$1:$E$500")&amp;INDIRECT(U$2&amp;"!$G$1:$G$500")&amp;INDIRECT(U$2&amp;"!$F$1:$F$500"),0),MATCH($H2887,INDIRECT(U$2&amp;"!$1:$1"),0)))),
"Not found")</f>
        <v>Not found</v>
      </c>
      <c r="V2887" s="18" t="str">
        <f t="shared" ca="1" si="320"/>
        <v/>
      </c>
    </row>
    <row r="2888" spans="1:22" ht="15" customHeight="1" x14ac:dyDescent="0.25">
      <c r="A2888" s="11">
        <v>2887</v>
      </c>
      <c r="B2888" s="50"/>
      <c r="C2888" s="11" t="s">
        <v>3039</v>
      </c>
      <c r="D2888" s="11" t="s">
        <v>1120</v>
      </c>
      <c r="E2888" s="11" t="s">
        <v>79</v>
      </c>
      <c r="F2888" s="11" t="s">
        <v>208</v>
      </c>
      <c r="G2888" s="11" t="s">
        <v>79</v>
      </c>
      <c r="H2888" s="11">
        <v>29</v>
      </c>
      <c r="I2888" s="11" t="s">
        <v>208</v>
      </c>
      <c r="L2888" s="2" t="s">
        <v>515</v>
      </c>
      <c r="M2888" s="11" t="s">
        <v>515</v>
      </c>
      <c r="S2888" s="23"/>
      <c r="T2888" s="19">
        <f>S2888</f>
        <v>0</v>
      </c>
      <c r="U2888" s="17" t="str">
        <f t="array" aca="1" ref="U2888" ca="1">IFERROR(
IF(NOT(OR($G2888="OBX",$G2888="OBR")),INDEX(INDIRECT(U$2&amp;"!$A$1:$BJ$500"),MATCH("*"&amp;$G2888&amp;"*",INDIRECT(U$2&amp;"!$B$1:$B$500"),0),MATCH($H2888,INDIRECT(U$2&amp;"!$1:$1"),0)),
IF(OR($G2888="OBX",$G2888="OBR"),INDEX(INDIRECT(U$2&amp;"!$A$1:$BJ$500"),MATCH((("*"&amp;$G2888&amp;"*")&amp;("*"&amp;$I2888&amp;"*")&amp;("*"&amp;$J2888&amp;"*")&amp;("*"&amp;$K2888&amp;"*")),INDIRECT(U$2&amp;"!$B$1:$B$500")&amp;INDIRECT(U$2&amp;"!$E$1:$E$500")&amp;INDIRECT(U$2&amp;"!$G$1:$G$500")&amp;INDIRECT(U$2&amp;"!$F$1:$F$500"),0),MATCH($H2888,INDIRECT(U$2&amp;"!$1:$1"),0)))),
"Not found")</f>
        <v>Not found</v>
      </c>
      <c r="V2888" s="18" t="str">
        <f t="shared" ca="1" si="320"/>
        <v/>
      </c>
    </row>
    <row r="2889" spans="1:22" ht="15" customHeight="1" x14ac:dyDescent="0.25">
      <c r="A2889" s="11">
        <v>2888</v>
      </c>
      <c r="B2889" s="50"/>
      <c r="C2889" s="26" t="s">
        <v>3039</v>
      </c>
      <c r="D2889" s="26"/>
      <c r="E2889" s="26" t="s">
        <v>79</v>
      </c>
      <c r="F2889" s="26"/>
      <c r="G2889" s="26"/>
      <c r="H2889" s="26"/>
      <c r="I2889" s="26"/>
      <c r="J2889" s="26"/>
      <c r="K2889" s="26"/>
      <c r="L2889" s="26"/>
      <c r="M2889" s="26" t="s">
        <v>1308</v>
      </c>
      <c r="N2889" s="26"/>
      <c r="O2889" s="26"/>
      <c r="P2889" s="26"/>
      <c r="Q2889" s="26"/>
      <c r="R2889" s="26"/>
      <c r="S2889" s="26"/>
      <c r="T2889" s="27"/>
      <c r="U2889" s="27"/>
      <c r="V2889" s="26"/>
    </row>
    <row r="2890" spans="1:22" ht="15" customHeight="1" x14ac:dyDescent="0.25">
      <c r="A2890" s="11">
        <v>2889</v>
      </c>
      <c r="B2890" s="50"/>
      <c r="C2890" s="11" t="s">
        <v>3039</v>
      </c>
      <c r="D2890" s="11" t="s">
        <v>1120</v>
      </c>
      <c r="E2890" s="11" t="s">
        <v>79</v>
      </c>
      <c r="F2890" s="11" t="s">
        <v>1019</v>
      </c>
      <c r="G2890" s="11" t="s">
        <v>79</v>
      </c>
      <c r="H2890" s="11">
        <v>3</v>
      </c>
      <c r="I2890" s="11" t="s">
        <v>1019</v>
      </c>
      <c r="L2890" s="11" t="s">
        <v>1308</v>
      </c>
      <c r="M2890" s="14" t="s">
        <v>534</v>
      </c>
      <c r="N2890" s="11" t="s">
        <v>273</v>
      </c>
      <c r="O2890" s="11"/>
      <c r="P2890" s="11"/>
      <c r="R2890" s="11"/>
      <c r="S2890" s="23"/>
      <c r="T2890" s="19" t="s">
        <v>3002</v>
      </c>
      <c r="U2890" s="17" t="str">
        <f t="array" aca="1" ref="U2890" ca="1">IFERROR(
IF(NOT(OR($G2890="OBX",$G2890="OBR")),INDEX(INDIRECT(U$2&amp;"!$A$1:$BJ$500"),MATCH("*"&amp;$G2890&amp;"*",INDIRECT(U$2&amp;"!$B$1:$B$500"),0),MATCH($H2890,INDIRECT(U$2&amp;"!$1:$1"),0)),
IF(OR($G2890="OBX",$G2890="OBR"),INDEX(INDIRECT(U$2&amp;"!$A$1:$BJ$500"),MATCH((("*"&amp;$G2890&amp;"*")&amp;("*"&amp;$I2890&amp;"*")&amp;("*"&amp;$J2890&amp;"*")&amp;("*"&amp;$K2890&amp;"*")),INDIRECT(U$2&amp;"!$B$1:$B$500")&amp;INDIRECT(U$2&amp;"!$E$1:$E$500")&amp;INDIRECT(U$2&amp;"!$G$1:$G$500")&amp;INDIRECT(U$2&amp;"!$F$1:$F$500"),0),MATCH($H2890,INDIRECT(U$2&amp;"!$1:$1"),0)))),
"Not found")</f>
        <v>Not found</v>
      </c>
      <c r="V2890" s="18" t="str">
        <f t="shared" ref="V2890:V2897" ca="1" si="321">IF(T2890=U2890,"Match","")</f>
        <v/>
      </c>
    </row>
    <row r="2891" spans="1:22" ht="15" customHeight="1" x14ac:dyDescent="0.25">
      <c r="A2891" s="11">
        <v>2890</v>
      </c>
      <c r="B2891" s="50"/>
      <c r="C2891" s="11" t="s">
        <v>3039</v>
      </c>
      <c r="D2891" s="11" t="s">
        <v>1120</v>
      </c>
      <c r="E2891" s="11" t="s">
        <v>79</v>
      </c>
      <c r="F2891" s="11" t="s">
        <v>1019</v>
      </c>
      <c r="G2891" s="11" t="s">
        <v>79</v>
      </c>
      <c r="H2891" s="10">
        <v>5</v>
      </c>
      <c r="I2891" s="11" t="s">
        <v>1019</v>
      </c>
      <c r="L2891" s="11" t="s">
        <v>1308</v>
      </c>
      <c r="M2891" s="11" t="s">
        <v>390</v>
      </c>
      <c r="S2891" s="23"/>
      <c r="T2891" s="16">
        <f>S2891</f>
        <v>0</v>
      </c>
      <c r="U2891" s="17" t="str">
        <f t="array" aca="1" ref="U2891" ca="1">IFERROR(
IF(NOT(OR($G2891="OBX",$G2891="OBR")),INDEX(INDIRECT(U$2&amp;"!$A$1:$BJ$500"),MATCH("*"&amp;$G2891&amp;"*",INDIRECT(U$2&amp;"!$B$1:$B$500"),0),MATCH($H2891,INDIRECT(U$2&amp;"!$1:$1"),0)),
IF(OR($G2891="OBX",$G2891="OBR"),INDEX(INDIRECT(U$2&amp;"!$A$1:$BJ$500"),MATCH((("*"&amp;$G2891&amp;"*")&amp;("*"&amp;$I2891&amp;"*")&amp;("*"&amp;$J2891&amp;"*")&amp;("*"&amp;$K2891&amp;"*")),INDIRECT(U$2&amp;"!$B$1:$B$500")&amp;INDIRECT(U$2&amp;"!$E$1:$E$500")&amp;INDIRECT(U$2&amp;"!$G$1:$G$500")&amp;INDIRECT(U$2&amp;"!$F$1:$F$500"),0),MATCH($H2891,INDIRECT(U$2&amp;"!$1:$1"),0)))),
"Not found")</f>
        <v>Not found</v>
      </c>
      <c r="V2891" s="18" t="str">
        <f t="shared" ca="1" si="321"/>
        <v/>
      </c>
    </row>
    <row r="2892" spans="1:22" ht="15" customHeight="1" x14ac:dyDescent="0.25">
      <c r="A2892" s="11">
        <v>2891</v>
      </c>
      <c r="B2892" s="50"/>
      <c r="C2892" s="11" t="s">
        <v>3039</v>
      </c>
      <c r="D2892" s="11" t="s">
        <v>1120</v>
      </c>
      <c r="E2892" s="11" t="s">
        <v>79</v>
      </c>
      <c r="F2892" s="11" t="s">
        <v>1019</v>
      </c>
      <c r="G2892" s="11" t="s">
        <v>79</v>
      </c>
      <c r="H2892" s="10">
        <v>6</v>
      </c>
      <c r="I2892" s="11" t="s">
        <v>1019</v>
      </c>
      <c r="L2892" s="11" t="s">
        <v>1308</v>
      </c>
      <c r="M2892" s="11" t="s">
        <v>543</v>
      </c>
      <c r="S2892" s="23"/>
      <c r="T2892" s="16">
        <f>S2892</f>
        <v>0</v>
      </c>
      <c r="U2892" s="17" t="str">
        <f t="array" aca="1" ref="U2892" ca="1">IFERROR(
IF(NOT(OR($G2892="OBX",$G2892="OBR")),INDEX(INDIRECT(U$2&amp;"!$A$1:$BJ$500"),MATCH("*"&amp;$G2892&amp;"*",INDIRECT(U$2&amp;"!$B$1:$B$500"),0),MATCH($H2892,INDIRECT(U$2&amp;"!$1:$1"),0)),
IF(OR($G2892="OBX",$G2892="OBR"),INDEX(INDIRECT(U$2&amp;"!$A$1:$BJ$500"),MATCH((("*"&amp;$G2892&amp;"*")&amp;("*"&amp;$I2892&amp;"*")&amp;("*"&amp;$J2892&amp;"*")&amp;("*"&amp;$K2892&amp;"*")),INDIRECT(U$2&amp;"!$B$1:$B$500")&amp;INDIRECT(U$2&amp;"!$E$1:$E$500")&amp;INDIRECT(U$2&amp;"!$G$1:$G$500")&amp;INDIRECT(U$2&amp;"!$F$1:$F$500"),0),MATCH($H2892,INDIRECT(U$2&amp;"!$1:$1"),0)))),
"Not found")</f>
        <v>Not found</v>
      </c>
      <c r="V2892" s="18" t="str">
        <f t="shared" ca="1" si="321"/>
        <v/>
      </c>
    </row>
    <row r="2893" spans="1:22" ht="15" customHeight="1" x14ac:dyDescent="0.25">
      <c r="A2893" s="11">
        <v>2892</v>
      </c>
      <c r="B2893" s="50"/>
      <c r="C2893" s="11" t="s">
        <v>3039</v>
      </c>
      <c r="D2893" s="11" t="s">
        <v>1120</v>
      </c>
      <c r="E2893" s="11" t="s">
        <v>79</v>
      </c>
      <c r="F2893" s="11" t="s">
        <v>1019</v>
      </c>
      <c r="G2893" s="11" t="s">
        <v>79</v>
      </c>
      <c r="H2893" s="11">
        <v>2</v>
      </c>
      <c r="I2893" s="11" t="s">
        <v>1019</v>
      </c>
      <c r="L2893" s="14" t="s">
        <v>397</v>
      </c>
      <c r="M2893" s="14" t="s">
        <v>397</v>
      </c>
      <c r="S2893" s="23"/>
      <c r="T2893" s="19" t="s">
        <v>415</v>
      </c>
      <c r="U2893" s="17" t="str">
        <f t="array" aca="1" ref="U2893" ca="1">IFERROR(
IF(NOT(OR($G2893="OBX",$G2893="OBR")),INDEX(INDIRECT(U$2&amp;"!$A$1:$BJ$500"),MATCH("*"&amp;$G2893&amp;"*",INDIRECT(U$2&amp;"!$B$1:$B$500"),0),MATCH($H2893,INDIRECT(U$2&amp;"!$1:$1"),0)),
IF(OR($G2893="OBX",$G2893="OBR"),INDEX(INDIRECT(U$2&amp;"!$A$1:$BJ$500"),MATCH((("*"&amp;$G2893&amp;"*")&amp;("*"&amp;$I2893&amp;"*")&amp;("*"&amp;$J2893&amp;"*")&amp;("*"&amp;$K2893&amp;"*")),INDIRECT(U$2&amp;"!$B$1:$B$500")&amp;INDIRECT(U$2&amp;"!$E$1:$E$500")&amp;INDIRECT(U$2&amp;"!$G$1:$G$500")&amp;INDIRECT(U$2&amp;"!$F$1:$F$500"),0),MATCH($H2893,INDIRECT(U$2&amp;"!$1:$1"),0)))),
"Not found")</f>
        <v>Not found</v>
      </c>
      <c r="V2893" s="18" t="str">
        <f t="shared" ca="1" si="321"/>
        <v/>
      </c>
    </row>
    <row r="2894" spans="1:22" ht="15" customHeight="1" x14ac:dyDescent="0.25">
      <c r="A2894" s="11">
        <v>2893</v>
      </c>
      <c r="B2894" s="50"/>
      <c r="C2894" s="11" t="s">
        <v>3039</v>
      </c>
      <c r="D2894" s="11" t="s">
        <v>1120</v>
      </c>
      <c r="E2894" s="11" t="s">
        <v>79</v>
      </c>
      <c r="F2894" s="11" t="s">
        <v>1019</v>
      </c>
      <c r="G2894" s="11" t="s">
        <v>79</v>
      </c>
      <c r="H2894" s="11">
        <v>4</v>
      </c>
      <c r="I2894" s="11" t="s">
        <v>1019</v>
      </c>
      <c r="L2894" s="11" t="s">
        <v>1308</v>
      </c>
      <c r="M2894" s="14" t="s">
        <v>848</v>
      </c>
      <c r="S2894" s="23"/>
      <c r="T2894" s="16">
        <f>S2894</f>
        <v>0</v>
      </c>
      <c r="U2894" s="17" t="str">
        <f t="array" aca="1" ref="U2894" ca="1">IFERROR(
IF(NOT(OR($G2894="OBX",$G2894="OBR")),INDEX(INDIRECT(U$2&amp;"!$A$1:$BJ$500"),MATCH("*"&amp;$G2894&amp;"*",INDIRECT(U$2&amp;"!$B$1:$B$500"),0),MATCH($H2894,INDIRECT(U$2&amp;"!$1:$1"),0)),
IF(OR($G2894="OBX",$G2894="OBR"),INDEX(INDIRECT(U$2&amp;"!$A$1:$BJ$500"),MATCH((("*"&amp;$G2894&amp;"*")&amp;("*"&amp;$I2894&amp;"*")&amp;("*"&amp;$J2894&amp;"*")&amp;("*"&amp;$K2894&amp;"*")),INDIRECT(U$2&amp;"!$B$1:$B$500")&amp;INDIRECT(U$2&amp;"!$E$1:$E$500")&amp;INDIRECT(U$2&amp;"!$G$1:$G$500")&amp;INDIRECT(U$2&amp;"!$F$1:$F$500"),0),MATCH($H2894,INDIRECT(U$2&amp;"!$1:$1"),0)))),
"Not found")</f>
        <v>Not found</v>
      </c>
      <c r="V2894" s="18" t="str">
        <f t="shared" ca="1" si="321"/>
        <v/>
      </c>
    </row>
    <row r="2895" spans="1:22" ht="15" customHeight="1" x14ac:dyDescent="0.25">
      <c r="A2895" s="11">
        <v>2894</v>
      </c>
      <c r="B2895" s="50"/>
      <c r="C2895" s="11" t="s">
        <v>3039</v>
      </c>
      <c r="D2895" s="11" t="s">
        <v>1120</v>
      </c>
      <c r="E2895" s="11" t="s">
        <v>79</v>
      </c>
      <c r="F2895" s="11" t="s">
        <v>1019</v>
      </c>
      <c r="G2895" s="11" t="s">
        <v>79</v>
      </c>
      <c r="H2895" s="11">
        <v>11</v>
      </c>
      <c r="I2895" s="11" t="s">
        <v>1019</v>
      </c>
      <c r="L2895" s="11" t="s">
        <v>366</v>
      </c>
      <c r="M2895" s="14" t="s">
        <v>366</v>
      </c>
      <c r="S2895" s="23" t="s">
        <v>78</v>
      </c>
      <c r="T2895" s="19" t="str">
        <f>S2895</f>
        <v>F</v>
      </c>
      <c r="U2895" s="17" t="str">
        <f t="array" aca="1" ref="U2895" ca="1">IFERROR(
IF(NOT(OR($G2895="OBX",$G2895="OBR")),INDEX(INDIRECT(U$2&amp;"!$A$1:$BJ$500"),MATCH("*"&amp;$G2895&amp;"*",INDIRECT(U$2&amp;"!$B$1:$B$500"),0),MATCH($H2895,INDIRECT(U$2&amp;"!$1:$1"),0)),
IF(OR($G2895="OBX",$G2895="OBR"),INDEX(INDIRECT(U$2&amp;"!$A$1:$BJ$500"),MATCH((("*"&amp;$G2895&amp;"*")&amp;("*"&amp;$I2895&amp;"*")&amp;("*"&amp;$J2895&amp;"*")&amp;("*"&amp;$K2895&amp;"*")),INDIRECT(U$2&amp;"!$B$1:$B$500")&amp;INDIRECT(U$2&amp;"!$E$1:$E$500")&amp;INDIRECT(U$2&amp;"!$G$1:$G$500")&amp;INDIRECT(U$2&amp;"!$F$1:$F$500"),0),MATCH($H2895,INDIRECT(U$2&amp;"!$1:$1"),0)))),
"Not found")</f>
        <v>Not found</v>
      </c>
      <c r="V2895" s="18" t="str">
        <f t="shared" ca="1" si="321"/>
        <v/>
      </c>
    </row>
    <row r="2896" spans="1:22" ht="15" customHeight="1" x14ac:dyDescent="0.25">
      <c r="A2896" s="11">
        <v>2895</v>
      </c>
      <c r="B2896" s="50"/>
      <c r="C2896" s="11" t="s">
        <v>3039</v>
      </c>
      <c r="D2896" s="11" t="s">
        <v>1120</v>
      </c>
      <c r="E2896" s="11" t="s">
        <v>79</v>
      </c>
      <c r="F2896" s="11" t="s">
        <v>1019</v>
      </c>
      <c r="G2896" s="11" t="s">
        <v>79</v>
      </c>
      <c r="H2896" s="11">
        <v>19</v>
      </c>
      <c r="I2896" s="11" t="s">
        <v>1019</v>
      </c>
      <c r="L2896" s="11" t="s">
        <v>1308</v>
      </c>
      <c r="M2896" s="14" t="s">
        <v>860</v>
      </c>
      <c r="S2896" s="23"/>
      <c r="T2896" s="16">
        <f>S2896</f>
        <v>0</v>
      </c>
      <c r="U2896" s="17" t="str">
        <f t="array" aca="1" ref="U2896" ca="1">IFERROR(
IF(NOT(OR($G2896="OBX",$G2896="OBR")),INDEX(INDIRECT(U$2&amp;"!$A$1:$BJ$500"),MATCH("*"&amp;$G2896&amp;"*",INDIRECT(U$2&amp;"!$B$1:$B$500"),0),MATCH($H2896,INDIRECT(U$2&amp;"!$1:$1"),0)),
IF(OR($G2896="OBX",$G2896="OBR"),INDEX(INDIRECT(U$2&amp;"!$A$1:$BJ$500"),MATCH((("*"&amp;$G2896&amp;"*")&amp;("*"&amp;$I2896&amp;"*")&amp;("*"&amp;$J2896&amp;"*")&amp;("*"&amp;$K2896&amp;"*")),INDIRECT(U$2&amp;"!$B$1:$B$500")&amp;INDIRECT(U$2&amp;"!$E$1:$E$500")&amp;INDIRECT(U$2&amp;"!$G$1:$G$500")&amp;INDIRECT(U$2&amp;"!$F$1:$F$500"),0),MATCH($H2896,INDIRECT(U$2&amp;"!$1:$1"),0)))),
"Not found")</f>
        <v>Not found</v>
      </c>
      <c r="V2896" s="18" t="str">
        <f t="shared" ca="1" si="321"/>
        <v/>
      </c>
    </row>
    <row r="2897" spans="1:22" ht="15" customHeight="1" x14ac:dyDescent="0.25">
      <c r="A2897" s="11">
        <v>2896</v>
      </c>
      <c r="B2897" s="50"/>
      <c r="C2897" s="11" t="s">
        <v>3039</v>
      </c>
      <c r="D2897" s="11" t="s">
        <v>1120</v>
      </c>
      <c r="E2897" s="11" t="s">
        <v>79</v>
      </c>
      <c r="F2897" s="11" t="s">
        <v>1019</v>
      </c>
      <c r="G2897" s="11" t="s">
        <v>79</v>
      </c>
      <c r="H2897" s="11">
        <v>29</v>
      </c>
      <c r="I2897" s="11" t="s">
        <v>1019</v>
      </c>
      <c r="L2897" s="2" t="s">
        <v>515</v>
      </c>
      <c r="M2897" s="11" t="s">
        <v>515</v>
      </c>
      <c r="S2897" s="23"/>
      <c r="T2897" s="19">
        <f>S2897</f>
        <v>0</v>
      </c>
      <c r="U2897" s="17" t="str">
        <f t="array" aca="1" ref="U2897" ca="1">IFERROR(
IF(NOT(OR($G2897="OBX",$G2897="OBR")),INDEX(INDIRECT(U$2&amp;"!$A$1:$BJ$500"),MATCH("*"&amp;$G2897&amp;"*",INDIRECT(U$2&amp;"!$B$1:$B$500"),0),MATCH($H2897,INDIRECT(U$2&amp;"!$1:$1"),0)),
IF(OR($G2897="OBX",$G2897="OBR"),INDEX(INDIRECT(U$2&amp;"!$A$1:$BJ$500"),MATCH((("*"&amp;$G2897&amp;"*")&amp;("*"&amp;$I2897&amp;"*")&amp;("*"&amp;$J2897&amp;"*")&amp;("*"&amp;$K2897&amp;"*")),INDIRECT(U$2&amp;"!$B$1:$B$500")&amp;INDIRECT(U$2&amp;"!$E$1:$E$500")&amp;INDIRECT(U$2&amp;"!$G$1:$G$500")&amp;INDIRECT(U$2&amp;"!$F$1:$F$500"),0),MATCH($H2897,INDIRECT(U$2&amp;"!$1:$1"),0)))),
"Not found")</f>
        <v>Not found</v>
      </c>
      <c r="V2897" s="18" t="str">
        <f t="shared" ca="1" si="321"/>
        <v/>
      </c>
    </row>
    <row r="2898" spans="1:22" ht="15" customHeight="1" x14ac:dyDescent="0.25">
      <c r="A2898" s="11">
        <v>2897</v>
      </c>
      <c r="B2898" s="50"/>
      <c r="C2898" s="26" t="s">
        <v>3039</v>
      </c>
      <c r="D2898" s="26"/>
      <c r="E2898" s="26" t="s">
        <v>79</v>
      </c>
      <c r="F2898" s="26"/>
      <c r="G2898" s="26"/>
      <c r="H2898" s="26"/>
      <c r="I2898" s="26"/>
      <c r="J2898" s="26"/>
      <c r="K2898" s="26"/>
      <c r="L2898" s="26"/>
      <c r="M2898" s="26" t="s">
        <v>1409</v>
      </c>
      <c r="N2898" s="26"/>
      <c r="O2898" s="26"/>
      <c r="P2898" s="26"/>
      <c r="Q2898" s="26"/>
      <c r="R2898" s="26"/>
      <c r="S2898" s="26"/>
      <c r="T2898" s="27"/>
      <c r="U2898" s="27"/>
      <c r="V2898" s="26"/>
    </row>
    <row r="2899" spans="1:22" ht="15" customHeight="1" x14ac:dyDescent="0.25">
      <c r="A2899" s="11">
        <v>2898</v>
      </c>
      <c r="B2899" s="50"/>
      <c r="C2899" s="11" t="s">
        <v>3039</v>
      </c>
      <c r="D2899" s="11" t="s">
        <v>1120</v>
      </c>
      <c r="E2899" s="11" t="s">
        <v>79</v>
      </c>
      <c r="F2899" s="11" t="s">
        <v>1122</v>
      </c>
      <c r="G2899" s="11" t="s">
        <v>79</v>
      </c>
      <c r="H2899" s="11">
        <v>3</v>
      </c>
      <c r="I2899" s="11" t="s">
        <v>1122</v>
      </c>
      <c r="L2899" s="11" t="s">
        <v>1409</v>
      </c>
      <c r="M2899" s="14" t="s">
        <v>534</v>
      </c>
      <c r="N2899" s="11" t="s">
        <v>900</v>
      </c>
      <c r="O2899" s="11"/>
      <c r="P2899" s="11"/>
      <c r="R2899" s="11"/>
      <c r="S2899" s="23"/>
      <c r="T2899" s="19" t="s">
        <v>3001</v>
      </c>
      <c r="U2899" s="17" t="str">
        <f t="array" aca="1" ref="U2899" ca="1">IFERROR(
IF(NOT(OR($G2899="OBX",$G2899="OBR")),INDEX(INDIRECT(U$2&amp;"!$A$1:$BJ$500"),MATCH("*"&amp;$G2899&amp;"*",INDIRECT(U$2&amp;"!$B$1:$B$500"),0),MATCH($H2899,INDIRECT(U$2&amp;"!$1:$1"),0)),
IF(OR($G2899="OBX",$G2899="OBR"),INDEX(INDIRECT(U$2&amp;"!$A$1:$BJ$500"),MATCH((("*"&amp;$G2899&amp;"*")&amp;("*"&amp;$I2899&amp;"*")&amp;("*"&amp;$J2899&amp;"*")&amp;("*"&amp;$K2899&amp;"*")),INDIRECT(U$2&amp;"!$B$1:$B$500")&amp;INDIRECT(U$2&amp;"!$E$1:$E$500")&amp;INDIRECT(U$2&amp;"!$G$1:$G$500")&amp;INDIRECT(U$2&amp;"!$F$1:$F$500"),0),MATCH($H2899,INDIRECT(U$2&amp;"!$1:$1"),0)))),
"Not found")</f>
        <v>Not found</v>
      </c>
      <c r="V2899" s="18" t="str">
        <f t="shared" ref="V2899:V2905" ca="1" si="322">IF(T2899=U2899,"Match","")</f>
        <v/>
      </c>
    </row>
    <row r="2900" spans="1:22" ht="15" customHeight="1" x14ac:dyDescent="0.25">
      <c r="A2900" s="11">
        <v>2899</v>
      </c>
      <c r="B2900" s="50"/>
      <c r="C2900" s="11" t="s">
        <v>3039</v>
      </c>
      <c r="D2900" s="11" t="s">
        <v>1120</v>
      </c>
      <c r="E2900" s="11" t="s">
        <v>79</v>
      </c>
      <c r="F2900" s="11" t="s">
        <v>1122</v>
      </c>
      <c r="G2900" s="11" t="s">
        <v>79</v>
      </c>
      <c r="H2900" s="10">
        <v>5</v>
      </c>
      <c r="I2900" s="11" t="s">
        <v>1122</v>
      </c>
      <c r="L2900" s="11" t="s">
        <v>1409</v>
      </c>
      <c r="M2900" s="11" t="s">
        <v>390</v>
      </c>
      <c r="S2900" s="20"/>
      <c r="T2900" s="19" t="str">
        <f t="array" ref="T2900">IFERROR(INDEX(Mappings!$L:$L,MATCH(S2900&amp;$L2900,Mappings!$J:$J&amp;Mappings!$D:$D,0)),"")</f>
        <v/>
      </c>
      <c r="U2900" s="17" t="str">
        <f t="array" aca="1" ref="U2900" ca="1">IFERROR(
IF(NOT(OR($G2900="OBX",$G2900="OBR")),INDEX(INDIRECT(U$2&amp;"!$A$1:$BJ$500"),MATCH("*"&amp;$G2900&amp;"*",INDIRECT(U$2&amp;"!$B$1:$B$500"),0),MATCH($H2900,INDIRECT(U$2&amp;"!$1:$1"),0)),
IF(OR($G2900="OBX",$G2900="OBR"),INDEX(INDIRECT(U$2&amp;"!$A$1:$BJ$500"),MATCH((("*"&amp;$G2900&amp;"*")&amp;("*"&amp;$I2900&amp;"*")&amp;("*"&amp;$J2900&amp;"*")&amp;("*"&amp;$K2900&amp;"*")),INDIRECT(U$2&amp;"!$B$1:$B$500")&amp;INDIRECT(U$2&amp;"!$E$1:$E$500")&amp;INDIRECT(U$2&amp;"!$G$1:$G$500")&amp;INDIRECT(U$2&amp;"!$F$1:$F$500"),0),MATCH($H2900,INDIRECT(U$2&amp;"!$1:$1"),0)))),
"Not found")</f>
        <v>Not found</v>
      </c>
      <c r="V2900" s="18" t="str">
        <f t="shared" ca="1" si="322"/>
        <v/>
      </c>
    </row>
    <row r="2901" spans="1:22" ht="15" customHeight="1" x14ac:dyDescent="0.25">
      <c r="A2901" s="11">
        <v>2900</v>
      </c>
      <c r="B2901" s="50"/>
      <c r="C2901" s="11" t="s">
        <v>3039</v>
      </c>
      <c r="D2901" s="11" t="s">
        <v>1120</v>
      </c>
      <c r="E2901" s="11" t="s">
        <v>79</v>
      </c>
      <c r="F2901" s="11" t="s">
        <v>1122</v>
      </c>
      <c r="G2901" s="11" t="s">
        <v>79</v>
      </c>
      <c r="H2901" s="11">
        <v>2</v>
      </c>
      <c r="I2901" s="11" t="s">
        <v>1122</v>
      </c>
      <c r="L2901" s="14" t="s">
        <v>397</v>
      </c>
      <c r="M2901" s="14" t="s">
        <v>397</v>
      </c>
      <c r="S2901" s="23"/>
      <c r="T2901" s="19" t="s">
        <v>81</v>
      </c>
      <c r="U2901" s="17" t="str">
        <f t="array" aca="1" ref="U2901" ca="1">IFERROR(
IF(NOT(OR($G2901="OBX",$G2901="OBR")),INDEX(INDIRECT(U$2&amp;"!$A$1:$BJ$500"),MATCH("*"&amp;$G2901&amp;"*",INDIRECT(U$2&amp;"!$B$1:$B$500"),0),MATCH($H2901,INDIRECT(U$2&amp;"!$1:$1"),0)),
IF(OR($G2901="OBX",$G2901="OBR"),INDEX(INDIRECT(U$2&amp;"!$A$1:$BJ$500"),MATCH((("*"&amp;$G2901&amp;"*")&amp;("*"&amp;$I2901&amp;"*")&amp;("*"&amp;$J2901&amp;"*")&amp;("*"&amp;$K2901&amp;"*")),INDIRECT(U$2&amp;"!$B$1:$B$500")&amp;INDIRECT(U$2&amp;"!$E$1:$E$500")&amp;INDIRECT(U$2&amp;"!$G$1:$G$500")&amp;INDIRECT(U$2&amp;"!$F$1:$F$500"),0),MATCH($H2901,INDIRECT(U$2&amp;"!$1:$1"),0)))),
"Not found")</f>
        <v>Not found</v>
      </c>
      <c r="V2901" s="18" t="str">
        <f t="shared" ca="1" si="322"/>
        <v/>
      </c>
    </row>
    <row r="2902" spans="1:22" ht="15" customHeight="1" x14ac:dyDescent="0.25">
      <c r="A2902" s="11">
        <v>2901</v>
      </c>
      <c r="B2902" s="50"/>
      <c r="C2902" s="11" t="s">
        <v>3039</v>
      </c>
      <c r="D2902" s="11" t="s">
        <v>1120</v>
      </c>
      <c r="E2902" s="11" t="s">
        <v>79</v>
      </c>
      <c r="F2902" s="11" t="s">
        <v>1122</v>
      </c>
      <c r="G2902" s="11" t="s">
        <v>79</v>
      </c>
      <c r="H2902" s="11">
        <v>4</v>
      </c>
      <c r="I2902" s="11" t="s">
        <v>1122</v>
      </c>
      <c r="L2902" s="11" t="s">
        <v>1409</v>
      </c>
      <c r="M2902" s="14" t="s">
        <v>848</v>
      </c>
      <c r="S2902" s="23"/>
      <c r="T2902" s="16">
        <f>S2902</f>
        <v>0</v>
      </c>
      <c r="U2902" s="17" t="str">
        <f t="array" aca="1" ref="U2902" ca="1">IFERROR(
IF(NOT(OR($G2902="OBX",$G2902="OBR")),INDEX(INDIRECT(U$2&amp;"!$A$1:$BJ$500"),MATCH("*"&amp;$G2902&amp;"*",INDIRECT(U$2&amp;"!$B$1:$B$500"),0),MATCH($H2902,INDIRECT(U$2&amp;"!$1:$1"),0)),
IF(OR($G2902="OBX",$G2902="OBR"),INDEX(INDIRECT(U$2&amp;"!$A$1:$BJ$500"),MATCH((("*"&amp;$G2902&amp;"*")&amp;("*"&amp;$I2902&amp;"*")&amp;("*"&amp;$J2902&amp;"*")&amp;("*"&amp;$K2902&amp;"*")),INDIRECT(U$2&amp;"!$B$1:$B$500")&amp;INDIRECT(U$2&amp;"!$E$1:$E$500")&amp;INDIRECT(U$2&amp;"!$G$1:$G$500")&amp;INDIRECT(U$2&amp;"!$F$1:$F$500"),0),MATCH($H2902,INDIRECT(U$2&amp;"!$1:$1"),0)))),
"Not found")</f>
        <v>Not found</v>
      </c>
      <c r="V2902" s="18" t="str">
        <f t="shared" ca="1" si="322"/>
        <v/>
      </c>
    </row>
    <row r="2903" spans="1:22" ht="15" customHeight="1" x14ac:dyDescent="0.25">
      <c r="A2903" s="11">
        <v>2902</v>
      </c>
      <c r="B2903" s="50"/>
      <c r="C2903" s="11" t="s">
        <v>3039</v>
      </c>
      <c r="D2903" s="11" t="s">
        <v>1120</v>
      </c>
      <c r="E2903" s="11" t="s">
        <v>79</v>
      </c>
      <c r="F2903" s="11" t="s">
        <v>1122</v>
      </c>
      <c r="G2903" s="11" t="s">
        <v>79</v>
      </c>
      <c r="H2903" s="11">
        <v>11</v>
      </c>
      <c r="I2903" s="11" t="s">
        <v>1122</v>
      </c>
      <c r="L2903" s="11" t="s">
        <v>366</v>
      </c>
      <c r="M2903" s="14" t="s">
        <v>366</v>
      </c>
      <c r="S2903" s="23" t="s">
        <v>78</v>
      </c>
      <c r="T2903" s="19" t="str">
        <f>S2903</f>
        <v>F</v>
      </c>
      <c r="U2903" s="17" t="str">
        <f t="array" aca="1" ref="U2903" ca="1">IFERROR(
IF(NOT(OR($G2903="OBX",$G2903="OBR")),INDEX(INDIRECT(U$2&amp;"!$A$1:$BJ$500"),MATCH("*"&amp;$G2903&amp;"*",INDIRECT(U$2&amp;"!$B$1:$B$500"),0),MATCH($H2903,INDIRECT(U$2&amp;"!$1:$1"),0)),
IF(OR($G2903="OBX",$G2903="OBR"),INDEX(INDIRECT(U$2&amp;"!$A$1:$BJ$500"),MATCH((("*"&amp;$G2903&amp;"*")&amp;("*"&amp;$I2903&amp;"*")&amp;("*"&amp;$J2903&amp;"*")&amp;("*"&amp;$K2903&amp;"*")),INDIRECT(U$2&amp;"!$B$1:$B$500")&amp;INDIRECT(U$2&amp;"!$E$1:$E$500")&amp;INDIRECT(U$2&amp;"!$G$1:$G$500")&amp;INDIRECT(U$2&amp;"!$F$1:$F$500"),0),MATCH($H2903,INDIRECT(U$2&amp;"!$1:$1"),0)))),
"Not found")</f>
        <v>Not found</v>
      </c>
      <c r="V2903" s="18" t="str">
        <f t="shared" ca="1" si="322"/>
        <v/>
      </c>
    </row>
    <row r="2904" spans="1:22" ht="15" customHeight="1" x14ac:dyDescent="0.25">
      <c r="A2904" s="11">
        <v>2903</v>
      </c>
      <c r="B2904" s="50"/>
      <c r="C2904" s="11" t="s">
        <v>3039</v>
      </c>
      <c r="D2904" s="11" t="s">
        <v>1120</v>
      </c>
      <c r="E2904" s="11" t="s">
        <v>79</v>
      </c>
      <c r="F2904" s="11" t="s">
        <v>1122</v>
      </c>
      <c r="G2904" s="11" t="s">
        <v>79</v>
      </c>
      <c r="H2904" s="11">
        <v>19</v>
      </c>
      <c r="I2904" s="11" t="s">
        <v>1122</v>
      </c>
      <c r="L2904" s="11" t="s">
        <v>1409</v>
      </c>
      <c r="M2904" s="14" t="s">
        <v>860</v>
      </c>
      <c r="S2904" s="23"/>
      <c r="T2904" s="16">
        <f>S2904</f>
        <v>0</v>
      </c>
      <c r="U2904" s="17" t="str">
        <f t="array" aca="1" ref="U2904" ca="1">IFERROR(
IF(NOT(OR($G2904="OBX",$G2904="OBR")),INDEX(INDIRECT(U$2&amp;"!$A$1:$BJ$500"),MATCH("*"&amp;$G2904&amp;"*",INDIRECT(U$2&amp;"!$B$1:$B$500"),0),MATCH($H2904,INDIRECT(U$2&amp;"!$1:$1"),0)),
IF(OR($G2904="OBX",$G2904="OBR"),INDEX(INDIRECT(U$2&amp;"!$A$1:$BJ$500"),MATCH((("*"&amp;$G2904&amp;"*")&amp;("*"&amp;$I2904&amp;"*")&amp;("*"&amp;$J2904&amp;"*")&amp;("*"&amp;$K2904&amp;"*")),INDIRECT(U$2&amp;"!$B$1:$B$500")&amp;INDIRECT(U$2&amp;"!$E$1:$E$500")&amp;INDIRECT(U$2&amp;"!$G$1:$G$500")&amp;INDIRECT(U$2&amp;"!$F$1:$F$500"),0),MATCH($H2904,INDIRECT(U$2&amp;"!$1:$1"),0)))),
"Not found")</f>
        <v>Not found</v>
      </c>
      <c r="V2904" s="18" t="str">
        <f t="shared" ca="1" si="322"/>
        <v/>
      </c>
    </row>
    <row r="2905" spans="1:22" ht="15" customHeight="1" x14ac:dyDescent="0.25">
      <c r="A2905" s="11">
        <v>2904</v>
      </c>
      <c r="B2905" s="50"/>
      <c r="C2905" s="11" t="s">
        <v>3039</v>
      </c>
      <c r="D2905" s="11" t="s">
        <v>1120</v>
      </c>
      <c r="E2905" s="11" t="s">
        <v>79</v>
      </c>
      <c r="F2905" s="11" t="s">
        <v>1122</v>
      </c>
      <c r="G2905" s="11" t="s">
        <v>79</v>
      </c>
      <c r="H2905" s="11">
        <v>29</v>
      </c>
      <c r="I2905" s="11" t="s">
        <v>1122</v>
      </c>
      <c r="L2905" s="2" t="s">
        <v>515</v>
      </c>
      <c r="M2905" s="11" t="s">
        <v>515</v>
      </c>
      <c r="S2905" s="23"/>
      <c r="T2905" s="19">
        <f>S2905</f>
        <v>0</v>
      </c>
      <c r="U2905" s="17" t="str">
        <f t="array" aca="1" ref="U2905" ca="1">IFERROR(
IF(NOT(OR($G2905="OBX",$G2905="OBR")),INDEX(INDIRECT(U$2&amp;"!$A$1:$BJ$500"),MATCH("*"&amp;$G2905&amp;"*",INDIRECT(U$2&amp;"!$B$1:$B$500"),0),MATCH($H2905,INDIRECT(U$2&amp;"!$1:$1"),0)),
IF(OR($G2905="OBX",$G2905="OBR"),INDEX(INDIRECT(U$2&amp;"!$A$1:$BJ$500"),MATCH((("*"&amp;$G2905&amp;"*")&amp;("*"&amp;$I2905&amp;"*")&amp;("*"&amp;$J2905&amp;"*")&amp;("*"&amp;$K2905&amp;"*")),INDIRECT(U$2&amp;"!$B$1:$B$500")&amp;INDIRECT(U$2&amp;"!$E$1:$E$500")&amp;INDIRECT(U$2&amp;"!$G$1:$G$500")&amp;INDIRECT(U$2&amp;"!$F$1:$F$500"),0),MATCH($H2905,INDIRECT(U$2&amp;"!$1:$1"),0)))),
"Not found")</f>
        <v>Not found</v>
      </c>
      <c r="V2905" s="18" t="str">
        <f t="shared" ca="1" si="322"/>
        <v/>
      </c>
    </row>
    <row r="2906" spans="1:22" ht="15" customHeight="1" x14ac:dyDescent="0.25">
      <c r="A2906" s="11">
        <v>2905</v>
      </c>
      <c r="B2906" s="50"/>
      <c r="C2906" s="1" t="s">
        <v>3040</v>
      </c>
      <c r="D2906" s="1"/>
      <c r="E2906" s="1"/>
      <c r="F2906" s="1"/>
      <c r="G2906" s="1"/>
      <c r="H2906" s="1"/>
      <c r="I2906" s="1"/>
      <c r="J2906" s="1"/>
      <c r="K2906" s="1"/>
      <c r="L2906" s="1"/>
      <c r="M2906" s="1" t="s">
        <v>1408</v>
      </c>
      <c r="N2906" s="1"/>
      <c r="O2906" s="1"/>
      <c r="P2906" s="1"/>
      <c r="Q2906" s="1"/>
      <c r="R2906" s="1"/>
      <c r="S2906" s="1"/>
      <c r="T2906" s="24"/>
      <c r="U2906" s="24"/>
      <c r="V2906" s="1"/>
    </row>
    <row r="2907" spans="1:22" ht="15" customHeight="1" x14ac:dyDescent="0.25">
      <c r="A2907" s="11">
        <v>2906</v>
      </c>
      <c r="B2907" s="50"/>
      <c r="C2907" s="11" t="s">
        <v>3040</v>
      </c>
      <c r="D2907" s="11" t="s">
        <v>1124</v>
      </c>
      <c r="E2907" s="11" t="s">
        <v>77</v>
      </c>
      <c r="F2907" s="11" t="s">
        <v>1121</v>
      </c>
      <c r="G2907" s="11" t="s">
        <v>77</v>
      </c>
      <c r="H2907" s="11">
        <v>4</v>
      </c>
      <c r="K2907" s="11" t="s">
        <v>1121</v>
      </c>
      <c r="L2907" s="11" t="s">
        <v>1408</v>
      </c>
      <c r="M2907" s="11" t="s">
        <v>1408</v>
      </c>
      <c r="N2907" s="11" t="s">
        <v>258</v>
      </c>
      <c r="O2907" s="11"/>
      <c r="P2907" s="11"/>
      <c r="R2907" s="11"/>
      <c r="S2907" s="23"/>
      <c r="T2907" s="16" t="s">
        <v>3067</v>
      </c>
      <c r="U2907" s="17" t="str">
        <f t="array" aca="1" ref="U2907" ca="1">IFERROR(
IF(NOT(OR($G2907="OBX",$G2907="OBR")),INDEX(INDIRECT(U$2&amp;"!$A$1:$BJ$500"),MATCH("*"&amp;$G2907&amp;"*",INDIRECT(U$2&amp;"!$B$1:$B$500"),0),MATCH($H2907,INDIRECT(U$2&amp;"!$1:$1"),0)),
IF(OR($G2907="OBX",$G2907="OBR"),INDEX(INDIRECT(U$2&amp;"!$A$1:$BJ$500"),MATCH((("*"&amp;$G2907&amp;"*")&amp;("*"&amp;$I2907&amp;"*")&amp;("*"&amp;$J2907&amp;"*")&amp;("*"&amp;$K2907&amp;"*")),INDIRECT(U$2&amp;"!$B$1:$B$500")&amp;INDIRECT(U$2&amp;"!$E$1:$E$500")&amp;INDIRECT(U$2&amp;"!$G$1:$G$500")&amp;INDIRECT(U$2&amp;"!$F$1:$F$500"),0),MATCH($H2907,INDIRECT(U$2&amp;"!$1:$1"),0)))),
"Not found")</f>
        <v>Not found</v>
      </c>
      <c r="V2907" s="18" t="str">
        <f ca="1">IF(T2907=U2907,"Match","")</f>
        <v/>
      </c>
    </row>
    <row r="2908" spans="1:22" ht="15" customHeight="1" x14ac:dyDescent="0.25">
      <c r="A2908" s="11">
        <v>2907</v>
      </c>
      <c r="B2908" s="50"/>
      <c r="C2908" s="26" t="s">
        <v>3040</v>
      </c>
      <c r="D2908" s="26"/>
      <c r="E2908" s="26" t="s">
        <v>79</v>
      </c>
      <c r="F2908" s="26"/>
      <c r="G2908" s="26"/>
      <c r="H2908" s="26"/>
      <c r="I2908" s="26"/>
      <c r="J2908" s="26"/>
      <c r="K2908" s="26"/>
      <c r="L2908" s="26"/>
      <c r="M2908" s="26" t="s">
        <v>229</v>
      </c>
      <c r="N2908" s="26"/>
      <c r="O2908" s="26"/>
      <c r="P2908" s="26"/>
      <c r="Q2908" s="26"/>
      <c r="R2908" s="26"/>
      <c r="S2908" s="26"/>
      <c r="T2908" s="27"/>
      <c r="U2908" s="27"/>
      <c r="V2908" s="26"/>
    </row>
    <row r="2909" spans="1:22" ht="15" customHeight="1" x14ac:dyDescent="0.25">
      <c r="A2909" s="11">
        <v>2908</v>
      </c>
      <c r="B2909" s="50"/>
      <c r="C2909" s="11" t="s">
        <v>3040</v>
      </c>
      <c r="D2909" s="11" t="s">
        <v>1121</v>
      </c>
      <c r="E2909" s="11" t="s">
        <v>79</v>
      </c>
      <c r="F2909" s="11" t="s">
        <v>228</v>
      </c>
      <c r="G2909" s="11" t="s">
        <v>79</v>
      </c>
      <c r="H2909" s="11">
        <v>3</v>
      </c>
      <c r="I2909" s="11" t="s">
        <v>228</v>
      </c>
      <c r="L2909" s="11" t="s">
        <v>229</v>
      </c>
      <c r="M2909" s="14" t="s">
        <v>534</v>
      </c>
      <c r="N2909" s="11" t="s">
        <v>900</v>
      </c>
      <c r="O2909" s="11"/>
      <c r="P2909" s="11"/>
      <c r="R2909" s="11"/>
      <c r="S2909" s="23"/>
      <c r="T2909" s="19" t="s">
        <v>2909</v>
      </c>
      <c r="U2909" s="17" t="str">
        <f t="array" aca="1" ref="U2909" ca="1">IFERROR(
IF(NOT(OR($G2909="OBX",$G2909="OBR")),INDEX(INDIRECT(U$2&amp;"!$A$1:$BJ$500"),MATCH("*"&amp;$G2909&amp;"*",INDIRECT(U$2&amp;"!$B$1:$B$500"),0),MATCH($H2909,INDIRECT(U$2&amp;"!$1:$1"),0)),
IF(OR($G2909="OBX",$G2909="OBR"),INDEX(INDIRECT(U$2&amp;"!$A$1:$BJ$500"),MATCH((("*"&amp;$G2909&amp;"*")&amp;("*"&amp;$I2909&amp;"*")&amp;("*"&amp;$J2909&amp;"*")&amp;("*"&amp;$K2909&amp;"*")),INDIRECT(U$2&amp;"!$B$1:$B$500")&amp;INDIRECT(U$2&amp;"!$E$1:$E$500")&amp;INDIRECT(U$2&amp;"!$G$1:$G$500")&amp;INDIRECT(U$2&amp;"!$F$1:$F$500"),0),MATCH($H2909,INDIRECT(U$2&amp;"!$1:$1"),0)))),
"Not found")</f>
        <v>Not found</v>
      </c>
      <c r="V2909" s="18" t="str">
        <f t="shared" ref="V2909:V2915" ca="1" si="323">IF(T2909=U2909,"Match","")</f>
        <v/>
      </c>
    </row>
    <row r="2910" spans="1:22" ht="15" customHeight="1" x14ac:dyDescent="0.25">
      <c r="A2910" s="11">
        <v>2909</v>
      </c>
      <c r="B2910" s="50"/>
      <c r="C2910" s="11" t="s">
        <v>3040</v>
      </c>
      <c r="D2910" s="11" t="s">
        <v>1121</v>
      </c>
      <c r="E2910" s="11" t="s">
        <v>79</v>
      </c>
      <c r="F2910" s="11" t="s">
        <v>228</v>
      </c>
      <c r="G2910" s="11" t="s">
        <v>79</v>
      </c>
      <c r="H2910" s="10">
        <v>5</v>
      </c>
      <c r="I2910" s="11" t="s">
        <v>228</v>
      </c>
      <c r="L2910" s="11" t="s">
        <v>229</v>
      </c>
      <c r="M2910" s="11" t="s">
        <v>390</v>
      </c>
      <c r="S2910" s="20"/>
      <c r="T2910" s="19" t="str">
        <f t="array" ref="T2910">IFERROR(INDEX(Mappings!$L:$L,MATCH(S2910&amp;$L2910,Mappings!$J:$J&amp;Mappings!$D:$D,0)),"")</f>
        <v/>
      </c>
      <c r="U2910" s="17" t="str">
        <f t="array" aca="1" ref="U2910" ca="1">IFERROR(
IF(NOT(OR($G2910="OBX",$G2910="OBR")),INDEX(INDIRECT(U$2&amp;"!$A$1:$BJ$500"),MATCH("*"&amp;$G2910&amp;"*",INDIRECT(U$2&amp;"!$B$1:$B$500"),0),MATCH($H2910,INDIRECT(U$2&amp;"!$1:$1"),0)),
IF(OR($G2910="OBX",$G2910="OBR"),INDEX(INDIRECT(U$2&amp;"!$A$1:$BJ$500"),MATCH((("*"&amp;$G2910&amp;"*")&amp;("*"&amp;$I2910&amp;"*")&amp;("*"&amp;$J2910&amp;"*")&amp;("*"&amp;$K2910&amp;"*")),INDIRECT(U$2&amp;"!$B$1:$B$500")&amp;INDIRECT(U$2&amp;"!$E$1:$E$500")&amp;INDIRECT(U$2&amp;"!$G$1:$G$500")&amp;INDIRECT(U$2&amp;"!$F$1:$F$500"),0),MATCH($H2910,INDIRECT(U$2&amp;"!$1:$1"),0)))),
"Not found")</f>
        <v>Not found</v>
      </c>
      <c r="V2910" s="18" t="str">
        <f t="shared" ca="1" si="323"/>
        <v/>
      </c>
    </row>
    <row r="2911" spans="1:22" ht="15" customHeight="1" x14ac:dyDescent="0.25">
      <c r="A2911" s="11">
        <v>2910</v>
      </c>
      <c r="B2911" s="50"/>
      <c r="C2911" s="11" t="s">
        <v>3040</v>
      </c>
      <c r="D2911" s="11" t="s">
        <v>1121</v>
      </c>
      <c r="E2911" s="11" t="s">
        <v>79</v>
      </c>
      <c r="F2911" s="11" t="s">
        <v>228</v>
      </c>
      <c r="G2911" s="11" t="s">
        <v>79</v>
      </c>
      <c r="H2911" s="11">
        <v>2</v>
      </c>
      <c r="I2911" s="11" t="s">
        <v>228</v>
      </c>
      <c r="L2911" s="14" t="s">
        <v>397</v>
      </c>
      <c r="M2911" s="14" t="s">
        <v>397</v>
      </c>
      <c r="S2911" s="23"/>
      <c r="T2911" s="19" t="s">
        <v>81</v>
      </c>
      <c r="U2911" s="17" t="str">
        <f t="array" aca="1" ref="U2911" ca="1">IFERROR(
IF(NOT(OR($G2911="OBX",$G2911="OBR")),INDEX(INDIRECT(U$2&amp;"!$A$1:$BJ$500"),MATCH("*"&amp;$G2911&amp;"*",INDIRECT(U$2&amp;"!$B$1:$B$500"),0),MATCH($H2911,INDIRECT(U$2&amp;"!$1:$1"),0)),
IF(OR($G2911="OBX",$G2911="OBR"),INDEX(INDIRECT(U$2&amp;"!$A$1:$BJ$500"),MATCH((("*"&amp;$G2911&amp;"*")&amp;("*"&amp;$I2911&amp;"*")&amp;("*"&amp;$J2911&amp;"*")&amp;("*"&amp;$K2911&amp;"*")),INDIRECT(U$2&amp;"!$B$1:$B$500")&amp;INDIRECT(U$2&amp;"!$E$1:$E$500")&amp;INDIRECT(U$2&amp;"!$G$1:$G$500")&amp;INDIRECT(U$2&amp;"!$F$1:$F$500"),0),MATCH($H2911,INDIRECT(U$2&amp;"!$1:$1"),0)))),
"Not found")</f>
        <v>Not found</v>
      </c>
      <c r="V2911" s="18" t="str">
        <f t="shared" ca="1" si="323"/>
        <v/>
      </c>
    </row>
    <row r="2912" spans="1:22" ht="15" customHeight="1" x14ac:dyDescent="0.25">
      <c r="A2912" s="11">
        <v>2911</v>
      </c>
      <c r="B2912" s="50"/>
      <c r="C2912" s="11" t="s">
        <v>3040</v>
      </c>
      <c r="D2912" s="11" t="s">
        <v>1121</v>
      </c>
      <c r="E2912" s="11" t="s">
        <v>79</v>
      </c>
      <c r="F2912" s="11" t="s">
        <v>228</v>
      </c>
      <c r="G2912" s="11" t="s">
        <v>79</v>
      </c>
      <c r="H2912" s="11">
        <v>4</v>
      </c>
      <c r="I2912" s="11" t="s">
        <v>228</v>
      </c>
      <c r="L2912" s="11" t="s">
        <v>229</v>
      </c>
      <c r="M2912" s="14" t="s">
        <v>848</v>
      </c>
      <c r="S2912" s="23"/>
      <c r="T2912" s="16">
        <f>S2912</f>
        <v>0</v>
      </c>
      <c r="U2912" s="17" t="str">
        <f t="array" aca="1" ref="U2912" ca="1">IFERROR(
IF(NOT(OR($G2912="OBX",$G2912="OBR")),INDEX(INDIRECT(U$2&amp;"!$A$1:$BJ$500"),MATCH("*"&amp;$G2912&amp;"*",INDIRECT(U$2&amp;"!$B$1:$B$500"),0),MATCH($H2912,INDIRECT(U$2&amp;"!$1:$1"),0)),
IF(OR($G2912="OBX",$G2912="OBR"),INDEX(INDIRECT(U$2&amp;"!$A$1:$BJ$500"),MATCH((("*"&amp;$G2912&amp;"*")&amp;("*"&amp;$I2912&amp;"*")&amp;("*"&amp;$J2912&amp;"*")&amp;("*"&amp;$K2912&amp;"*")),INDIRECT(U$2&amp;"!$B$1:$B$500")&amp;INDIRECT(U$2&amp;"!$E$1:$E$500")&amp;INDIRECT(U$2&amp;"!$G$1:$G$500")&amp;INDIRECT(U$2&amp;"!$F$1:$F$500"),0),MATCH($H2912,INDIRECT(U$2&amp;"!$1:$1"),0)))),
"Not found")</f>
        <v>Not found</v>
      </c>
      <c r="V2912" s="18" t="str">
        <f t="shared" ca="1" si="323"/>
        <v/>
      </c>
    </row>
    <row r="2913" spans="1:22" ht="15" customHeight="1" x14ac:dyDescent="0.25">
      <c r="A2913" s="11">
        <v>2912</v>
      </c>
      <c r="B2913" s="50"/>
      <c r="C2913" s="11" t="s">
        <v>3040</v>
      </c>
      <c r="D2913" s="11" t="s">
        <v>1121</v>
      </c>
      <c r="E2913" s="11" t="s">
        <v>79</v>
      </c>
      <c r="F2913" s="11" t="s">
        <v>228</v>
      </c>
      <c r="G2913" s="11" t="s">
        <v>79</v>
      </c>
      <c r="H2913" s="11">
        <v>11</v>
      </c>
      <c r="I2913" s="11" t="s">
        <v>228</v>
      </c>
      <c r="L2913" s="11" t="s">
        <v>366</v>
      </c>
      <c r="M2913" s="14" t="s">
        <v>366</v>
      </c>
      <c r="S2913" s="23" t="s">
        <v>78</v>
      </c>
      <c r="T2913" s="19" t="str">
        <f>S2913</f>
        <v>F</v>
      </c>
      <c r="U2913" s="17" t="str">
        <f t="array" aca="1" ref="U2913" ca="1">IFERROR(
IF(NOT(OR($G2913="OBX",$G2913="OBR")),INDEX(INDIRECT(U$2&amp;"!$A$1:$BJ$500"),MATCH("*"&amp;$G2913&amp;"*",INDIRECT(U$2&amp;"!$B$1:$B$500"),0),MATCH($H2913,INDIRECT(U$2&amp;"!$1:$1"),0)),
IF(OR($G2913="OBX",$G2913="OBR"),INDEX(INDIRECT(U$2&amp;"!$A$1:$BJ$500"),MATCH((("*"&amp;$G2913&amp;"*")&amp;("*"&amp;$I2913&amp;"*")&amp;("*"&amp;$J2913&amp;"*")&amp;("*"&amp;$K2913&amp;"*")),INDIRECT(U$2&amp;"!$B$1:$B$500")&amp;INDIRECT(U$2&amp;"!$E$1:$E$500")&amp;INDIRECT(U$2&amp;"!$G$1:$G$500")&amp;INDIRECT(U$2&amp;"!$F$1:$F$500"),0),MATCH($H2913,INDIRECT(U$2&amp;"!$1:$1"),0)))),
"Not found")</f>
        <v>Not found</v>
      </c>
      <c r="V2913" s="18" t="str">
        <f t="shared" ca="1" si="323"/>
        <v/>
      </c>
    </row>
    <row r="2914" spans="1:22" ht="15" customHeight="1" x14ac:dyDescent="0.25">
      <c r="A2914" s="11">
        <v>2913</v>
      </c>
      <c r="B2914" s="50"/>
      <c r="C2914" s="11" t="s">
        <v>3040</v>
      </c>
      <c r="D2914" s="11" t="s">
        <v>1121</v>
      </c>
      <c r="E2914" s="11" t="s">
        <v>79</v>
      </c>
      <c r="F2914" s="11" t="s">
        <v>228</v>
      </c>
      <c r="G2914" s="11" t="s">
        <v>79</v>
      </c>
      <c r="H2914" s="11">
        <v>19</v>
      </c>
      <c r="I2914" s="11" t="s">
        <v>228</v>
      </c>
      <c r="L2914" s="11" t="s">
        <v>229</v>
      </c>
      <c r="M2914" s="14" t="s">
        <v>860</v>
      </c>
      <c r="S2914" s="23"/>
      <c r="T2914" s="16">
        <f>S2914</f>
        <v>0</v>
      </c>
      <c r="U2914" s="17" t="str">
        <f t="array" aca="1" ref="U2914" ca="1">IFERROR(
IF(NOT(OR($G2914="OBX",$G2914="OBR")),INDEX(INDIRECT(U$2&amp;"!$A$1:$BJ$500"),MATCH("*"&amp;$G2914&amp;"*",INDIRECT(U$2&amp;"!$B$1:$B$500"),0),MATCH($H2914,INDIRECT(U$2&amp;"!$1:$1"),0)),
IF(OR($G2914="OBX",$G2914="OBR"),INDEX(INDIRECT(U$2&amp;"!$A$1:$BJ$500"),MATCH((("*"&amp;$G2914&amp;"*")&amp;("*"&amp;$I2914&amp;"*")&amp;("*"&amp;$J2914&amp;"*")&amp;("*"&amp;$K2914&amp;"*")),INDIRECT(U$2&amp;"!$B$1:$B$500")&amp;INDIRECT(U$2&amp;"!$E$1:$E$500")&amp;INDIRECT(U$2&amp;"!$G$1:$G$500")&amp;INDIRECT(U$2&amp;"!$F$1:$F$500"),0),MATCH($H2914,INDIRECT(U$2&amp;"!$1:$1"),0)))),
"Not found")</f>
        <v>Not found</v>
      </c>
      <c r="V2914" s="18" t="str">
        <f t="shared" ca="1" si="323"/>
        <v/>
      </c>
    </row>
    <row r="2915" spans="1:22" ht="15" customHeight="1" x14ac:dyDescent="0.25">
      <c r="A2915" s="11">
        <v>2914</v>
      </c>
      <c r="B2915" s="50"/>
      <c r="C2915" s="11" t="s">
        <v>3040</v>
      </c>
      <c r="D2915" s="11" t="s">
        <v>1121</v>
      </c>
      <c r="E2915" s="11" t="s">
        <v>79</v>
      </c>
      <c r="F2915" s="11" t="s">
        <v>228</v>
      </c>
      <c r="G2915" s="11" t="s">
        <v>79</v>
      </c>
      <c r="H2915" s="11">
        <v>29</v>
      </c>
      <c r="I2915" s="11" t="s">
        <v>228</v>
      </c>
      <c r="L2915" s="2" t="s">
        <v>515</v>
      </c>
      <c r="M2915" s="11" t="s">
        <v>515</v>
      </c>
      <c r="S2915" s="23"/>
      <c r="T2915" s="19">
        <f>S2915</f>
        <v>0</v>
      </c>
      <c r="U2915" s="17" t="str">
        <f t="array" aca="1" ref="U2915" ca="1">IFERROR(
IF(NOT(OR($G2915="OBX",$G2915="OBR")),INDEX(INDIRECT(U$2&amp;"!$A$1:$BJ$500"),MATCH("*"&amp;$G2915&amp;"*",INDIRECT(U$2&amp;"!$B$1:$B$500"),0),MATCH($H2915,INDIRECT(U$2&amp;"!$1:$1"),0)),
IF(OR($G2915="OBX",$G2915="OBR"),INDEX(INDIRECT(U$2&amp;"!$A$1:$BJ$500"),MATCH((("*"&amp;$G2915&amp;"*")&amp;("*"&amp;$I2915&amp;"*")&amp;("*"&amp;$J2915&amp;"*")&amp;("*"&amp;$K2915&amp;"*")),INDIRECT(U$2&amp;"!$B$1:$B$500")&amp;INDIRECT(U$2&amp;"!$E$1:$E$500")&amp;INDIRECT(U$2&amp;"!$G$1:$G$500")&amp;INDIRECT(U$2&amp;"!$F$1:$F$500"),0),MATCH($H2915,INDIRECT(U$2&amp;"!$1:$1"),0)))),
"Not found")</f>
        <v>Not found</v>
      </c>
      <c r="V2915" s="18" t="str">
        <f t="shared" ca="1" si="323"/>
        <v/>
      </c>
    </row>
    <row r="2916" spans="1:22" ht="15" customHeight="1" x14ac:dyDescent="0.25">
      <c r="A2916" s="11">
        <v>2915</v>
      </c>
      <c r="B2916" s="50"/>
      <c r="C2916" s="26" t="s">
        <v>3040</v>
      </c>
      <c r="D2916" s="26"/>
      <c r="E2916" s="26" t="s">
        <v>79</v>
      </c>
      <c r="F2916" s="26"/>
      <c r="G2916" s="26"/>
      <c r="H2916" s="26"/>
      <c r="I2916" s="26"/>
      <c r="J2916" s="26"/>
      <c r="K2916" s="26"/>
      <c r="L2916" s="26"/>
      <c r="M2916" s="26" t="s">
        <v>1309</v>
      </c>
      <c r="N2916" s="26"/>
      <c r="O2916" s="26"/>
      <c r="P2916" s="26"/>
      <c r="Q2916" s="26"/>
      <c r="R2916" s="26"/>
      <c r="S2916" s="26"/>
      <c r="T2916" s="27"/>
      <c r="U2916" s="27"/>
      <c r="V2916" s="26"/>
    </row>
    <row r="2917" spans="1:22" ht="15" customHeight="1" x14ac:dyDescent="0.25">
      <c r="A2917" s="11">
        <v>2916</v>
      </c>
      <c r="B2917" s="50"/>
      <c r="C2917" s="11" t="s">
        <v>3040</v>
      </c>
      <c r="D2917" s="11" t="s">
        <v>1121</v>
      </c>
      <c r="E2917" s="11" t="s">
        <v>79</v>
      </c>
      <c r="F2917" s="11" t="s">
        <v>1020</v>
      </c>
      <c r="G2917" s="11" t="s">
        <v>79</v>
      </c>
      <c r="H2917" s="11">
        <v>3</v>
      </c>
      <c r="I2917" s="11" t="s">
        <v>1020</v>
      </c>
      <c r="L2917" s="11" t="s">
        <v>1309</v>
      </c>
      <c r="M2917" s="14" t="s">
        <v>534</v>
      </c>
      <c r="N2917" s="11" t="s">
        <v>273</v>
      </c>
      <c r="O2917" s="11"/>
      <c r="P2917" s="11"/>
      <c r="R2917" s="11"/>
      <c r="S2917" s="23"/>
      <c r="T2917" s="19" t="s">
        <v>3004</v>
      </c>
      <c r="U2917" s="17" t="str">
        <f t="array" aca="1" ref="U2917" ca="1">IFERROR(
IF(NOT(OR($G2917="OBX",$G2917="OBR")),INDEX(INDIRECT(U$2&amp;"!$A$1:$BJ$500"),MATCH("*"&amp;$G2917&amp;"*",INDIRECT(U$2&amp;"!$B$1:$B$500"),0),MATCH($H2917,INDIRECT(U$2&amp;"!$1:$1"),0)),
IF(OR($G2917="OBX",$G2917="OBR"),INDEX(INDIRECT(U$2&amp;"!$A$1:$BJ$500"),MATCH((("*"&amp;$G2917&amp;"*")&amp;("*"&amp;$I2917&amp;"*")&amp;("*"&amp;$J2917&amp;"*")&amp;("*"&amp;$K2917&amp;"*")),INDIRECT(U$2&amp;"!$B$1:$B$500")&amp;INDIRECT(U$2&amp;"!$E$1:$E$500")&amp;INDIRECT(U$2&amp;"!$G$1:$G$500")&amp;INDIRECT(U$2&amp;"!$F$1:$F$500"),0),MATCH($H2917,INDIRECT(U$2&amp;"!$1:$1"),0)))),
"Not found")</f>
        <v>Not found</v>
      </c>
      <c r="V2917" s="18" t="str">
        <f t="shared" ref="V2917:V2924" ca="1" si="324">IF(T2917=U2917,"Match","")</f>
        <v/>
      </c>
    </row>
    <row r="2918" spans="1:22" ht="15" customHeight="1" x14ac:dyDescent="0.25">
      <c r="A2918" s="11">
        <v>2917</v>
      </c>
      <c r="B2918" s="50"/>
      <c r="C2918" s="11" t="s">
        <v>3040</v>
      </c>
      <c r="D2918" s="11" t="s">
        <v>1121</v>
      </c>
      <c r="E2918" s="11" t="s">
        <v>79</v>
      </c>
      <c r="F2918" s="11" t="s">
        <v>1020</v>
      </c>
      <c r="G2918" s="11" t="s">
        <v>79</v>
      </c>
      <c r="H2918" s="10">
        <v>5</v>
      </c>
      <c r="I2918" s="11" t="s">
        <v>1020</v>
      </c>
      <c r="L2918" s="11" t="s">
        <v>1309</v>
      </c>
      <c r="M2918" s="11" t="s">
        <v>390</v>
      </c>
      <c r="S2918" s="23"/>
      <c r="T2918" s="16">
        <f>S2918</f>
        <v>0</v>
      </c>
      <c r="U2918" s="17" t="str">
        <f t="array" aca="1" ref="U2918" ca="1">IFERROR(
IF(NOT(OR($G2918="OBX",$G2918="OBR")),INDEX(INDIRECT(U$2&amp;"!$A$1:$BJ$500"),MATCH("*"&amp;$G2918&amp;"*",INDIRECT(U$2&amp;"!$B$1:$B$500"),0),MATCH($H2918,INDIRECT(U$2&amp;"!$1:$1"),0)),
IF(OR($G2918="OBX",$G2918="OBR"),INDEX(INDIRECT(U$2&amp;"!$A$1:$BJ$500"),MATCH((("*"&amp;$G2918&amp;"*")&amp;("*"&amp;$I2918&amp;"*")&amp;("*"&amp;$J2918&amp;"*")&amp;("*"&amp;$K2918&amp;"*")),INDIRECT(U$2&amp;"!$B$1:$B$500")&amp;INDIRECT(U$2&amp;"!$E$1:$E$500")&amp;INDIRECT(U$2&amp;"!$G$1:$G$500")&amp;INDIRECT(U$2&amp;"!$F$1:$F$500"),0),MATCH($H2918,INDIRECT(U$2&amp;"!$1:$1"),0)))),
"Not found")</f>
        <v>Not found</v>
      </c>
      <c r="V2918" s="18" t="str">
        <f t="shared" ca="1" si="324"/>
        <v/>
      </c>
    </row>
    <row r="2919" spans="1:22" ht="15" customHeight="1" x14ac:dyDescent="0.25">
      <c r="A2919" s="11">
        <v>2918</v>
      </c>
      <c r="B2919" s="50"/>
      <c r="C2919" s="11" t="s">
        <v>3040</v>
      </c>
      <c r="D2919" s="11" t="s">
        <v>1121</v>
      </c>
      <c r="E2919" s="11" t="s">
        <v>79</v>
      </c>
      <c r="F2919" s="11" t="s">
        <v>1020</v>
      </c>
      <c r="G2919" s="11" t="s">
        <v>79</v>
      </c>
      <c r="H2919" s="10">
        <v>6</v>
      </c>
      <c r="I2919" s="11" t="s">
        <v>1020</v>
      </c>
      <c r="L2919" s="11" t="s">
        <v>1309</v>
      </c>
      <c r="M2919" s="11" t="s">
        <v>543</v>
      </c>
      <c r="S2919" s="23"/>
      <c r="T2919" s="16">
        <f>S2919</f>
        <v>0</v>
      </c>
      <c r="U2919" s="17" t="str">
        <f t="array" aca="1" ref="U2919" ca="1">IFERROR(
IF(NOT(OR($G2919="OBX",$G2919="OBR")),INDEX(INDIRECT(U$2&amp;"!$A$1:$BJ$500"),MATCH("*"&amp;$G2919&amp;"*",INDIRECT(U$2&amp;"!$B$1:$B$500"),0),MATCH($H2919,INDIRECT(U$2&amp;"!$1:$1"),0)),
IF(OR($G2919="OBX",$G2919="OBR"),INDEX(INDIRECT(U$2&amp;"!$A$1:$BJ$500"),MATCH((("*"&amp;$G2919&amp;"*")&amp;("*"&amp;$I2919&amp;"*")&amp;("*"&amp;$J2919&amp;"*")&amp;("*"&amp;$K2919&amp;"*")),INDIRECT(U$2&amp;"!$B$1:$B$500")&amp;INDIRECT(U$2&amp;"!$E$1:$E$500")&amp;INDIRECT(U$2&amp;"!$G$1:$G$500")&amp;INDIRECT(U$2&amp;"!$F$1:$F$500"),0),MATCH($H2919,INDIRECT(U$2&amp;"!$1:$1"),0)))),
"Not found")</f>
        <v>Not found</v>
      </c>
      <c r="V2919" s="18" t="str">
        <f t="shared" ca="1" si="324"/>
        <v/>
      </c>
    </row>
    <row r="2920" spans="1:22" ht="15" customHeight="1" x14ac:dyDescent="0.25">
      <c r="A2920" s="11">
        <v>2919</v>
      </c>
      <c r="B2920" s="50"/>
      <c r="C2920" s="11" t="s">
        <v>3040</v>
      </c>
      <c r="D2920" s="11" t="s">
        <v>1121</v>
      </c>
      <c r="E2920" s="11" t="s">
        <v>79</v>
      </c>
      <c r="F2920" s="11" t="s">
        <v>1020</v>
      </c>
      <c r="G2920" s="11" t="s">
        <v>79</v>
      </c>
      <c r="H2920" s="11">
        <v>2</v>
      </c>
      <c r="I2920" s="11" t="s">
        <v>1020</v>
      </c>
      <c r="L2920" s="14" t="s">
        <v>397</v>
      </c>
      <c r="M2920" s="14" t="s">
        <v>397</v>
      </c>
      <c r="S2920" s="23"/>
      <c r="T2920" s="19" t="s">
        <v>415</v>
      </c>
      <c r="U2920" s="17" t="str">
        <f t="array" aca="1" ref="U2920" ca="1">IFERROR(
IF(NOT(OR($G2920="OBX",$G2920="OBR")),INDEX(INDIRECT(U$2&amp;"!$A$1:$BJ$500"),MATCH("*"&amp;$G2920&amp;"*",INDIRECT(U$2&amp;"!$B$1:$B$500"),0),MATCH($H2920,INDIRECT(U$2&amp;"!$1:$1"),0)),
IF(OR($G2920="OBX",$G2920="OBR"),INDEX(INDIRECT(U$2&amp;"!$A$1:$BJ$500"),MATCH((("*"&amp;$G2920&amp;"*")&amp;("*"&amp;$I2920&amp;"*")&amp;("*"&amp;$J2920&amp;"*")&amp;("*"&amp;$K2920&amp;"*")),INDIRECT(U$2&amp;"!$B$1:$B$500")&amp;INDIRECT(U$2&amp;"!$E$1:$E$500")&amp;INDIRECT(U$2&amp;"!$G$1:$G$500")&amp;INDIRECT(U$2&amp;"!$F$1:$F$500"),0),MATCH($H2920,INDIRECT(U$2&amp;"!$1:$1"),0)))),
"Not found")</f>
        <v>Not found</v>
      </c>
      <c r="V2920" s="18" t="str">
        <f t="shared" ca="1" si="324"/>
        <v/>
      </c>
    </row>
    <row r="2921" spans="1:22" ht="15" customHeight="1" x14ac:dyDescent="0.25">
      <c r="A2921" s="11">
        <v>2920</v>
      </c>
      <c r="B2921" s="50"/>
      <c r="C2921" s="11" t="s">
        <v>3040</v>
      </c>
      <c r="D2921" s="11" t="s">
        <v>1121</v>
      </c>
      <c r="E2921" s="11" t="s">
        <v>79</v>
      </c>
      <c r="F2921" s="11" t="s">
        <v>1020</v>
      </c>
      <c r="G2921" s="11" t="s">
        <v>79</v>
      </c>
      <c r="H2921" s="11">
        <v>4</v>
      </c>
      <c r="I2921" s="11" t="s">
        <v>1020</v>
      </c>
      <c r="L2921" s="11" t="s">
        <v>1309</v>
      </c>
      <c r="M2921" s="14" t="s">
        <v>848</v>
      </c>
      <c r="S2921" s="23"/>
      <c r="T2921" s="16">
        <f>S2921</f>
        <v>0</v>
      </c>
      <c r="U2921" s="17" t="str">
        <f t="array" aca="1" ref="U2921" ca="1">IFERROR(
IF(NOT(OR($G2921="OBX",$G2921="OBR")),INDEX(INDIRECT(U$2&amp;"!$A$1:$BJ$500"),MATCH("*"&amp;$G2921&amp;"*",INDIRECT(U$2&amp;"!$B$1:$B$500"),0),MATCH($H2921,INDIRECT(U$2&amp;"!$1:$1"),0)),
IF(OR($G2921="OBX",$G2921="OBR"),INDEX(INDIRECT(U$2&amp;"!$A$1:$BJ$500"),MATCH((("*"&amp;$G2921&amp;"*")&amp;("*"&amp;$I2921&amp;"*")&amp;("*"&amp;$J2921&amp;"*")&amp;("*"&amp;$K2921&amp;"*")),INDIRECT(U$2&amp;"!$B$1:$B$500")&amp;INDIRECT(U$2&amp;"!$E$1:$E$500")&amp;INDIRECT(U$2&amp;"!$G$1:$G$500")&amp;INDIRECT(U$2&amp;"!$F$1:$F$500"),0),MATCH($H2921,INDIRECT(U$2&amp;"!$1:$1"),0)))),
"Not found")</f>
        <v>Not found</v>
      </c>
      <c r="V2921" s="18" t="str">
        <f t="shared" ca="1" si="324"/>
        <v/>
      </c>
    </row>
    <row r="2922" spans="1:22" ht="15" customHeight="1" x14ac:dyDescent="0.25">
      <c r="A2922" s="11">
        <v>2921</v>
      </c>
      <c r="B2922" s="50"/>
      <c r="C2922" s="11" t="s">
        <v>3040</v>
      </c>
      <c r="D2922" s="11" t="s">
        <v>1121</v>
      </c>
      <c r="E2922" s="11" t="s">
        <v>79</v>
      </c>
      <c r="F2922" s="11" t="s">
        <v>1020</v>
      </c>
      <c r="G2922" s="11" t="s">
        <v>79</v>
      </c>
      <c r="H2922" s="11">
        <v>11</v>
      </c>
      <c r="I2922" s="11" t="s">
        <v>1020</v>
      </c>
      <c r="L2922" s="11" t="s">
        <v>366</v>
      </c>
      <c r="M2922" s="14" t="s">
        <v>366</v>
      </c>
      <c r="S2922" s="23" t="s">
        <v>78</v>
      </c>
      <c r="T2922" s="19" t="str">
        <f>S2922</f>
        <v>F</v>
      </c>
      <c r="U2922" s="17" t="str">
        <f t="array" aca="1" ref="U2922" ca="1">IFERROR(
IF(NOT(OR($G2922="OBX",$G2922="OBR")),INDEX(INDIRECT(U$2&amp;"!$A$1:$BJ$500"),MATCH("*"&amp;$G2922&amp;"*",INDIRECT(U$2&amp;"!$B$1:$B$500"),0),MATCH($H2922,INDIRECT(U$2&amp;"!$1:$1"),0)),
IF(OR($G2922="OBX",$G2922="OBR"),INDEX(INDIRECT(U$2&amp;"!$A$1:$BJ$500"),MATCH((("*"&amp;$G2922&amp;"*")&amp;("*"&amp;$I2922&amp;"*")&amp;("*"&amp;$J2922&amp;"*")&amp;("*"&amp;$K2922&amp;"*")),INDIRECT(U$2&amp;"!$B$1:$B$500")&amp;INDIRECT(U$2&amp;"!$E$1:$E$500")&amp;INDIRECT(U$2&amp;"!$G$1:$G$500")&amp;INDIRECT(U$2&amp;"!$F$1:$F$500"),0),MATCH($H2922,INDIRECT(U$2&amp;"!$1:$1"),0)))),
"Not found")</f>
        <v>Not found</v>
      </c>
      <c r="V2922" s="18" t="str">
        <f t="shared" ca="1" si="324"/>
        <v/>
      </c>
    </row>
    <row r="2923" spans="1:22" ht="15" customHeight="1" x14ac:dyDescent="0.25">
      <c r="A2923" s="11">
        <v>2922</v>
      </c>
      <c r="B2923" s="50"/>
      <c r="C2923" s="11" t="s">
        <v>3040</v>
      </c>
      <c r="D2923" s="11" t="s">
        <v>1121</v>
      </c>
      <c r="E2923" s="11" t="s">
        <v>79</v>
      </c>
      <c r="F2923" s="11" t="s">
        <v>1020</v>
      </c>
      <c r="G2923" s="11" t="s">
        <v>79</v>
      </c>
      <c r="H2923" s="11">
        <v>19</v>
      </c>
      <c r="I2923" s="11" t="s">
        <v>1020</v>
      </c>
      <c r="L2923" s="11" t="s">
        <v>1309</v>
      </c>
      <c r="M2923" s="14" t="s">
        <v>860</v>
      </c>
      <c r="S2923" s="23"/>
      <c r="T2923" s="16">
        <f>S2923</f>
        <v>0</v>
      </c>
      <c r="U2923" s="17" t="str">
        <f t="array" aca="1" ref="U2923" ca="1">IFERROR(
IF(NOT(OR($G2923="OBX",$G2923="OBR")),INDEX(INDIRECT(U$2&amp;"!$A$1:$BJ$500"),MATCH("*"&amp;$G2923&amp;"*",INDIRECT(U$2&amp;"!$B$1:$B$500"),0),MATCH($H2923,INDIRECT(U$2&amp;"!$1:$1"),0)),
IF(OR($G2923="OBX",$G2923="OBR"),INDEX(INDIRECT(U$2&amp;"!$A$1:$BJ$500"),MATCH((("*"&amp;$G2923&amp;"*")&amp;("*"&amp;$I2923&amp;"*")&amp;("*"&amp;$J2923&amp;"*")&amp;("*"&amp;$K2923&amp;"*")),INDIRECT(U$2&amp;"!$B$1:$B$500")&amp;INDIRECT(U$2&amp;"!$E$1:$E$500")&amp;INDIRECT(U$2&amp;"!$G$1:$G$500")&amp;INDIRECT(U$2&amp;"!$F$1:$F$500"),0),MATCH($H2923,INDIRECT(U$2&amp;"!$1:$1"),0)))),
"Not found")</f>
        <v>Not found</v>
      </c>
      <c r="V2923" s="18" t="str">
        <f t="shared" ca="1" si="324"/>
        <v/>
      </c>
    </row>
    <row r="2924" spans="1:22" ht="15" customHeight="1" x14ac:dyDescent="0.25">
      <c r="A2924" s="11">
        <v>2923</v>
      </c>
      <c r="B2924" s="50"/>
      <c r="C2924" s="11" t="s">
        <v>3040</v>
      </c>
      <c r="D2924" s="11" t="s">
        <v>1121</v>
      </c>
      <c r="E2924" s="11" t="s">
        <v>79</v>
      </c>
      <c r="F2924" s="11" t="s">
        <v>1020</v>
      </c>
      <c r="G2924" s="11" t="s">
        <v>79</v>
      </c>
      <c r="H2924" s="11">
        <v>29</v>
      </c>
      <c r="I2924" s="11" t="s">
        <v>1020</v>
      </c>
      <c r="L2924" s="2" t="s">
        <v>515</v>
      </c>
      <c r="M2924" s="11" t="s">
        <v>515</v>
      </c>
      <c r="S2924" s="23"/>
      <c r="T2924" s="19">
        <f>S2924</f>
        <v>0</v>
      </c>
      <c r="U2924" s="17" t="str">
        <f t="array" aca="1" ref="U2924" ca="1">IFERROR(
IF(NOT(OR($G2924="OBX",$G2924="OBR")),INDEX(INDIRECT(U$2&amp;"!$A$1:$BJ$500"),MATCH("*"&amp;$G2924&amp;"*",INDIRECT(U$2&amp;"!$B$1:$B$500"),0),MATCH($H2924,INDIRECT(U$2&amp;"!$1:$1"),0)),
IF(OR($G2924="OBX",$G2924="OBR"),INDEX(INDIRECT(U$2&amp;"!$A$1:$BJ$500"),MATCH((("*"&amp;$G2924&amp;"*")&amp;("*"&amp;$I2924&amp;"*")&amp;("*"&amp;$J2924&amp;"*")&amp;("*"&amp;$K2924&amp;"*")),INDIRECT(U$2&amp;"!$B$1:$B$500")&amp;INDIRECT(U$2&amp;"!$E$1:$E$500")&amp;INDIRECT(U$2&amp;"!$G$1:$G$500")&amp;INDIRECT(U$2&amp;"!$F$1:$F$500"),0),MATCH($H2924,INDIRECT(U$2&amp;"!$1:$1"),0)))),
"Not found")</f>
        <v>Not found</v>
      </c>
      <c r="V2924" s="18" t="str">
        <f t="shared" ca="1" si="324"/>
        <v/>
      </c>
    </row>
    <row r="2925" spans="1:22" ht="15" customHeight="1" x14ac:dyDescent="0.25">
      <c r="A2925" s="11">
        <v>2924</v>
      </c>
      <c r="B2925" s="50"/>
      <c r="C2925" s="26" t="s">
        <v>3040</v>
      </c>
      <c r="D2925" s="26"/>
      <c r="E2925" s="26" t="s">
        <v>79</v>
      </c>
      <c r="F2925" s="26"/>
      <c r="G2925" s="26"/>
      <c r="H2925" s="26"/>
      <c r="I2925" s="26"/>
      <c r="J2925" s="26"/>
      <c r="K2925" s="26"/>
      <c r="L2925" s="26"/>
      <c r="M2925" s="26" t="s">
        <v>1410</v>
      </c>
      <c r="N2925" s="26"/>
      <c r="O2925" s="26"/>
      <c r="P2925" s="26"/>
      <c r="Q2925" s="26"/>
      <c r="R2925" s="26"/>
      <c r="S2925" s="26"/>
      <c r="T2925" s="27"/>
      <c r="U2925" s="27"/>
      <c r="V2925" s="26"/>
    </row>
    <row r="2926" spans="1:22" ht="15" customHeight="1" x14ac:dyDescent="0.25">
      <c r="A2926" s="11">
        <v>2925</v>
      </c>
      <c r="B2926" s="50"/>
      <c r="C2926" s="11" t="s">
        <v>3040</v>
      </c>
      <c r="D2926" s="11" t="s">
        <v>1121</v>
      </c>
      <c r="E2926" s="11" t="s">
        <v>79</v>
      </c>
      <c r="F2926" s="11" t="s">
        <v>1123</v>
      </c>
      <c r="G2926" s="11" t="s">
        <v>79</v>
      </c>
      <c r="H2926" s="11">
        <v>3</v>
      </c>
      <c r="I2926" s="11" t="s">
        <v>1123</v>
      </c>
      <c r="L2926" s="11" t="s">
        <v>1410</v>
      </c>
      <c r="M2926" s="14" t="s">
        <v>534</v>
      </c>
      <c r="N2926" s="11" t="s">
        <v>900</v>
      </c>
      <c r="O2926" s="11"/>
      <c r="P2926" s="11"/>
      <c r="R2926" s="11"/>
      <c r="S2926" s="23"/>
      <c r="T2926" s="19" t="s">
        <v>3003</v>
      </c>
      <c r="U2926" s="17" t="str">
        <f t="array" aca="1" ref="U2926" ca="1">IFERROR(
IF(NOT(OR($G2926="OBX",$G2926="OBR")),INDEX(INDIRECT(U$2&amp;"!$A$1:$BJ$500"),MATCH("*"&amp;$G2926&amp;"*",INDIRECT(U$2&amp;"!$B$1:$B$500"),0),MATCH($H2926,INDIRECT(U$2&amp;"!$1:$1"),0)),
IF(OR($G2926="OBX",$G2926="OBR"),INDEX(INDIRECT(U$2&amp;"!$A$1:$BJ$500"),MATCH((("*"&amp;$G2926&amp;"*")&amp;("*"&amp;$I2926&amp;"*")&amp;("*"&amp;$J2926&amp;"*")&amp;("*"&amp;$K2926&amp;"*")),INDIRECT(U$2&amp;"!$B$1:$B$500")&amp;INDIRECT(U$2&amp;"!$E$1:$E$500")&amp;INDIRECT(U$2&amp;"!$G$1:$G$500")&amp;INDIRECT(U$2&amp;"!$F$1:$F$500"),0),MATCH($H2926,INDIRECT(U$2&amp;"!$1:$1"),0)))),
"Not found")</f>
        <v>Not found</v>
      </c>
      <c r="V2926" s="18" t="str">
        <f t="shared" ref="V2926:V2932" ca="1" si="325">IF(T2926=U2926,"Match","")</f>
        <v/>
      </c>
    </row>
    <row r="2927" spans="1:22" ht="15" customHeight="1" x14ac:dyDescent="0.25">
      <c r="A2927" s="11">
        <v>2926</v>
      </c>
      <c r="B2927" s="50"/>
      <c r="C2927" s="11" t="s">
        <v>3040</v>
      </c>
      <c r="D2927" s="11" t="s">
        <v>1121</v>
      </c>
      <c r="E2927" s="11" t="s">
        <v>79</v>
      </c>
      <c r="F2927" s="11" t="s">
        <v>1123</v>
      </c>
      <c r="G2927" s="11" t="s">
        <v>79</v>
      </c>
      <c r="H2927" s="10">
        <v>5</v>
      </c>
      <c r="I2927" s="11" t="s">
        <v>1123</v>
      </c>
      <c r="L2927" s="11" t="s">
        <v>1410</v>
      </c>
      <c r="M2927" s="11" t="s">
        <v>390</v>
      </c>
      <c r="S2927" s="20"/>
      <c r="T2927" s="19" t="str">
        <f t="array" ref="T2927">IFERROR(INDEX(Mappings!$L:$L,MATCH(S2927&amp;$L2927,Mappings!$J:$J&amp;Mappings!$D:$D,0)),"")</f>
        <v/>
      </c>
      <c r="U2927" s="17" t="str">
        <f t="array" aca="1" ref="U2927" ca="1">IFERROR(
IF(NOT(OR($G2927="OBX",$G2927="OBR")),INDEX(INDIRECT(U$2&amp;"!$A$1:$BJ$500"),MATCH("*"&amp;$G2927&amp;"*",INDIRECT(U$2&amp;"!$B$1:$B$500"),0),MATCH($H2927,INDIRECT(U$2&amp;"!$1:$1"),0)),
IF(OR($G2927="OBX",$G2927="OBR"),INDEX(INDIRECT(U$2&amp;"!$A$1:$BJ$500"),MATCH((("*"&amp;$G2927&amp;"*")&amp;("*"&amp;$I2927&amp;"*")&amp;("*"&amp;$J2927&amp;"*")&amp;("*"&amp;$K2927&amp;"*")),INDIRECT(U$2&amp;"!$B$1:$B$500")&amp;INDIRECT(U$2&amp;"!$E$1:$E$500")&amp;INDIRECT(U$2&amp;"!$G$1:$G$500")&amp;INDIRECT(U$2&amp;"!$F$1:$F$500"),0),MATCH($H2927,INDIRECT(U$2&amp;"!$1:$1"),0)))),
"Not found")</f>
        <v>Not found</v>
      </c>
      <c r="V2927" s="18" t="str">
        <f t="shared" ca="1" si="325"/>
        <v/>
      </c>
    </row>
    <row r="2928" spans="1:22" ht="15" customHeight="1" x14ac:dyDescent="0.25">
      <c r="A2928" s="11">
        <v>2927</v>
      </c>
      <c r="B2928" s="50"/>
      <c r="C2928" s="11" t="s">
        <v>3040</v>
      </c>
      <c r="D2928" s="11" t="s">
        <v>1121</v>
      </c>
      <c r="E2928" s="11" t="s">
        <v>79</v>
      </c>
      <c r="F2928" s="11" t="s">
        <v>1123</v>
      </c>
      <c r="G2928" s="11" t="s">
        <v>79</v>
      </c>
      <c r="H2928" s="11">
        <v>2</v>
      </c>
      <c r="I2928" s="11" t="s">
        <v>1123</v>
      </c>
      <c r="L2928" s="14" t="s">
        <v>397</v>
      </c>
      <c r="M2928" s="14" t="s">
        <v>397</v>
      </c>
      <c r="S2928" s="23"/>
      <c r="T2928" s="19" t="s">
        <v>81</v>
      </c>
      <c r="U2928" s="17" t="str">
        <f t="array" aca="1" ref="U2928" ca="1">IFERROR(
IF(NOT(OR($G2928="OBX",$G2928="OBR")),INDEX(INDIRECT(U$2&amp;"!$A$1:$BJ$500"),MATCH("*"&amp;$G2928&amp;"*",INDIRECT(U$2&amp;"!$B$1:$B$500"),0),MATCH($H2928,INDIRECT(U$2&amp;"!$1:$1"),0)),
IF(OR($G2928="OBX",$G2928="OBR"),INDEX(INDIRECT(U$2&amp;"!$A$1:$BJ$500"),MATCH((("*"&amp;$G2928&amp;"*")&amp;("*"&amp;$I2928&amp;"*")&amp;("*"&amp;$J2928&amp;"*")&amp;("*"&amp;$K2928&amp;"*")),INDIRECT(U$2&amp;"!$B$1:$B$500")&amp;INDIRECT(U$2&amp;"!$E$1:$E$500")&amp;INDIRECT(U$2&amp;"!$G$1:$G$500")&amp;INDIRECT(U$2&amp;"!$F$1:$F$500"),0),MATCH($H2928,INDIRECT(U$2&amp;"!$1:$1"),0)))),
"Not found")</f>
        <v>Not found</v>
      </c>
      <c r="V2928" s="18" t="str">
        <f t="shared" ca="1" si="325"/>
        <v/>
      </c>
    </row>
    <row r="2929" spans="1:22" ht="15" customHeight="1" x14ac:dyDescent="0.25">
      <c r="A2929" s="11">
        <v>2928</v>
      </c>
      <c r="B2929" s="50"/>
      <c r="C2929" s="11" t="s">
        <v>3040</v>
      </c>
      <c r="D2929" s="11" t="s">
        <v>1121</v>
      </c>
      <c r="E2929" s="11" t="s">
        <v>79</v>
      </c>
      <c r="F2929" s="11" t="s">
        <v>1123</v>
      </c>
      <c r="G2929" s="11" t="s">
        <v>79</v>
      </c>
      <c r="H2929" s="11">
        <v>4</v>
      </c>
      <c r="I2929" s="11" t="s">
        <v>1123</v>
      </c>
      <c r="L2929" s="11" t="s">
        <v>1410</v>
      </c>
      <c r="M2929" s="14" t="s">
        <v>848</v>
      </c>
      <c r="S2929" s="23"/>
      <c r="T2929" s="16">
        <f>S2929</f>
        <v>0</v>
      </c>
      <c r="U2929" s="17" t="str">
        <f t="array" aca="1" ref="U2929" ca="1">IFERROR(
IF(NOT(OR($G2929="OBX",$G2929="OBR")),INDEX(INDIRECT(U$2&amp;"!$A$1:$BJ$500"),MATCH("*"&amp;$G2929&amp;"*",INDIRECT(U$2&amp;"!$B$1:$B$500"),0),MATCH($H2929,INDIRECT(U$2&amp;"!$1:$1"),0)),
IF(OR($G2929="OBX",$G2929="OBR"),INDEX(INDIRECT(U$2&amp;"!$A$1:$BJ$500"),MATCH((("*"&amp;$G2929&amp;"*")&amp;("*"&amp;$I2929&amp;"*")&amp;("*"&amp;$J2929&amp;"*")&amp;("*"&amp;$K2929&amp;"*")),INDIRECT(U$2&amp;"!$B$1:$B$500")&amp;INDIRECT(U$2&amp;"!$E$1:$E$500")&amp;INDIRECT(U$2&amp;"!$G$1:$G$500")&amp;INDIRECT(U$2&amp;"!$F$1:$F$500"),0),MATCH($H2929,INDIRECT(U$2&amp;"!$1:$1"),0)))),
"Not found")</f>
        <v>Not found</v>
      </c>
      <c r="V2929" s="18" t="str">
        <f t="shared" ca="1" si="325"/>
        <v/>
      </c>
    </row>
    <row r="2930" spans="1:22" ht="15" customHeight="1" x14ac:dyDescent="0.25">
      <c r="A2930" s="11">
        <v>2929</v>
      </c>
      <c r="B2930" s="50"/>
      <c r="C2930" s="11" t="s">
        <v>3040</v>
      </c>
      <c r="D2930" s="11" t="s">
        <v>1121</v>
      </c>
      <c r="E2930" s="11" t="s">
        <v>79</v>
      </c>
      <c r="F2930" s="11" t="s">
        <v>1123</v>
      </c>
      <c r="G2930" s="11" t="s">
        <v>79</v>
      </c>
      <c r="H2930" s="11">
        <v>11</v>
      </c>
      <c r="I2930" s="11" t="s">
        <v>1123</v>
      </c>
      <c r="L2930" s="11" t="s">
        <v>366</v>
      </c>
      <c r="M2930" s="14" t="s">
        <v>366</v>
      </c>
      <c r="S2930" s="23" t="s">
        <v>78</v>
      </c>
      <c r="T2930" s="19" t="str">
        <f>S2930</f>
        <v>F</v>
      </c>
      <c r="U2930" s="17" t="str">
        <f t="array" aca="1" ref="U2930" ca="1">IFERROR(
IF(NOT(OR($G2930="OBX",$G2930="OBR")),INDEX(INDIRECT(U$2&amp;"!$A$1:$BJ$500"),MATCH("*"&amp;$G2930&amp;"*",INDIRECT(U$2&amp;"!$B$1:$B$500"),0),MATCH($H2930,INDIRECT(U$2&amp;"!$1:$1"),0)),
IF(OR($G2930="OBX",$G2930="OBR"),INDEX(INDIRECT(U$2&amp;"!$A$1:$BJ$500"),MATCH((("*"&amp;$G2930&amp;"*")&amp;("*"&amp;$I2930&amp;"*")&amp;("*"&amp;$J2930&amp;"*")&amp;("*"&amp;$K2930&amp;"*")),INDIRECT(U$2&amp;"!$B$1:$B$500")&amp;INDIRECT(U$2&amp;"!$E$1:$E$500")&amp;INDIRECT(U$2&amp;"!$G$1:$G$500")&amp;INDIRECT(U$2&amp;"!$F$1:$F$500"),0),MATCH($H2930,INDIRECT(U$2&amp;"!$1:$1"),0)))),
"Not found")</f>
        <v>Not found</v>
      </c>
      <c r="V2930" s="18" t="str">
        <f t="shared" ca="1" si="325"/>
        <v/>
      </c>
    </row>
    <row r="2931" spans="1:22" ht="15" customHeight="1" x14ac:dyDescent="0.25">
      <c r="A2931" s="11">
        <v>2930</v>
      </c>
      <c r="B2931" s="50"/>
      <c r="C2931" s="11" t="s">
        <v>3040</v>
      </c>
      <c r="D2931" s="11" t="s">
        <v>1121</v>
      </c>
      <c r="E2931" s="11" t="s">
        <v>79</v>
      </c>
      <c r="F2931" s="11" t="s">
        <v>1123</v>
      </c>
      <c r="G2931" s="11" t="s">
        <v>79</v>
      </c>
      <c r="H2931" s="11">
        <v>19</v>
      </c>
      <c r="I2931" s="11" t="s">
        <v>1123</v>
      </c>
      <c r="L2931" s="11" t="s">
        <v>1410</v>
      </c>
      <c r="M2931" s="14" t="s">
        <v>860</v>
      </c>
      <c r="S2931" s="23"/>
      <c r="T2931" s="16">
        <f>S2931</f>
        <v>0</v>
      </c>
      <c r="U2931" s="17" t="str">
        <f t="array" aca="1" ref="U2931" ca="1">IFERROR(
IF(NOT(OR($G2931="OBX",$G2931="OBR")),INDEX(INDIRECT(U$2&amp;"!$A$1:$BJ$500"),MATCH("*"&amp;$G2931&amp;"*",INDIRECT(U$2&amp;"!$B$1:$B$500"),0),MATCH($H2931,INDIRECT(U$2&amp;"!$1:$1"),0)),
IF(OR($G2931="OBX",$G2931="OBR"),INDEX(INDIRECT(U$2&amp;"!$A$1:$BJ$500"),MATCH((("*"&amp;$G2931&amp;"*")&amp;("*"&amp;$I2931&amp;"*")&amp;("*"&amp;$J2931&amp;"*")&amp;("*"&amp;$K2931&amp;"*")),INDIRECT(U$2&amp;"!$B$1:$B$500")&amp;INDIRECT(U$2&amp;"!$E$1:$E$500")&amp;INDIRECT(U$2&amp;"!$G$1:$G$500")&amp;INDIRECT(U$2&amp;"!$F$1:$F$500"),0),MATCH($H2931,INDIRECT(U$2&amp;"!$1:$1"),0)))),
"Not found")</f>
        <v>Not found</v>
      </c>
      <c r="V2931" s="18" t="str">
        <f t="shared" ca="1" si="325"/>
        <v/>
      </c>
    </row>
    <row r="2932" spans="1:22" ht="15" customHeight="1" x14ac:dyDescent="0.25">
      <c r="A2932" s="11">
        <v>2931</v>
      </c>
      <c r="B2932" s="50"/>
      <c r="C2932" s="11" t="s">
        <v>3040</v>
      </c>
      <c r="D2932" s="11" t="s">
        <v>1121</v>
      </c>
      <c r="E2932" s="11" t="s">
        <v>79</v>
      </c>
      <c r="F2932" s="11" t="s">
        <v>1123</v>
      </c>
      <c r="G2932" s="11" t="s">
        <v>79</v>
      </c>
      <c r="H2932" s="11">
        <v>29</v>
      </c>
      <c r="I2932" s="11" t="s">
        <v>1123</v>
      </c>
      <c r="L2932" s="2" t="s">
        <v>515</v>
      </c>
      <c r="M2932" s="11" t="s">
        <v>515</v>
      </c>
      <c r="S2932" s="23"/>
      <c r="T2932" s="19">
        <f>S2932</f>
        <v>0</v>
      </c>
      <c r="U2932" s="17" t="str">
        <f t="array" aca="1" ref="U2932" ca="1">IFERROR(
IF(NOT(OR($G2932="OBX",$G2932="OBR")),INDEX(INDIRECT(U$2&amp;"!$A$1:$BJ$500"),MATCH("*"&amp;$G2932&amp;"*",INDIRECT(U$2&amp;"!$B$1:$B$500"),0),MATCH($H2932,INDIRECT(U$2&amp;"!$1:$1"),0)),
IF(OR($G2932="OBX",$G2932="OBR"),INDEX(INDIRECT(U$2&amp;"!$A$1:$BJ$500"),MATCH((("*"&amp;$G2932&amp;"*")&amp;("*"&amp;$I2932&amp;"*")&amp;("*"&amp;$J2932&amp;"*")&amp;("*"&amp;$K2932&amp;"*")),INDIRECT(U$2&amp;"!$B$1:$B$500")&amp;INDIRECT(U$2&amp;"!$E$1:$E$500")&amp;INDIRECT(U$2&amp;"!$G$1:$G$500")&amp;INDIRECT(U$2&amp;"!$F$1:$F$500"),0),MATCH($H2932,INDIRECT(U$2&amp;"!$1:$1"),0)))),
"Not found")</f>
        <v>Not found</v>
      </c>
      <c r="V2932" s="18" t="str">
        <f t="shared" ca="1" si="325"/>
        <v/>
      </c>
    </row>
    <row r="2933" spans="1:22" ht="15" customHeight="1" x14ac:dyDescent="0.25">
      <c r="A2933" s="11">
        <v>2932</v>
      </c>
      <c r="B2933" s="50"/>
      <c r="C2933" s="1" t="s">
        <v>2334</v>
      </c>
      <c r="D2933" s="1"/>
      <c r="E2933" s="1"/>
      <c r="F2933" s="1"/>
      <c r="G2933" s="1"/>
      <c r="H2933" s="1"/>
      <c r="I2933" s="1"/>
      <c r="J2933" s="1"/>
      <c r="K2933" s="1"/>
      <c r="L2933" s="1"/>
      <c r="M2933" s="1" t="s">
        <v>1285</v>
      </c>
      <c r="N2933" s="1"/>
      <c r="O2933" s="1"/>
      <c r="P2933" s="1"/>
      <c r="Q2933" s="1"/>
      <c r="R2933" s="1"/>
      <c r="S2933" s="1"/>
      <c r="T2933" s="24"/>
      <c r="U2933" s="24"/>
      <c r="V2933" s="1"/>
    </row>
    <row r="2934" spans="1:22" ht="15" customHeight="1" x14ac:dyDescent="0.25">
      <c r="A2934" s="11">
        <v>2933</v>
      </c>
      <c r="B2934" s="50"/>
      <c r="C2934" s="11" t="s">
        <v>2334</v>
      </c>
      <c r="D2934" s="11" t="s">
        <v>1129</v>
      </c>
      <c r="E2934" s="11" t="s">
        <v>77</v>
      </c>
      <c r="F2934" s="11" t="s">
        <v>995</v>
      </c>
      <c r="G2934" s="11" t="s">
        <v>77</v>
      </c>
      <c r="H2934" s="11">
        <v>4</v>
      </c>
      <c r="K2934" s="11" t="s">
        <v>995</v>
      </c>
      <c r="L2934" s="11" t="s">
        <v>1285</v>
      </c>
      <c r="M2934" s="11" t="s">
        <v>1285</v>
      </c>
      <c r="N2934" s="11" t="s">
        <v>258</v>
      </c>
      <c r="O2934" s="11"/>
      <c r="P2934" s="11" t="s">
        <v>2361</v>
      </c>
      <c r="R2934" s="11" t="s">
        <v>2489</v>
      </c>
      <c r="S2934" s="23"/>
      <c r="T2934" s="16" t="s">
        <v>3068</v>
      </c>
      <c r="U2934" s="17" t="str">
        <f t="array" aca="1" ref="U2934" ca="1">IFERROR(
IF(NOT(OR($G2934="OBX",$G2934="OBR")),INDEX(INDIRECT(U$2&amp;"!$A$1:$BJ$500"),MATCH("*"&amp;$G2934&amp;"*",INDIRECT(U$2&amp;"!$B$1:$B$500"),0),MATCH($H2934,INDIRECT(U$2&amp;"!$1:$1"),0)),
IF(OR($G2934="OBX",$G2934="OBR"),INDEX(INDIRECT(U$2&amp;"!$A$1:$BJ$500"),MATCH((("*"&amp;$G2934&amp;"*")&amp;("*"&amp;$I2934&amp;"*")&amp;("*"&amp;$J2934&amp;"*")&amp;("*"&amp;$K2934&amp;"*")),INDIRECT(U$2&amp;"!$B$1:$B$500")&amp;INDIRECT(U$2&amp;"!$E$1:$E$500")&amp;INDIRECT(U$2&amp;"!$G$1:$G$500")&amp;INDIRECT(U$2&amp;"!$F$1:$F$500"),0),MATCH($H2934,INDIRECT(U$2&amp;"!$1:$1"),0)))),
"Not found")</f>
        <v>Not found</v>
      </c>
      <c r="V2934" s="18" t="str">
        <f ca="1">IF(T2934=U2934,"Match","")</f>
        <v/>
      </c>
    </row>
    <row r="2935" spans="1:22" ht="15" customHeight="1" x14ac:dyDescent="0.25">
      <c r="A2935" s="11">
        <v>2934</v>
      </c>
      <c r="B2935" s="50"/>
      <c r="C2935" s="26" t="s">
        <v>2334</v>
      </c>
      <c r="D2935" s="26"/>
      <c r="E2935" s="26" t="s">
        <v>79</v>
      </c>
      <c r="F2935" s="26"/>
      <c r="G2935" s="26"/>
      <c r="H2935" s="26"/>
      <c r="I2935" s="26"/>
      <c r="J2935" s="26"/>
      <c r="K2935" s="26"/>
      <c r="L2935" s="26"/>
      <c r="M2935" s="26" t="s">
        <v>231</v>
      </c>
      <c r="N2935" s="26"/>
      <c r="O2935" s="26"/>
      <c r="P2935" s="26"/>
      <c r="Q2935" s="26"/>
      <c r="R2935" s="26"/>
      <c r="S2935" s="26"/>
      <c r="T2935" s="27"/>
      <c r="U2935" s="27"/>
      <c r="V2935" s="26"/>
    </row>
    <row r="2936" spans="1:22" ht="15" customHeight="1" x14ac:dyDescent="0.25">
      <c r="A2936" s="11">
        <v>2935</v>
      </c>
      <c r="B2936" s="50"/>
      <c r="C2936" s="11" t="s">
        <v>2334</v>
      </c>
      <c r="D2936" s="11" t="s">
        <v>995</v>
      </c>
      <c r="E2936" s="11" t="s">
        <v>79</v>
      </c>
      <c r="F2936" s="11" t="s">
        <v>230</v>
      </c>
      <c r="G2936" s="11" t="s">
        <v>79</v>
      </c>
      <c r="H2936" s="11">
        <v>3</v>
      </c>
      <c r="I2936" s="11" t="s">
        <v>230</v>
      </c>
      <c r="L2936" s="11" t="s">
        <v>231</v>
      </c>
      <c r="M2936" s="14" t="s">
        <v>534</v>
      </c>
      <c r="N2936" s="11" t="s">
        <v>900</v>
      </c>
      <c r="O2936" s="11"/>
      <c r="P2936" s="11"/>
      <c r="R2936" s="11"/>
      <c r="S2936" s="23"/>
      <c r="T2936" s="19" t="s">
        <v>3000</v>
      </c>
      <c r="U2936" s="17" t="str">
        <f t="array" aca="1" ref="U2936" ca="1">IFERROR(
IF(NOT(OR($G2936="OBX",$G2936="OBR")),INDEX(INDIRECT(U$2&amp;"!$A$1:$BJ$500"),MATCH("*"&amp;$G2936&amp;"*",INDIRECT(U$2&amp;"!$B$1:$B$500"),0),MATCH($H2936,INDIRECT(U$2&amp;"!$1:$1"),0)),
IF(OR($G2936="OBX",$G2936="OBR"),INDEX(INDIRECT(U$2&amp;"!$A$1:$BJ$500"),MATCH((("*"&amp;$G2936&amp;"*")&amp;("*"&amp;$I2936&amp;"*")&amp;("*"&amp;$J2936&amp;"*")&amp;("*"&amp;$K2936&amp;"*")),INDIRECT(U$2&amp;"!$B$1:$B$500")&amp;INDIRECT(U$2&amp;"!$E$1:$E$500")&amp;INDIRECT(U$2&amp;"!$G$1:$G$500")&amp;INDIRECT(U$2&amp;"!$F$1:$F$500"),0),MATCH($H2936,INDIRECT(U$2&amp;"!$1:$1"),0)))),
"Not found")</f>
        <v>Not found</v>
      </c>
      <c r="V2936" s="18" t="str">
        <f t="shared" ref="V2936:V2942" ca="1" si="326">IF(T2936=U2936,"Match","")</f>
        <v/>
      </c>
    </row>
    <row r="2937" spans="1:22" ht="15" customHeight="1" x14ac:dyDescent="0.25">
      <c r="A2937" s="11">
        <v>2936</v>
      </c>
      <c r="B2937" s="50"/>
      <c r="C2937" s="11" t="s">
        <v>2334</v>
      </c>
      <c r="D2937" s="11" t="s">
        <v>995</v>
      </c>
      <c r="E2937" s="11" t="s">
        <v>79</v>
      </c>
      <c r="F2937" s="11" t="s">
        <v>230</v>
      </c>
      <c r="G2937" s="11" t="s">
        <v>79</v>
      </c>
      <c r="H2937" s="10">
        <v>5</v>
      </c>
      <c r="I2937" s="11" t="s">
        <v>230</v>
      </c>
      <c r="J2937" s="19" t="str">
        <f t="array" ref="J2937">IFERROR(INDEX(Mappings!I:I,MATCH(S2937&amp;L2937,Mappings!J:J&amp;Mappings!D:D,0)),"")</f>
        <v/>
      </c>
      <c r="L2937" s="29" t="s">
        <v>231</v>
      </c>
      <c r="M2937" s="11" t="s">
        <v>390</v>
      </c>
      <c r="S2937" s="20"/>
      <c r="T2937" s="19" t="str">
        <f t="array" ref="T2937">IFERROR(INDEX(Mappings!$L:$L,MATCH(S2937&amp;$L2937,Mappings!$J:$J&amp;Mappings!$D:$D,0)),"")</f>
        <v/>
      </c>
      <c r="U2937" s="17" t="str">
        <f t="array" aca="1" ref="U2937" ca="1">IFERROR(
IF(NOT(OR($G2937="OBX",$G2937="OBR")),INDEX(INDIRECT(U$2&amp;"!$A$1:$BJ$500"),MATCH("*"&amp;$G2937&amp;"*",INDIRECT(U$2&amp;"!$B$1:$B$500"),0),MATCH($H2937,INDIRECT(U$2&amp;"!$1:$1"),0)),
IF(OR($G2937="OBX",$G2937="OBR"),INDEX(INDIRECT(U$2&amp;"!$A$1:$BJ$500"),MATCH((("*"&amp;$G2937&amp;"*")&amp;("*"&amp;$I2937&amp;"*")&amp;("*"&amp;$J2937&amp;"*")&amp;("*"&amp;$K2937&amp;"*")),INDIRECT(U$2&amp;"!$B$1:$B$500")&amp;INDIRECT(U$2&amp;"!$E$1:$E$500")&amp;INDIRECT(U$2&amp;"!$G$1:$G$500")&amp;INDIRECT(U$2&amp;"!$F$1:$F$500"),0),MATCH($H2937,INDIRECT(U$2&amp;"!$1:$1"),0)))),
"Not found")</f>
        <v>Not found</v>
      </c>
      <c r="V2937" s="18" t="str">
        <f t="shared" ca="1" si="326"/>
        <v/>
      </c>
    </row>
    <row r="2938" spans="1:22" ht="15" customHeight="1" x14ac:dyDescent="0.25">
      <c r="A2938" s="11">
        <v>2937</v>
      </c>
      <c r="B2938" s="50"/>
      <c r="C2938" s="11" t="s">
        <v>2334</v>
      </c>
      <c r="D2938" s="11" t="s">
        <v>995</v>
      </c>
      <c r="E2938" s="11" t="s">
        <v>79</v>
      </c>
      <c r="F2938" s="11" t="s">
        <v>230</v>
      </c>
      <c r="G2938" s="11" t="s">
        <v>79</v>
      </c>
      <c r="H2938" s="11">
        <v>2</v>
      </c>
      <c r="I2938" s="11" t="s">
        <v>230</v>
      </c>
      <c r="L2938" s="14" t="s">
        <v>397</v>
      </c>
      <c r="M2938" s="14" t="s">
        <v>397</v>
      </c>
      <c r="S2938" s="23"/>
      <c r="T2938" s="19" t="s">
        <v>81</v>
      </c>
      <c r="U2938" s="17" t="str">
        <f t="array" aca="1" ref="U2938" ca="1">IFERROR(
IF(NOT(OR($G2938="OBX",$G2938="OBR")),INDEX(INDIRECT(U$2&amp;"!$A$1:$BJ$500"),MATCH("*"&amp;$G2938&amp;"*",INDIRECT(U$2&amp;"!$B$1:$B$500"),0),MATCH($H2938,INDIRECT(U$2&amp;"!$1:$1"),0)),
IF(OR($G2938="OBX",$G2938="OBR"),INDEX(INDIRECT(U$2&amp;"!$A$1:$BJ$500"),MATCH((("*"&amp;$G2938&amp;"*")&amp;("*"&amp;$I2938&amp;"*")&amp;("*"&amp;$J2938&amp;"*")&amp;("*"&amp;$K2938&amp;"*")),INDIRECT(U$2&amp;"!$B$1:$B$500")&amp;INDIRECT(U$2&amp;"!$E$1:$E$500")&amp;INDIRECT(U$2&amp;"!$G$1:$G$500")&amp;INDIRECT(U$2&amp;"!$F$1:$F$500"),0),MATCH($H2938,INDIRECT(U$2&amp;"!$1:$1"),0)))),
"Not found")</f>
        <v>Not found</v>
      </c>
      <c r="V2938" s="18" t="str">
        <f t="shared" ca="1" si="326"/>
        <v/>
      </c>
    </row>
    <row r="2939" spans="1:22" ht="15" customHeight="1" x14ac:dyDescent="0.25">
      <c r="A2939" s="11">
        <v>2938</v>
      </c>
      <c r="B2939" s="50"/>
      <c r="C2939" s="11" t="s">
        <v>2334</v>
      </c>
      <c r="D2939" s="11" t="s">
        <v>995</v>
      </c>
      <c r="E2939" s="11" t="s">
        <v>79</v>
      </c>
      <c r="F2939" s="11" t="s">
        <v>230</v>
      </c>
      <c r="G2939" s="11" t="s">
        <v>79</v>
      </c>
      <c r="H2939" s="11">
        <v>4</v>
      </c>
      <c r="I2939" s="11" t="s">
        <v>230</v>
      </c>
      <c r="L2939" s="11" t="s">
        <v>231</v>
      </c>
      <c r="M2939" s="14" t="s">
        <v>848</v>
      </c>
      <c r="S2939" s="23"/>
      <c r="T2939" s="16">
        <f>S2939</f>
        <v>0</v>
      </c>
      <c r="U2939" s="17" t="str">
        <f t="array" aca="1" ref="U2939" ca="1">IFERROR(
IF(NOT(OR($G2939="OBX",$G2939="OBR")),INDEX(INDIRECT(U$2&amp;"!$A$1:$BJ$500"),MATCH("*"&amp;$G2939&amp;"*",INDIRECT(U$2&amp;"!$B$1:$B$500"),0),MATCH($H2939,INDIRECT(U$2&amp;"!$1:$1"),0)),
IF(OR($G2939="OBX",$G2939="OBR"),INDEX(INDIRECT(U$2&amp;"!$A$1:$BJ$500"),MATCH((("*"&amp;$G2939&amp;"*")&amp;("*"&amp;$I2939&amp;"*")&amp;("*"&amp;$J2939&amp;"*")&amp;("*"&amp;$K2939&amp;"*")),INDIRECT(U$2&amp;"!$B$1:$B$500")&amp;INDIRECT(U$2&amp;"!$E$1:$E$500")&amp;INDIRECT(U$2&amp;"!$G$1:$G$500")&amp;INDIRECT(U$2&amp;"!$F$1:$F$500"),0),MATCH($H2939,INDIRECT(U$2&amp;"!$1:$1"),0)))),
"Not found")</f>
        <v>Not found</v>
      </c>
      <c r="V2939" s="18" t="str">
        <f t="shared" ca="1" si="326"/>
        <v/>
      </c>
    </row>
    <row r="2940" spans="1:22" ht="15" customHeight="1" x14ac:dyDescent="0.25">
      <c r="A2940" s="11">
        <v>2939</v>
      </c>
      <c r="B2940" s="50"/>
      <c r="C2940" s="11" t="s">
        <v>2334</v>
      </c>
      <c r="D2940" s="11" t="s">
        <v>995</v>
      </c>
      <c r="E2940" s="11" t="s">
        <v>79</v>
      </c>
      <c r="F2940" s="11" t="s">
        <v>230</v>
      </c>
      <c r="G2940" s="11" t="s">
        <v>79</v>
      </c>
      <c r="H2940" s="11">
        <v>11</v>
      </c>
      <c r="I2940" s="11" t="s">
        <v>230</v>
      </c>
      <c r="L2940" s="11" t="s">
        <v>366</v>
      </c>
      <c r="M2940" s="14" t="s">
        <v>366</v>
      </c>
      <c r="S2940" s="23" t="s">
        <v>78</v>
      </c>
      <c r="T2940" s="19" t="str">
        <f>S2940</f>
        <v>F</v>
      </c>
      <c r="U2940" s="17" t="str">
        <f t="array" aca="1" ref="U2940" ca="1">IFERROR(
IF(NOT(OR($G2940="OBX",$G2940="OBR")),INDEX(INDIRECT(U$2&amp;"!$A$1:$BJ$500"),MATCH("*"&amp;$G2940&amp;"*",INDIRECT(U$2&amp;"!$B$1:$B$500"),0),MATCH($H2940,INDIRECT(U$2&amp;"!$1:$1"),0)),
IF(OR($G2940="OBX",$G2940="OBR"),INDEX(INDIRECT(U$2&amp;"!$A$1:$BJ$500"),MATCH((("*"&amp;$G2940&amp;"*")&amp;("*"&amp;$I2940&amp;"*")&amp;("*"&amp;$J2940&amp;"*")&amp;("*"&amp;$K2940&amp;"*")),INDIRECT(U$2&amp;"!$B$1:$B$500")&amp;INDIRECT(U$2&amp;"!$E$1:$E$500")&amp;INDIRECT(U$2&amp;"!$G$1:$G$500")&amp;INDIRECT(U$2&amp;"!$F$1:$F$500"),0),MATCH($H2940,INDIRECT(U$2&amp;"!$1:$1"),0)))),
"Not found")</f>
        <v>Not found</v>
      </c>
      <c r="V2940" s="18" t="str">
        <f t="shared" ca="1" si="326"/>
        <v/>
      </c>
    </row>
    <row r="2941" spans="1:22" ht="15" customHeight="1" x14ac:dyDescent="0.25">
      <c r="A2941" s="11">
        <v>2940</v>
      </c>
      <c r="B2941" s="50"/>
      <c r="C2941" s="11" t="s">
        <v>2334</v>
      </c>
      <c r="D2941" s="11" t="s">
        <v>995</v>
      </c>
      <c r="E2941" s="11" t="s">
        <v>79</v>
      </c>
      <c r="F2941" s="11" t="s">
        <v>230</v>
      </c>
      <c r="G2941" s="11" t="s">
        <v>79</v>
      </c>
      <c r="H2941" s="11">
        <v>19</v>
      </c>
      <c r="I2941" s="11" t="s">
        <v>230</v>
      </c>
      <c r="L2941" s="11" t="s">
        <v>231</v>
      </c>
      <c r="M2941" s="14" t="s">
        <v>860</v>
      </c>
      <c r="S2941" s="23"/>
      <c r="T2941" s="16">
        <f>S2941</f>
        <v>0</v>
      </c>
      <c r="U2941" s="17" t="str">
        <f t="array" aca="1" ref="U2941" ca="1">IFERROR(
IF(NOT(OR($G2941="OBX",$G2941="OBR")),INDEX(INDIRECT(U$2&amp;"!$A$1:$BJ$500"),MATCH("*"&amp;$G2941&amp;"*",INDIRECT(U$2&amp;"!$B$1:$B$500"),0),MATCH($H2941,INDIRECT(U$2&amp;"!$1:$1"),0)),
IF(OR($G2941="OBX",$G2941="OBR"),INDEX(INDIRECT(U$2&amp;"!$A$1:$BJ$500"),MATCH((("*"&amp;$G2941&amp;"*")&amp;("*"&amp;$I2941&amp;"*")&amp;("*"&amp;$J2941&amp;"*")&amp;("*"&amp;$K2941&amp;"*")),INDIRECT(U$2&amp;"!$B$1:$B$500")&amp;INDIRECT(U$2&amp;"!$E$1:$E$500")&amp;INDIRECT(U$2&amp;"!$G$1:$G$500")&amp;INDIRECT(U$2&amp;"!$F$1:$F$500"),0),MATCH($H2941,INDIRECT(U$2&amp;"!$1:$1"),0)))),
"Not found")</f>
        <v>Not found</v>
      </c>
      <c r="V2941" s="18" t="str">
        <f t="shared" ca="1" si="326"/>
        <v/>
      </c>
    </row>
    <row r="2942" spans="1:22" ht="15" customHeight="1" x14ac:dyDescent="0.25">
      <c r="A2942" s="11">
        <v>2941</v>
      </c>
      <c r="B2942" s="50"/>
      <c r="C2942" s="11" t="s">
        <v>2334</v>
      </c>
      <c r="D2942" s="11" t="s">
        <v>995</v>
      </c>
      <c r="E2942" s="11" t="s">
        <v>79</v>
      </c>
      <c r="F2942" s="11" t="s">
        <v>230</v>
      </c>
      <c r="G2942" s="11" t="s">
        <v>79</v>
      </c>
      <c r="H2942" s="11">
        <v>29</v>
      </c>
      <c r="I2942" s="11" t="s">
        <v>230</v>
      </c>
      <c r="L2942" s="2" t="s">
        <v>515</v>
      </c>
      <c r="M2942" s="11" t="s">
        <v>515</v>
      </c>
      <c r="S2942" s="23"/>
      <c r="T2942" s="19">
        <f>S2942</f>
        <v>0</v>
      </c>
      <c r="U2942" s="17" t="str">
        <f t="array" aca="1" ref="U2942" ca="1">IFERROR(
IF(NOT(OR($G2942="OBX",$G2942="OBR")),INDEX(INDIRECT(U$2&amp;"!$A$1:$BJ$500"),MATCH("*"&amp;$G2942&amp;"*",INDIRECT(U$2&amp;"!$B$1:$B$500"),0),MATCH($H2942,INDIRECT(U$2&amp;"!$1:$1"),0)),
IF(OR($G2942="OBX",$G2942="OBR"),INDEX(INDIRECT(U$2&amp;"!$A$1:$BJ$500"),MATCH((("*"&amp;$G2942&amp;"*")&amp;("*"&amp;$I2942&amp;"*")&amp;("*"&amp;$J2942&amp;"*")&amp;("*"&amp;$K2942&amp;"*")),INDIRECT(U$2&amp;"!$B$1:$B$500")&amp;INDIRECT(U$2&amp;"!$E$1:$E$500")&amp;INDIRECT(U$2&amp;"!$G$1:$G$500")&amp;INDIRECT(U$2&amp;"!$F$1:$F$500"),0),MATCH($H2942,INDIRECT(U$2&amp;"!$1:$1"),0)))),
"Not found")</f>
        <v>Not found</v>
      </c>
      <c r="V2942" s="18" t="str">
        <f t="shared" ca="1" si="326"/>
        <v/>
      </c>
    </row>
    <row r="2943" spans="1:22" ht="15" customHeight="1" x14ac:dyDescent="0.25">
      <c r="A2943" s="11">
        <v>2942</v>
      </c>
      <c r="B2943" s="50"/>
      <c r="C2943" s="26" t="s">
        <v>2334</v>
      </c>
      <c r="D2943" s="26"/>
      <c r="E2943" s="26" t="s">
        <v>79</v>
      </c>
      <c r="F2943" s="26"/>
      <c r="G2943" s="26"/>
      <c r="H2943" s="26"/>
      <c r="I2943" s="26"/>
      <c r="J2943" s="26"/>
      <c r="K2943" s="26"/>
      <c r="L2943" s="26"/>
      <c r="M2943" s="26" t="s">
        <v>1439</v>
      </c>
      <c r="N2943" s="26"/>
      <c r="O2943" s="26"/>
      <c r="P2943" s="26"/>
      <c r="Q2943" s="26"/>
      <c r="R2943" s="26"/>
      <c r="S2943" s="26"/>
      <c r="T2943" s="27"/>
      <c r="U2943" s="27"/>
      <c r="V2943" s="26"/>
    </row>
    <row r="2944" spans="1:22" ht="15" customHeight="1" x14ac:dyDescent="0.25">
      <c r="A2944" s="11">
        <v>2943</v>
      </c>
      <c r="B2944" s="50"/>
      <c r="C2944" s="11" t="s">
        <v>2334</v>
      </c>
      <c r="D2944" s="11" t="s">
        <v>995</v>
      </c>
      <c r="E2944" s="11" t="s">
        <v>79</v>
      </c>
      <c r="F2944" s="11" t="s">
        <v>1151</v>
      </c>
      <c r="G2944" s="11" t="s">
        <v>79</v>
      </c>
      <c r="H2944" s="11">
        <v>3</v>
      </c>
      <c r="I2944" s="11" t="s">
        <v>1151</v>
      </c>
      <c r="L2944" s="11" t="s">
        <v>1439</v>
      </c>
      <c r="M2944" s="14" t="s">
        <v>534</v>
      </c>
      <c r="N2944" s="11" t="s">
        <v>273</v>
      </c>
      <c r="O2944" s="11"/>
      <c r="P2944" s="11"/>
      <c r="R2944" s="11"/>
      <c r="S2944" s="23"/>
      <c r="T2944" s="19" t="s">
        <v>2996</v>
      </c>
      <c r="U2944" s="17" t="str">
        <f t="array" aca="1" ref="U2944" ca="1">IFERROR(
IF(NOT(OR($G2944="OBX",$G2944="OBR")),INDEX(INDIRECT(U$2&amp;"!$A$1:$BJ$500"),MATCH("*"&amp;$G2944&amp;"*",INDIRECT(U$2&amp;"!$B$1:$B$500"),0),MATCH($H2944,INDIRECT(U$2&amp;"!$1:$1"),0)),
IF(OR($G2944="OBX",$G2944="OBR"),INDEX(INDIRECT(U$2&amp;"!$A$1:$BJ$500"),MATCH((("*"&amp;$G2944&amp;"*")&amp;("*"&amp;$I2944&amp;"*")&amp;("*"&amp;$J2944&amp;"*")&amp;("*"&amp;$K2944&amp;"*")),INDIRECT(U$2&amp;"!$B$1:$B$500")&amp;INDIRECT(U$2&amp;"!$E$1:$E$500")&amp;INDIRECT(U$2&amp;"!$G$1:$G$500")&amp;INDIRECT(U$2&amp;"!$F$1:$F$500"),0),MATCH($H2944,INDIRECT(U$2&amp;"!$1:$1"),0)))),
"Not found")</f>
        <v>Not found</v>
      </c>
      <c r="V2944" s="18" t="str">
        <f t="shared" ref="V2944:V2951" ca="1" si="327">IF(T2944=U2944,"Match","")</f>
        <v/>
      </c>
    </row>
    <row r="2945" spans="1:22" ht="15" customHeight="1" x14ac:dyDescent="0.25">
      <c r="A2945" s="11">
        <v>2944</v>
      </c>
      <c r="B2945" s="50"/>
      <c r="C2945" s="11" t="s">
        <v>2334</v>
      </c>
      <c r="D2945" s="11" t="s">
        <v>995</v>
      </c>
      <c r="E2945" s="11" t="s">
        <v>79</v>
      </c>
      <c r="F2945" s="11" t="s">
        <v>1151</v>
      </c>
      <c r="G2945" s="11" t="s">
        <v>79</v>
      </c>
      <c r="H2945" s="10">
        <v>5</v>
      </c>
      <c r="I2945" s="11" t="s">
        <v>1151</v>
      </c>
      <c r="L2945" s="11" t="s">
        <v>1439</v>
      </c>
      <c r="M2945" s="11" t="s">
        <v>390</v>
      </c>
      <c r="S2945" s="23"/>
      <c r="T2945" s="16">
        <f>S2945</f>
        <v>0</v>
      </c>
      <c r="U2945" s="17" t="str">
        <f t="array" aca="1" ref="U2945" ca="1">IFERROR(
IF(NOT(OR($G2945="OBX",$G2945="OBR")),INDEX(INDIRECT(U$2&amp;"!$A$1:$BJ$500"),MATCH("*"&amp;$G2945&amp;"*",INDIRECT(U$2&amp;"!$B$1:$B$500"),0),MATCH($H2945,INDIRECT(U$2&amp;"!$1:$1"),0)),
IF(OR($G2945="OBX",$G2945="OBR"),INDEX(INDIRECT(U$2&amp;"!$A$1:$BJ$500"),MATCH((("*"&amp;$G2945&amp;"*")&amp;("*"&amp;$I2945&amp;"*")&amp;("*"&amp;$J2945&amp;"*")&amp;("*"&amp;$K2945&amp;"*")),INDIRECT(U$2&amp;"!$B$1:$B$500")&amp;INDIRECT(U$2&amp;"!$E$1:$E$500")&amp;INDIRECT(U$2&amp;"!$G$1:$G$500")&amp;INDIRECT(U$2&amp;"!$F$1:$F$500"),0),MATCH($H2945,INDIRECT(U$2&amp;"!$1:$1"),0)))),
"Not found")</f>
        <v>Not found</v>
      </c>
      <c r="V2945" s="18" t="str">
        <f t="shared" ca="1" si="327"/>
        <v/>
      </c>
    </row>
    <row r="2946" spans="1:22" ht="15" customHeight="1" x14ac:dyDescent="0.25">
      <c r="A2946" s="11">
        <v>2945</v>
      </c>
      <c r="B2946" s="50"/>
      <c r="C2946" s="11" t="s">
        <v>2334</v>
      </c>
      <c r="D2946" s="11" t="s">
        <v>995</v>
      </c>
      <c r="E2946" s="11" t="s">
        <v>79</v>
      </c>
      <c r="F2946" s="11" t="s">
        <v>1151</v>
      </c>
      <c r="G2946" s="11" t="s">
        <v>79</v>
      </c>
      <c r="H2946" s="10">
        <v>6</v>
      </c>
      <c r="I2946" s="11" t="s">
        <v>1151</v>
      </c>
      <c r="L2946" s="11" t="s">
        <v>1439</v>
      </c>
      <c r="M2946" s="11" t="s">
        <v>543</v>
      </c>
      <c r="S2946" s="23"/>
      <c r="T2946" s="16">
        <f>S2946</f>
        <v>0</v>
      </c>
      <c r="U2946" s="17" t="str">
        <f t="array" aca="1" ref="U2946" ca="1">IFERROR(
IF(NOT(OR($G2946="OBX",$G2946="OBR")),INDEX(INDIRECT(U$2&amp;"!$A$1:$BJ$500"),MATCH("*"&amp;$G2946&amp;"*",INDIRECT(U$2&amp;"!$B$1:$B$500"),0),MATCH($H2946,INDIRECT(U$2&amp;"!$1:$1"),0)),
IF(OR($G2946="OBX",$G2946="OBR"),INDEX(INDIRECT(U$2&amp;"!$A$1:$BJ$500"),MATCH((("*"&amp;$G2946&amp;"*")&amp;("*"&amp;$I2946&amp;"*")&amp;("*"&amp;$J2946&amp;"*")&amp;("*"&amp;$K2946&amp;"*")),INDIRECT(U$2&amp;"!$B$1:$B$500")&amp;INDIRECT(U$2&amp;"!$E$1:$E$500")&amp;INDIRECT(U$2&amp;"!$G$1:$G$500")&amp;INDIRECT(U$2&amp;"!$F$1:$F$500"),0),MATCH($H2946,INDIRECT(U$2&amp;"!$1:$1"),0)))),
"Not found")</f>
        <v>Not found</v>
      </c>
      <c r="V2946" s="18" t="str">
        <f t="shared" ca="1" si="327"/>
        <v/>
      </c>
    </row>
    <row r="2947" spans="1:22" ht="15" customHeight="1" x14ac:dyDescent="0.25">
      <c r="A2947" s="11">
        <v>2946</v>
      </c>
      <c r="B2947" s="50"/>
      <c r="C2947" s="11" t="s">
        <v>2334</v>
      </c>
      <c r="D2947" s="11" t="s">
        <v>995</v>
      </c>
      <c r="E2947" s="11" t="s">
        <v>79</v>
      </c>
      <c r="F2947" s="11" t="s">
        <v>1151</v>
      </c>
      <c r="G2947" s="11" t="s">
        <v>79</v>
      </c>
      <c r="H2947" s="11">
        <v>2</v>
      </c>
      <c r="I2947" s="11" t="s">
        <v>1151</v>
      </c>
      <c r="L2947" s="14" t="s">
        <v>397</v>
      </c>
      <c r="M2947" s="14" t="s">
        <v>397</v>
      </c>
      <c r="S2947" s="23"/>
      <c r="T2947" s="19" t="s">
        <v>415</v>
      </c>
      <c r="U2947" s="17" t="str">
        <f t="array" aca="1" ref="U2947" ca="1">IFERROR(
IF(NOT(OR($G2947="OBX",$G2947="OBR")),INDEX(INDIRECT(U$2&amp;"!$A$1:$BJ$500"),MATCH("*"&amp;$G2947&amp;"*",INDIRECT(U$2&amp;"!$B$1:$B$500"),0),MATCH($H2947,INDIRECT(U$2&amp;"!$1:$1"),0)),
IF(OR($G2947="OBX",$G2947="OBR"),INDEX(INDIRECT(U$2&amp;"!$A$1:$BJ$500"),MATCH((("*"&amp;$G2947&amp;"*")&amp;("*"&amp;$I2947&amp;"*")&amp;("*"&amp;$J2947&amp;"*")&amp;("*"&amp;$K2947&amp;"*")),INDIRECT(U$2&amp;"!$B$1:$B$500")&amp;INDIRECT(U$2&amp;"!$E$1:$E$500")&amp;INDIRECT(U$2&amp;"!$G$1:$G$500")&amp;INDIRECT(U$2&amp;"!$F$1:$F$500"),0),MATCH($H2947,INDIRECT(U$2&amp;"!$1:$1"),0)))),
"Not found")</f>
        <v>Not found</v>
      </c>
      <c r="V2947" s="18" t="str">
        <f t="shared" ca="1" si="327"/>
        <v/>
      </c>
    </row>
    <row r="2948" spans="1:22" ht="15" customHeight="1" x14ac:dyDescent="0.25">
      <c r="A2948" s="11">
        <v>2947</v>
      </c>
      <c r="B2948" s="50"/>
      <c r="C2948" s="11" t="s">
        <v>2334</v>
      </c>
      <c r="D2948" s="11" t="s">
        <v>995</v>
      </c>
      <c r="E2948" s="11" t="s">
        <v>79</v>
      </c>
      <c r="F2948" s="11" t="s">
        <v>1151</v>
      </c>
      <c r="G2948" s="11" t="s">
        <v>79</v>
      </c>
      <c r="H2948" s="11">
        <v>4</v>
      </c>
      <c r="I2948" s="11" t="s">
        <v>1151</v>
      </c>
      <c r="L2948" s="11" t="s">
        <v>1439</v>
      </c>
      <c r="M2948" s="14" t="s">
        <v>848</v>
      </c>
      <c r="S2948" s="23"/>
      <c r="T2948" s="16">
        <f>S2948</f>
        <v>0</v>
      </c>
      <c r="U2948" s="17" t="str">
        <f t="array" aca="1" ref="U2948" ca="1">IFERROR(
IF(NOT(OR($G2948="OBX",$G2948="OBR")),INDEX(INDIRECT(U$2&amp;"!$A$1:$BJ$500"),MATCH("*"&amp;$G2948&amp;"*",INDIRECT(U$2&amp;"!$B$1:$B$500"),0),MATCH($H2948,INDIRECT(U$2&amp;"!$1:$1"),0)),
IF(OR($G2948="OBX",$G2948="OBR"),INDEX(INDIRECT(U$2&amp;"!$A$1:$BJ$500"),MATCH((("*"&amp;$G2948&amp;"*")&amp;("*"&amp;$I2948&amp;"*")&amp;("*"&amp;$J2948&amp;"*")&amp;("*"&amp;$K2948&amp;"*")),INDIRECT(U$2&amp;"!$B$1:$B$500")&amp;INDIRECT(U$2&amp;"!$E$1:$E$500")&amp;INDIRECT(U$2&amp;"!$G$1:$G$500")&amp;INDIRECT(U$2&amp;"!$F$1:$F$500"),0),MATCH($H2948,INDIRECT(U$2&amp;"!$1:$1"),0)))),
"Not found")</f>
        <v>Not found</v>
      </c>
      <c r="V2948" s="18" t="str">
        <f t="shared" ca="1" si="327"/>
        <v/>
      </c>
    </row>
    <row r="2949" spans="1:22" ht="15" customHeight="1" x14ac:dyDescent="0.25">
      <c r="A2949" s="11">
        <v>2948</v>
      </c>
      <c r="B2949" s="50"/>
      <c r="C2949" s="11" t="s">
        <v>2334</v>
      </c>
      <c r="D2949" s="11" t="s">
        <v>995</v>
      </c>
      <c r="E2949" s="11" t="s">
        <v>79</v>
      </c>
      <c r="F2949" s="11" t="s">
        <v>1151</v>
      </c>
      <c r="G2949" s="11" t="s">
        <v>79</v>
      </c>
      <c r="H2949" s="11">
        <v>11</v>
      </c>
      <c r="I2949" s="11" t="s">
        <v>1151</v>
      </c>
      <c r="L2949" s="11" t="s">
        <v>366</v>
      </c>
      <c r="M2949" s="14" t="s">
        <v>366</v>
      </c>
      <c r="S2949" s="23" t="s">
        <v>78</v>
      </c>
      <c r="T2949" s="19" t="str">
        <f>S2949</f>
        <v>F</v>
      </c>
      <c r="U2949" s="17" t="str">
        <f t="array" aca="1" ref="U2949" ca="1">IFERROR(
IF(NOT(OR($G2949="OBX",$G2949="OBR")),INDEX(INDIRECT(U$2&amp;"!$A$1:$BJ$500"),MATCH("*"&amp;$G2949&amp;"*",INDIRECT(U$2&amp;"!$B$1:$B$500"),0),MATCH($H2949,INDIRECT(U$2&amp;"!$1:$1"),0)),
IF(OR($G2949="OBX",$G2949="OBR"),INDEX(INDIRECT(U$2&amp;"!$A$1:$BJ$500"),MATCH((("*"&amp;$G2949&amp;"*")&amp;("*"&amp;$I2949&amp;"*")&amp;("*"&amp;$J2949&amp;"*")&amp;("*"&amp;$K2949&amp;"*")),INDIRECT(U$2&amp;"!$B$1:$B$500")&amp;INDIRECT(U$2&amp;"!$E$1:$E$500")&amp;INDIRECT(U$2&amp;"!$G$1:$G$500")&amp;INDIRECT(U$2&amp;"!$F$1:$F$500"),0),MATCH($H2949,INDIRECT(U$2&amp;"!$1:$1"),0)))),
"Not found")</f>
        <v>Not found</v>
      </c>
      <c r="V2949" s="18" t="str">
        <f t="shared" ca="1" si="327"/>
        <v/>
      </c>
    </row>
    <row r="2950" spans="1:22" ht="15" customHeight="1" x14ac:dyDescent="0.25">
      <c r="A2950" s="11">
        <v>2949</v>
      </c>
      <c r="B2950" s="50"/>
      <c r="C2950" s="11" t="s">
        <v>2334</v>
      </c>
      <c r="D2950" s="11" t="s">
        <v>995</v>
      </c>
      <c r="E2950" s="11" t="s">
        <v>79</v>
      </c>
      <c r="F2950" s="11" t="s">
        <v>1151</v>
      </c>
      <c r="G2950" s="11" t="s">
        <v>79</v>
      </c>
      <c r="H2950" s="11">
        <v>19</v>
      </c>
      <c r="I2950" s="11" t="s">
        <v>1151</v>
      </c>
      <c r="L2950" s="11" t="s">
        <v>1439</v>
      </c>
      <c r="M2950" s="14" t="s">
        <v>860</v>
      </c>
      <c r="S2950" s="23"/>
      <c r="T2950" s="16">
        <f>S2950</f>
        <v>0</v>
      </c>
      <c r="U2950" s="17" t="str">
        <f t="array" aca="1" ref="U2950" ca="1">IFERROR(
IF(NOT(OR($G2950="OBX",$G2950="OBR")),INDEX(INDIRECT(U$2&amp;"!$A$1:$BJ$500"),MATCH("*"&amp;$G2950&amp;"*",INDIRECT(U$2&amp;"!$B$1:$B$500"),0),MATCH($H2950,INDIRECT(U$2&amp;"!$1:$1"),0)),
IF(OR($G2950="OBX",$G2950="OBR"),INDEX(INDIRECT(U$2&amp;"!$A$1:$BJ$500"),MATCH((("*"&amp;$G2950&amp;"*")&amp;("*"&amp;$I2950&amp;"*")&amp;("*"&amp;$J2950&amp;"*")&amp;("*"&amp;$K2950&amp;"*")),INDIRECT(U$2&amp;"!$B$1:$B$500")&amp;INDIRECT(U$2&amp;"!$E$1:$E$500")&amp;INDIRECT(U$2&amp;"!$G$1:$G$500")&amp;INDIRECT(U$2&amp;"!$F$1:$F$500"),0),MATCH($H2950,INDIRECT(U$2&amp;"!$1:$1"),0)))),
"Not found")</f>
        <v>Not found</v>
      </c>
      <c r="V2950" s="18" t="str">
        <f t="shared" ca="1" si="327"/>
        <v/>
      </c>
    </row>
    <row r="2951" spans="1:22" ht="15" customHeight="1" x14ac:dyDescent="0.25">
      <c r="A2951" s="11">
        <v>2950</v>
      </c>
      <c r="B2951" s="50"/>
      <c r="C2951" s="11" t="s">
        <v>2334</v>
      </c>
      <c r="D2951" s="11" t="s">
        <v>995</v>
      </c>
      <c r="E2951" s="11" t="s">
        <v>79</v>
      </c>
      <c r="F2951" s="11" t="s">
        <v>1151</v>
      </c>
      <c r="G2951" s="11" t="s">
        <v>79</v>
      </c>
      <c r="H2951" s="11">
        <v>29</v>
      </c>
      <c r="I2951" s="11" t="s">
        <v>1151</v>
      </c>
      <c r="L2951" s="2" t="s">
        <v>515</v>
      </c>
      <c r="M2951" s="11" t="s">
        <v>515</v>
      </c>
      <c r="S2951" s="23"/>
      <c r="T2951" s="19">
        <f>S2951</f>
        <v>0</v>
      </c>
      <c r="U2951" s="17" t="str">
        <f t="array" aca="1" ref="U2951" ca="1">IFERROR(
IF(NOT(OR($G2951="OBX",$G2951="OBR")),INDEX(INDIRECT(U$2&amp;"!$A$1:$BJ$500"),MATCH("*"&amp;$G2951&amp;"*",INDIRECT(U$2&amp;"!$B$1:$B$500"),0),MATCH($H2951,INDIRECT(U$2&amp;"!$1:$1"),0)),
IF(OR($G2951="OBX",$G2951="OBR"),INDEX(INDIRECT(U$2&amp;"!$A$1:$BJ$500"),MATCH((("*"&amp;$G2951&amp;"*")&amp;("*"&amp;$I2951&amp;"*")&amp;("*"&amp;$J2951&amp;"*")&amp;("*"&amp;$K2951&amp;"*")),INDIRECT(U$2&amp;"!$B$1:$B$500")&amp;INDIRECT(U$2&amp;"!$E$1:$E$500")&amp;INDIRECT(U$2&amp;"!$G$1:$G$500")&amp;INDIRECT(U$2&amp;"!$F$1:$F$500"),0),MATCH($H2951,INDIRECT(U$2&amp;"!$1:$1"),0)))),
"Not found")</f>
        <v>Not found</v>
      </c>
      <c r="V2951" s="18" t="str">
        <f t="shared" ca="1" si="327"/>
        <v/>
      </c>
    </row>
    <row r="2952" spans="1:22" ht="15" customHeight="1" x14ac:dyDescent="0.25">
      <c r="A2952" s="11">
        <v>2951</v>
      </c>
      <c r="B2952" s="50"/>
      <c r="C2952" s="26" t="s">
        <v>2334</v>
      </c>
      <c r="D2952" s="26"/>
      <c r="E2952" s="26" t="s">
        <v>79</v>
      </c>
      <c r="F2952" s="26"/>
      <c r="G2952" s="26"/>
      <c r="H2952" s="26"/>
      <c r="I2952" s="26"/>
      <c r="J2952" s="26"/>
      <c r="K2952" s="26"/>
      <c r="L2952" s="26"/>
      <c r="M2952" s="26" t="s">
        <v>297</v>
      </c>
      <c r="N2952" s="26"/>
      <c r="O2952" s="26"/>
      <c r="P2952" s="26"/>
      <c r="Q2952" s="26"/>
      <c r="R2952" s="26"/>
      <c r="S2952" s="26"/>
      <c r="T2952" s="27"/>
      <c r="U2952" s="27"/>
      <c r="V2952" s="26"/>
    </row>
    <row r="2953" spans="1:22" ht="15" customHeight="1" x14ac:dyDescent="0.25">
      <c r="A2953" s="11">
        <v>2952</v>
      </c>
      <c r="B2953" s="50"/>
      <c r="C2953" s="11" t="s">
        <v>2334</v>
      </c>
      <c r="D2953" s="11" t="s">
        <v>995</v>
      </c>
      <c r="E2953" s="11" t="s">
        <v>79</v>
      </c>
      <c r="F2953" s="11" t="s">
        <v>296</v>
      </c>
      <c r="G2953" s="11" t="s">
        <v>79</v>
      </c>
      <c r="H2953" s="11">
        <v>3</v>
      </c>
      <c r="I2953" s="11" t="s">
        <v>296</v>
      </c>
      <c r="L2953" s="11" t="s">
        <v>297</v>
      </c>
      <c r="M2953" s="14" t="s">
        <v>534</v>
      </c>
      <c r="N2953" s="11" t="s">
        <v>273</v>
      </c>
      <c r="O2953" s="11"/>
      <c r="P2953" s="11"/>
      <c r="R2953" s="11"/>
      <c r="S2953" s="23"/>
      <c r="T2953" s="19" t="s">
        <v>3018</v>
      </c>
      <c r="U2953" s="17" t="str">
        <f t="array" aca="1" ref="U2953" ca="1">IFERROR(
IF(NOT(OR($G2953="OBX",$G2953="OBR")),INDEX(INDIRECT(U$2&amp;"!$A$1:$BJ$500"),MATCH("*"&amp;$G2953&amp;"*",INDIRECT(U$2&amp;"!$B$1:$B$500"),0),MATCH($H2953,INDIRECT(U$2&amp;"!$1:$1"),0)),
IF(OR($G2953="OBX",$G2953="OBR"),INDEX(INDIRECT(U$2&amp;"!$A$1:$BJ$500"),MATCH((("*"&amp;$G2953&amp;"*")&amp;("*"&amp;$I2953&amp;"*")&amp;("*"&amp;$J2953&amp;"*")&amp;("*"&amp;$K2953&amp;"*")),INDIRECT(U$2&amp;"!$B$1:$B$500")&amp;INDIRECT(U$2&amp;"!$E$1:$E$500")&amp;INDIRECT(U$2&amp;"!$G$1:$G$500")&amp;INDIRECT(U$2&amp;"!$F$1:$F$500"),0),MATCH($H2953,INDIRECT(U$2&amp;"!$1:$1"),0)))),
"Not found")</f>
        <v>Not found</v>
      </c>
      <c r="V2953" s="18" t="str">
        <f t="shared" ref="V2953:V2960" ca="1" si="328">IF(T2953=U2953,"Match","")</f>
        <v/>
      </c>
    </row>
    <row r="2954" spans="1:22" ht="15" customHeight="1" x14ac:dyDescent="0.25">
      <c r="A2954" s="11">
        <v>2953</v>
      </c>
      <c r="B2954" s="50"/>
      <c r="C2954" s="11" t="s">
        <v>2334</v>
      </c>
      <c r="D2954" s="11" t="s">
        <v>995</v>
      </c>
      <c r="E2954" s="11" t="s">
        <v>79</v>
      </c>
      <c r="F2954" s="11" t="s">
        <v>296</v>
      </c>
      <c r="G2954" s="11" t="s">
        <v>79</v>
      </c>
      <c r="H2954" s="10">
        <v>5</v>
      </c>
      <c r="I2954" s="11" t="s">
        <v>296</v>
      </c>
      <c r="L2954" s="11" t="s">
        <v>297</v>
      </c>
      <c r="M2954" s="11" t="s">
        <v>390</v>
      </c>
      <c r="S2954" s="23"/>
      <c r="T2954" s="16">
        <f>S2954</f>
        <v>0</v>
      </c>
      <c r="U2954" s="17" t="str">
        <f t="array" aca="1" ref="U2954" ca="1">IFERROR(
IF(NOT(OR($G2954="OBX",$G2954="OBR")),INDEX(INDIRECT(U$2&amp;"!$A$1:$BJ$500"),MATCH("*"&amp;$G2954&amp;"*",INDIRECT(U$2&amp;"!$B$1:$B$500"),0),MATCH($H2954,INDIRECT(U$2&amp;"!$1:$1"),0)),
IF(OR($G2954="OBX",$G2954="OBR"),INDEX(INDIRECT(U$2&amp;"!$A$1:$BJ$500"),MATCH((("*"&amp;$G2954&amp;"*")&amp;("*"&amp;$I2954&amp;"*")&amp;("*"&amp;$J2954&amp;"*")&amp;("*"&amp;$K2954&amp;"*")),INDIRECT(U$2&amp;"!$B$1:$B$500")&amp;INDIRECT(U$2&amp;"!$E$1:$E$500")&amp;INDIRECT(U$2&amp;"!$G$1:$G$500")&amp;INDIRECT(U$2&amp;"!$F$1:$F$500"),0),MATCH($H2954,INDIRECT(U$2&amp;"!$1:$1"),0)))),
"Not found")</f>
        <v>Not found</v>
      </c>
      <c r="V2954" s="18" t="str">
        <f t="shared" ca="1" si="328"/>
        <v/>
      </c>
    </row>
    <row r="2955" spans="1:22" ht="15" customHeight="1" x14ac:dyDescent="0.25">
      <c r="A2955" s="11">
        <v>2954</v>
      </c>
      <c r="B2955" s="50"/>
      <c r="C2955" s="11" t="s">
        <v>2334</v>
      </c>
      <c r="D2955" s="11" t="s">
        <v>995</v>
      </c>
      <c r="E2955" s="11" t="s">
        <v>79</v>
      </c>
      <c r="F2955" s="11" t="s">
        <v>296</v>
      </c>
      <c r="G2955" s="11" t="s">
        <v>79</v>
      </c>
      <c r="H2955" s="10">
        <v>6</v>
      </c>
      <c r="I2955" s="11" t="s">
        <v>296</v>
      </c>
      <c r="L2955" s="11" t="s">
        <v>297</v>
      </c>
      <c r="M2955" s="11" t="s">
        <v>543</v>
      </c>
      <c r="S2955" s="23"/>
      <c r="T2955" s="16">
        <f>S2955</f>
        <v>0</v>
      </c>
      <c r="U2955" s="17" t="str">
        <f t="array" aca="1" ref="U2955" ca="1">IFERROR(
IF(NOT(OR($G2955="OBX",$G2955="OBR")),INDEX(INDIRECT(U$2&amp;"!$A$1:$BJ$500"),MATCH("*"&amp;$G2955&amp;"*",INDIRECT(U$2&amp;"!$B$1:$B$500"),0),MATCH($H2955,INDIRECT(U$2&amp;"!$1:$1"),0)),
IF(OR($G2955="OBX",$G2955="OBR"),INDEX(INDIRECT(U$2&amp;"!$A$1:$BJ$500"),MATCH((("*"&amp;$G2955&amp;"*")&amp;("*"&amp;$I2955&amp;"*")&amp;("*"&amp;$J2955&amp;"*")&amp;("*"&amp;$K2955&amp;"*")),INDIRECT(U$2&amp;"!$B$1:$B$500")&amp;INDIRECT(U$2&amp;"!$E$1:$E$500")&amp;INDIRECT(U$2&amp;"!$G$1:$G$500")&amp;INDIRECT(U$2&amp;"!$F$1:$F$500"),0),MATCH($H2955,INDIRECT(U$2&amp;"!$1:$1"),0)))),
"Not found")</f>
        <v>Not found</v>
      </c>
      <c r="V2955" s="18" t="str">
        <f t="shared" ca="1" si="328"/>
        <v/>
      </c>
    </row>
    <row r="2956" spans="1:22" ht="15" customHeight="1" x14ac:dyDescent="0.25">
      <c r="A2956" s="11">
        <v>2955</v>
      </c>
      <c r="B2956" s="50"/>
      <c r="C2956" s="11" t="s">
        <v>2334</v>
      </c>
      <c r="D2956" s="11" t="s">
        <v>995</v>
      </c>
      <c r="E2956" s="11" t="s">
        <v>79</v>
      </c>
      <c r="F2956" s="11" t="s">
        <v>296</v>
      </c>
      <c r="G2956" s="11" t="s">
        <v>79</v>
      </c>
      <c r="H2956" s="11">
        <v>2</v>
      </c>
      <c r="I2956" s="11" t="s">
        <v>296</v>
      </c>
      <c r="L2956" s="14" t="s">
        <v>397</v>
      </c>
      <c r="M2956" s="14" t="s">
        <v>397</v>
      </c>
      <c r="S2956" s="23"/>
      <c r="T2956" s="19" t="s">
        <v>415</v>
      </c>
      <c r="U2956" s="17" t="str">
        <f t="array" aca="1" ref="U2956" ca="1">IFERROR(
IF(NOT(OR($G2956="OBX",$G2956="OBR")),INDEX(INDIRECT(U$2&amp;"!$A$1:$BJ$500"),MATCH("*"&amp;$G2956&amp;"*",INDIRECT(U$2&amp;"!$B$1:$B$500"),0),MATCH($H2956,INDIRECT(U$2&amp;"!$1:$1"),0)),
IF(OR($G2956="OBX",$G2956="OBR"),INDEX(INDIRECT(U$2&amp;"!$A$1:$BJ$500"),MATCH((("*"&amp;$G2956&amp;"*")&amp;("*"&amp;$I2956&amp;"*")&amp;("*"&amp;$J2956&amp;"*")&amp;("*"&amp;$K2956&amp;"*")),INDIRECT(U$2&amp;"!$B$1:$B$500")&amp;INDIRECT(U$2&amp;"!$E$1:$E$500")&amp;INDIRECT(U$2&amp;"!$G$1:$G$500")&amp;INDIRECT(U$2&amp;"!$F$1:$F$500"),0),MATCH($H2956,INDIRECT(U$2&amp;"!$1:$1"),0)))),
"Not found")</f>
        <v>Not found</v>
      </c>
      <c r="V2956" s="18" t="str">
        <f t="shared" ca="1" si="328"/>
        <v/>
      </c>
    </row>
    <row r="2957" spans="1:22" ht="15" customHeight="1" x14ac:dyDescent="0.25">
      <c r="A2957" s="11">
        <v>2956</v>
      </c>
      <c r="B2957" s="50"/>
      <c r="C2957" s="11" t="s">
        <v>2334</v>
      </c>
      <c r="D2957" s="11" t="s">
        <v>995</v>
      </c>
      <c r="E2957" s="11" t="s">
        <v>79</v>
      </c>
      <c r="F2957" s="11" t="s">
        <v>296</v>
      </c>
      <c r="G2957" s="11" t="s">
        <v>79</v>
      </c>
      <c r="H2957" s="11">
        <v>4</v>
      </c>
      <c r="I2957" s="11" t="s">
        <v>296</v>
      </c>
      <c r="L2957" s="11" t="s">
        <v>297</v>
      </c>
      <c r="M2957" s="14" t="s">
        <v>848</v>
      </c>
      <c r="S2957" s="23"/>
      <c r="T2957" s="16">
        <f>S2957</f>
        <v>0</v>
      </c>
      <c r="U2957" s="17" t="str">
        <f t="array" aca="1" ref="U2957" ca="1">IFERROR(
IF(NOT(OR($G2957="OBX",$G2957="OBR")),INDEX(INDIRECT(U$2&amp;"!$A$1:$BJ$500"),MATCH("*"&amp;$G2957&amp;"*",INDIRECT(U$2&amp;"!$B$1:$B$500"),0),MATCH($H2957,INDIRECT(U$2&amp;"!$1:$1"),0)),
IF(OR($G2957="OBX",$G2957="OBR"),INDEX(INDIRECT(U$2&amp;"!$A$1:$BJ$500"),MATCH((("*"&amp;$G2957&amp;"*")&amp;("*"&amp;$I2957&amp;"*")&amp;("*"&amp;$J2957&amp;"*")&amp;("*"&amp;$K2957&amp;"*")),INDIRECT(U$2&amp;"!$B$1:$B$500")&amp;INDIRECT(U$2&amp;"!$E$1:$E$500")&amp;INDIRECT(U$2&amp;"!$G$1:$G$500")&amp;INDIRECT(U$2&amp;"!$F$1:$F$500"),0),MATCH($H2957,INDIRECT(U$2&amp;"!$1:$1"),0)))),
"Not found")</f>
        <v>Not found</v>
      </c>
      <c r="V2957" s="18" t="str">
        <f t="shared" ca="1" si="328"/>
        <v/>
      </c>
    </row>
    <row r="2958" spans="1:22" ht="15" customHeight="1" x14ac:dyDescent="0.25">
      <c r="A2958" s="11">
        <v>2957</v>
      </c>
      <c r="B2958" s="50"/>
      <c r="C2958" s="11" t="s">
        <v>2334</v>
      </c>
      <c r="D2958" s="11" t="s">
        <v>995</v>
      </c>
      <c r="E2958" s="11" t="s">
        <v>79</v>
      </c>
      <c r="F2958" s="11" t="s">
        <v>296</v>
      </c>
      <c r="G2958" s="11" t="s">
        <v>79</v>
      </c>
      <c r="H2958" s="11">
        <v>11</v>
      </c>
      <c r="I2958" s="11" t="s">
        <v>296</v>
      </c>
      <c r="L2958" s="11" t="s">
        <v>366</v>
      </c>
      <c r="M2958" s="14" t="s">
        <v>366</v>
      </c>
      <c r="S2958" s="23" t="s">
        <v>78</v>
      </c>
      <c r="T2958" s="19" t="str">
        <f>S2958</f>
        <v>F</v>
      </c>
      <c r="U2958" s="17" t="str">
        <f t="array" aca="1" ref="U2958" ca="1">IFERROR(
IF(NOT(OR($G2958="OBX",$G2958="OBR")),INDEX(INDIRECT(U$2&amp;"!$A$1:$BJ$500"),MATCH("*"&amp;$G2958&amp;"*",INDIRECT(U$2&amp;"!$B$1:$B$500"),0),MATCH($H2958,INDIRECT(U$2&amp;"!$1:$1"),0)),
IF(OR($G2958="OBX",$G2958="OBR"),INDEX(INDIRECT(U$2&amp;"!$A$1:$BJ$500"),MATCH((("*"&amp;$G2958&amp;"*")&amp;("*"&amp;$I2958&amp;"*")&amp;("*"&amp;$J2958&amp;"*")&amp;("*"&amp;$K2958&amp;"*")),INDIRECT(U$2&amp;"!$B$1:$B$500")&amp;INDIRECT(U$2&amp;"!$E$1:$E$500")&amp;INDIRECT(U$2&amp;"!$G$1:$G$500")&amp;INDIRECT(U$2&amp;"!$F$1:$F$500"),0),MATCH($H2958,INDIRECT(U$2&amp;"!$1:$1"),0)))),
"Not found")</f>
        <v>Not found</v>
      </c>
      <c r="V2958" s="18" t="str">
        <f t="shared" ca="1" si="328"/>
        <v/>
      </c>
    </row>
    <row r="2959" spans="1:22" ht="15" customHeight="1" x14ac:dyDescent="0.25">
      <c r="A2959" s="11">
        <v>2958</v>
      </c>
      <c r="B2959" s="50"/>
      <c r="C2959" s="11" t="s">
        <v>2334</v>
      </c>
      <c r="D2959" s="11" t="s">
        <v>995</v>
      </c>
      <c r="E2959" s="11" t="s">
        <v>79</v>
      </c>
      <c r="F2959" s="11" t="s">
        <v>296</v>
      </c>
      <c r="G2959" s="11" t="s">
        <v>79</v>
      </c>
      <c r="H2959" s="11">
        <v>19</v>
      </c>
      <c r="I2959" s="11" t="s">
        <v>296</v>
      </c>
      <c r="L2959" s="11" t="s">
        <v>297</v>
      </c>
      <c r="M2959" s="14" t="s">
        <v>860</v>
      </c>
      <c r="S2959" s="23"/>
      <c r="T2959" s="16">
        <f>S2959</f>
        <v>0</v>
      </c>
      <c r="U2959" s="17" t="str">
        <f t="array" aca="1" ref="U2959" ca="1">IFERROR(
IF(NOT(OR($G2959="OBX",$G2959="OBR")),INDEX(INDIRECT(U$2&amp;"!$A$1:$BJ$500"),MATCH("*"&amp;$G2959&amp;"*",INDIRECT(U$2&amp;"!$B$1:$B$500"),0),MATCH($H2959,INDIRECT(U$2&amp;"!$1:$1"),0)),
IF(OR($G2959="OBX",$G2959="OBR"),INDEX(INDIRECT(U$2&amp;"!$A$1:$BJ$500"),MATCH((("*"&amp;$G2959&amp;"*")&amp;("*"&amp;$I2959&amp;"*")&amp;("*"&amp;$J2959&amp;"*")&amp;("*"&amp;$K2959&amp;"*")),INDIRECT(U$2&amp;"!$B$1:$B$500")&amp;INDIRECT(U$2&amp;"!$E$1:$E$500")&amp;INDIRECT(U$2&amp;"!$G$1:$G$500")&amp;INDIRECT(U$2&amp;"!$F$1:$F$500"),0),MATCH($H2959,INDIRECT(U$2&amp;"!$1:$1"),0)))),
"Not found")</f>
        <v>Not found</v>
      </c>
      <c r="V2959" s="18" t="str">
        <f t="shared" ca="1" si="328"/>
        <v/>
      </c>
    </row>
    <row r="2960" spans="1:22" ht="15" customHeight="1" x14ac:dyDescent="0.25">
      <c r="A2960" s="11">
        <v>2959</v>
      </c>
      <c r="B2960" s="50"/>
      <c r="C2960" s="11" t="s">
        <v>2334</v>
      </c>
      <c r="D2960" s="11" t="s">
        <v>995</v>
      </c>
      <c r="E2960" s="11" t="s">
        <v>79</v>
      </c>
      <c r="F2960" s="11" t="s">
        <v>296</v>
      </c>
      <c r="G2960" s="11" t="s">
        <v>79</v>
      </c>
      <c r="H2960" s="11">
        <v>29</v>
      </c>
      <c r="I2960" s="11" t="s">
        <v>296</v>
      </c>
      <c r="L2960" s="2" t="s">
        <v>515</v>
      </c>
      <c r="M2960" s="11" t="s">
        <v>515</v>
      </c>
      <c r="S2960" s="23"/>
      <c r="T2960" s="19">
        <f>S2960</f>
        <v>0</v>
      </c>
      <c r="U2960" s="17" t="str">
        <f t="array" aca="1" ref="U2960" ca="1">IFERROR(
IF(NOT(OR($G2960="OBX",$G2960="OBR")),INDEX(INDIRECT(U$2&amp;"!$A$1:$BJ$500"),MATCH("*"&amp;$G2960&amp;"*",INDIRECT(U$2&amp;"!$B$1:$B$500"),0),MATCH($H2960,INDIRECT(U$2&amp;"!$1:$1"),0)),
IF(OR($G2960="OBX",$G2960="OBR"),INDEX(INDIRECT(U$2&amp;"!$A$1:$BJ$500"),MATCH((("*"&amp;$G2960&amp;"*")&amp;("*"&amp;$I2960&amp;"*")&amp;("*"&amp;$J2960&amp;"*")&amp;("*"&amp;$K2960&amp;"*")),INDIRECT(U$2&amp;"!$B$1:$B$500")&amp;INDIRECT(U$2&amp;"!$E$1:$E$500")&amp;INDIRECT(U$2&amp;"!$G$1:$G$500")&amp;INDIRECT(U$2&amp;"!$F$1:$F$500"),0),MATCH($H2960,INDIRECT(U$2&amp;"!$1:$1"),0)))),
"Not found")</f>
        <v>Not found</v>
      </c>
      <c r="V2960" s="18" t="str">
        <f t="shared" ca="1" si="328"/>
        <v/>
      </c>
    </row>
    <row r="2961" spans="1:22" ht="15" customHeight="1" x14ac:dyDescent="0.25">
      <c r="A2961" s="11">
        <v>2960</v>
      </c>
      <c r="B2961" s="50"/>
      <c r="C2961" s="26" t="s">
        <v>2334</v>
      </c>
      <c r="D2961" s="26"/>
      <c r="E2961" s="26" t="s">
        <v>79</v>
      </c>
      <c r="F2961" s="26"/>
      <c r="G2961" s="26"/>
      <c r="H2961" s="26"/>
      <c r="I2961" s="26"/>
      <c r="J2961" s="26"/>
      <c r="K2961" s="26"/>
      <c r="L2961" s="26"/>
      <c r="M2961" s="26" t="s">
        <v>1421</v>
      </c>
      <c r="N2961" s="26"/>
      <c r="O2961" s="26"/>
      <c r="P2961" s="26"/>
      <c r="Q2961" s="26"/>
      <c r="R2961" s="26"/>
      <c r="S2961" s="26"/>
      <c r="T2961" s="27"/>
      <c r="U2961" s="27"/>
      <c r="V2961" s="26"/>
    </row>
    <row r="2962" spans="1:22" ht="15" customHeight="1" x14ac:dyDescent="0.25">
      <c r="A2962" s="11">
        <v>2961</v>
      </c>
      <c r="B2962" s="50"/>
      <c r="C2962" s="11" t="s">
        <v>2334</v>
      </c>
      <c r="D2962" s="11" t="s">
        <v>995</v>
      </c>
      <c r="E2962" s="11" t="s">
        <v>79</v>
      </c>
      <c r="F2962" s="11" t="s">
        <v>1133</v>
      </c>
      <c r="G2962" s="11" t="s">
        <v>79</v>
      </c>
      <c r="H2962" s="11">
        <v>3</v>
      </c>
      <c r="I2962" s="11" t="s">
        <v>1133</v>
      </c>
      <c r="L2962" s="11" t="s">
        <v>1421</v>
      </c>
      <c r="M2962" s="14" t="s">
        <v>534</v>
      </c>
      <c r="N2962" s="11" t="s">
        <v>900</v>
      </c>
      <c r="O2962" s="11"/>
      <c r="P2962" s="11"/>
      <c r="R2962" s="11"/>
      <c r="S2962" s="23"/>
      <c r="T2962" s="19" t="s">
        <v>2999</v>
      </c>
      <c r="U2962" s="17" t="str">
        <f t="array" aca="1" ref="U2962" ca="1">IFERROR(
IF(NOT(OR($G2962="OBX",$G2962="OBR")),INDEX(INDIRECT(U$2&amp;"!$A$1:$BJ$500"),MATCH("*"&amp;$G2962&amp;"*",INDIRECT(U$2&amp;"!$B$1:$B$500"),0),MATCH($H2962,INDIRECT(U$2&amp;"!$1:$1"),0)),
IF(OR($G2962="OBX",$G2962="OBR"),INDEX(INDIRECT(U$2&amp;"!$A$1:$BJ$500"),MATCH((("*"&amp;$G2962&amp;"*")&amp;("*"&amp;$I2962&amp;"*")&amp;("*"&amp;$J2962&amp;"*")&amp;("*"&amp;$K2962&amp;"*")),INDIRECT(U$2&amp;"!$B$1:$B$500")&amp;INDIRECT(U$2&amp;"!$E$1:$E$500")&amp;INDIRECT(U$2&amp;"!$G$1:$G$500")&amp;INDIRECT(U$2&amp;"!$F$1:$F$500"),0),MATCH($H2962,INDIRECT(U$2&amp;"!$1:$1"),0)))),
"Not found")</f>
        <v>Not found</v>
      </c>
      <c r="V2962" s="18" t="str">
        <f t="shared" ref="V2962:V2968" ca="1" si="329">IF(T2962=U2962,"Match","")</f>
        <v/>
      </c>
    </row>
    <row r="2963" spans="1:22" ht="15" customHeight="1" x14ac:dyDescent="0.25">
      <c r="A2963" s="11">
        <v>2962</v>
      </c>
      <c r="B2963" s="50"/>
      <c r="C2963" s="11" t="s">
        <v>2334</v>
      </c>
      <c r="D2963" s="11" t="s">
        <v>995</v>
      </c>
      <c r="E2963" s="11" t="s">
        <v>79</v>
      </c>
      <c r="F2963" s="11" t="s">
        <v>1133</v>
      </c>
      <c r="G2963" s="11" t="s">
        <v>79</v>
      </c>
      <c r="H2963" s="10">
        <v>5</v>
      </c>
      <c r="I2963" s="11" t="s">
        <v>1133</v>
      </c>
      <c r="L2963" s="11" t="s">
        <v>1421</v>
      </c>
      <c r="M2963" s="11" t="s">
        <v>390</v>
      </c>
      <c r="S2963" s="20"/>
      <c r="T2963" s="19" t="str">
        <f t="array" ref="T2963">IFERROR(INDEX(Mappings!$L:$L,MATCH(S2963&amp;$L2963,Mappings!$J:$J&amp;Mappings!$D:$D,0)),"")</f>
        <v/>
      </c>
      <c r="U2963" s="17" t="str">
        <f t="array" aca="1" ref="U2963" ca="1">IFERROR(
IF(NOT(OR($G2963="OBX",$G2963="OBR")),INDEX(INDIRECT(U$2&amp;"!$A$1:$BJ$500"),MATCH("*"&amp;$G2963&amp;"*",INDIRECT(U$2&amp;"!$B$1:$B$500"),0),MATCH($H2963,INDIRECT(U$2&amp;"!$1:$1"),0)),
IF(OR($G2963="OBX",$G2963="OBR"),INDEX(INDIRECT(U$2&amp;"!$A$1:$BJ$500"),MATCH((("*"&amp;$G2963&amp;"*")&amp;("*"&amp;$I2963&amp;"*")&amp;("*"&amp;$J2963&amp;"*")&amp;("*"&amp;$K2963&amp;"*")),INDIRECT(U$2&amp;"!$B$1:$B$500")&amp;INDIRECT(U$2&amp;"!$E$1:$E$500")&amp;INDIRECT(U$2&amp;"!$G$1:$G$500")&amp;INDIRECT(U$2&amp;"!$F$1:$F$500"),0),MATCH($H2963,INDIRECT(U$2&amp;"!$1:$1"),0)))),
"Not found")</f>
        <v>Not found</v>
      </c>
      <c r="V2963" s="18" t="str">
        <f t="shared" ca="1" si="329"/>
        <v/>
      </c>
    </row>
    <row r="2964" spans="1:22" ht="15" customHeight="1" x14ac:dyDescent="0.25">
      <c r="A2964" s="11">
        <v>2963</v>
      </c>
      <c r="B2964" s="50"/>
      <c r="C2964" s="11" t="s">
        <v>2334</v>
      </c>
      <c r="D2964" s="11" t="s">
        <v>995</v>
      </c>
      <c r="E2964" s="11" t="s">
        <v>79</v>
      </c>
      <c r="F2964" s="11" t="s">
        <v>1133</v>
      </c>
      <c r="G2964" s="11" t="s">
        <v>79</v>
      </c>
      <c r="H2964" s="11">
        <v>2</v>
      </c>
      <c r="I2964" s="11" t="s">
        <v>1133</v>
      </c>
      <c r="L2964" s="14" t="s">
        <v>397</v>
      </c>
      <c r="M2964" s="14" t="s">
        <v>397</v>
      </c>
      <c r="S2964" s="23"/>
      <c r="T2964" s="19" t="s">
        <v>81</v>
      </c>
      <c r="U2964" s="17" t="str">
        <f t="array" aca="1" ref="U2964" ca="1">IFERROR(
IF(NOT(OR($G2964="OBX",$G2964="OBR")),INDEX(INDIRECT(U$2&amp;"!$A$1:$BJ$500"),MATCH("*"&amp;$G2964&amp;"*",INDIRECT(U$2&amp;"!$B$1:$B$500"),0),MATCH($H2964,INDIRECT(U$2&amp;"!$1:$1"),0)),
IF(OR($G2964="OBX",$G2964="OBR"),INDEX(INDIRECT(U$2&amp;"!$A$1:$BJ$500"),MATCH((("*"&amp;$G2964&amp;"*")&amp;("*"&amp;$I2964&amp;"*")&amp;("*"&amp;$J2964&amp;"*")&amp;("*"&amp;$K2964&amp;"*")),INDIRECT(U$2&amp;"!$B$1:$B$500")&amp;INDIRECT(U$2&amp;"!$E$1:$E$500")&amp;INDIRECT(U$2&amp;"!$G$1:$G$500")&amp;INDIRECT(U$2&amp;"!$F$1:$F$500"),0),MATCH($H2964,INDIRECT(U$2&amp;"!$1:$1"),0)))),
"Not found")</f>
        <v>Not found</v>
      </c>
      <c r="V2964" s="18" t="str">
        <f t="shared" ca="1" si="329"/>
        <v/>
      </c>
    </row>
    <row r="2965" spans="1:22" ht="15" customHeight="1" x14ac:dyDescent="0.25">
      <c r="A2965" s="11">
        <v>2964</v>
      </c>
      <c r="B2965" s="50"/>
      <c r="C2965" s="11" t="s">
        <v>2334</v>
      </c>
      <c r="D2965" s="11" t="s">
        <v>995</v>
      </c>
      <c r="E2965" s="11" t="s">
        <v>79</v>
      </c>
      <c r="F2965" s="11" t="s">
        <v>1133</v>
      </c>
      <c r="G2965" s="11" t="s">
        <v>79</v>
      </c>
      <c r="H2965" s="11">
        <v>4</v>
      </c>
      <c r="I2965" s="11" t="s">
        <v>1133</v>
      </c>
      <c r="L2965" s="11" t="s">
        <v>1421</v>
      </c>
      <c r="M2965" s="14" t="s">
        <v>848</v>
      </c>
      <c r="S2965" s="23"/>
      <c r="T2965" s="16">
        <f>S2965</f>
        <v>0</v>
      </c>
      <c r="U2965" s="17" t="str">
        <f t="array" aca="1" ref="U2965" ca="1">IFERROR(
IF(NOT(OR($G2965="OBX",$G2965="OBR")),INDEX(INDIRECT(U$2&amp;"!$A$1:$BJ$500"),MATCH("*"&amp;$G2965&amp;"*",INDIRECT(U$2&amp;"!$B$1:$B$500"),0),MATCH($H2965,INDIRECT(U$2&amp;"!$1:$1"),0)),
IF(OR($G2965="OBX",$G2965="OBR"),INDEX(INDIRECT(U$2&amp;"!$A$1:$BJ$500"),MATCH((("*"&amp;$G2965&amp;"*")&amp;("*"&amp;$I2965&amp;"*")&amp;("*"&amp;$J2965&amp;"*")&amp;("*"&amp;$K2965&amp;"*")),INDIRECT(U$2&amp;"!$B$1:$B$500")&amp;INDIRECT(U$2&amp;"!$E$1:$E$500")&amp;INDIRECT(U$2&amp;"!$G$1:$G$500")&amp;INDIRECT(U$2&amp;"!$F$1:$F$500"),0),MATCH($H2965,INDIRECT(U$2&amp;"!$1:$1"),0)))),
"Not found")</f>
        <v>Not found</v>
      </c>
      <c r="V2965" s="18" t="str">
        <f t="shared" ca="1" si="329"/>
        <v/>
      </c>
    </row>
    <row r="2966" spans="1:22" ht="15" customHeight="1" x14ac:dyDescent="0.25">
      <c r="A2966" s="11">
        <v>2965</v>
      </c>
      <c r="B2966" s="50"/>
      <c r="C2966" s="11" t="s">
        <v>2334</v>
      </c>
      <c r="D2966" s="11" t="s">
        <v>995</v>
      </c>
      <c r="E2966" s="11" t="s">
        <v>79</v>
      </c>
      <c r="F2966" s="11" t="s">
        <v>1133</v>
      </c>
      <c r="G2966" s="11" t="s">
        <v>79</v>
      </c>
      <c r="H2966" s="11">
        <v>11</v>
      </c>
      <c r="I2966" s="11" t="s">
        <v>1133</v>
      </c>
      <c r="L2966" s="11" t="s">
        <v>366</v>
      </c>
      <c r="M2966" s="14" t="s">
        <v>366</v>
      </c>
      <c r="S2966" s="23" t="s">
        <v>78</v>
      </c>
      <c r="T2966" s="19" t="str">
        <f>S2966</f>
        <v>F</v>
      </c>
      <c r="U2966" s="17" t="str">
        <f t="array" aca="1" ref="U2966" ca="1">IFERROR(
IF(NOT(OR($G2966="OBX",$G2966="OBR")),INDEX(INDIRECT(U$2&amp;"!$A$1:$BJ$500"),MATCH("*"&amp;$G2966&amp;"*",INDIRECT(U$2&amp;"!$B$1:$B$500"),0),MATCH($H2966,INDIRECT(U$2&amp;"!$1:$1"),0)),
IF(OR($G2966="OBX",$G2966="OBR"),INDEX(INDIRECT(U$2&amp;"!$A$1:$BJ$500"),MATCH((("*"&amp;$G2966&amp;"*")&amp;("*"&amp;$I2966&amp;"*")&amp;("*"&amp;$J2966&amp;"*")&amp;("*"&amp;$K2966&amp;"*")),INDIRECT(U$2&amp;"!$B$1:$B$500")&amp;INDIRECT(U$2&amp;"!$E$1:$E$500")&amp;INDIRECT(U$2&amp;"!$G$1:$G$500")&amp;INDIRECT(U$2&amp;"!$F$1:$F$500"),0),MATCH($H2966,INDIRECT(U$2&amp;"!$1:$1"),0)))),
"Not found")</f>
        <v>Not found</v>
      </c>
      <c r="V2966" s="18" t="str">
        <f t="shared" ca="1" si="329"/>
        <v/>
      </c>
    </row>
    <row r="2967" spans="1:22" ht="15" customHeight="1" x14ac:dyDescent="0.25">
      <c r="A2967" s="11">
        <v>2966</v>
      </c>
      <c r="B2967" s="50"/>
      <c r="C2967" s="11" t="s">
        <v>2334</v>
      </c>
      <c r="D2967" s="11" t="s">
        <v>995</v>
      </c>
      <c r="E2967" s="11" t="s">
        <v>79</v>
      </c>
      <c r="F2967" s="11" t="s">
        <v>1133</v>
      </c>
      <c r="G2967" s="11" t="s">
        <v>79</v>
      </c>
      <c r="H2967" s="11">
        <v>19</v>
      </c>
      <c r="I2967" s="11" t="s">
        <v>1133</v>
      </c>
      <c r="L2967" s="11" t="s">
        <v>1421</v>
      </c>
      <c r="M2967" s="14" t="s">
        <v>860</v>
      </c>
      <c r="S2967" s="23"/>
      <c r="T2967" s="16">
        <f>S2967</f>
        <v>0</v>
      </c>
      <c r="U2967" s="17" t="str">
        <f t="array" aca="1" ref="U2967" ca="1">IFERROR(
IF(NOT(OR($G2967="OBX",$G2967="OBR")),INDEX(INDIRECT(U$2&amp;"!$A$1:$BJ$500"),MATCH("*"&amp;$G2967&amp;"*",INDIRECT(U$2&amp;"!$B$1:$B$500"),0),MATCH($H2967,INDIRECT(U$2&amp;"!$1:$1"),0)),
IF(OR($G2967="OBX",$G2967="OBR"),INDEX(INDIRECT(U$2&amp;"!$A$1:$BJ$500"),MATCH((("*"&amp;$G2967&amp;"*")&amp;("*"&amp;$I2967&amp;"*")&amp;("*"&amp;$J2967&amp;"*")&amp;("*"&amp;$K2967&amp;"*")),INDIRECT(U$2&amp;"!$B$1:$B$500")&amp;INDIRECT(U$2&amp;"!$E$1:$E$500")&amp;INDIRECT(U$2&amp;"!$G$1:$G$500")&amp;INDIRECT(U$2&amp;"!$F$1:$F$500"),0),MATCH($H2967,INDIRECT(U$2&amp;"!$1:$1"),0)))),
"Not found")</f>
        <v>Not found</v>
      </c>
      <c r="V2967" s="18" t="str">
        <f t="shared" ca="1" si="329"/>
        <v/>
      </c>
    </row>
    <row r="2968" spans="1:22" ht="15" customHeight="1" x14ac:dyDescent="0.25">
      <c r="A2968" s="11">
        <v>2967</v>
      </c>
      <c r="B2968" s="50"/>
      <c r="C2968" s="11" t="s">
        <v>2334</v>
      </c>
      <c r="D2968" s="11" t="s">
        <v>995</v>
      </c>
      <c r="E2968" s="11" t="s">
        <v>79</v>
      </c>
      <c r="F2968" s="11" t="s">
        <v>1133</v>
      </c>
      <c r="G2968" s="11" t="s">
        <v>79</v>
      </c>
      <c r="H2968" s="11">
        <v>29</v>
      </c>
      <c r="I2968" s="11" t="s">
        <v>1133</v>
      </c>
      <c r="L2968" s="2" t="s">
        <v>515</v>
      </c>
      <c r="M2968" s="11" t="s">
        <v>515</v>
      </c>
      <c r="S2968" s="23"/>
      <c r="T2968" s="19">
        <f>S2968</f>
        <v>0</v>
      </c>
      <c r="U2968" s="17" t="str">
        <f t="array" aca="1" ref="U2968" ca="1">IFERROR(
IF(NOT(OR($G2968="OBX",$G2968="OBR")),INDEX(INDIRECT(U$2&amp;"!$A$1:$BJ$500"),MATCH("*"&amp;$G2968&amp;"*",INDIRECT(U$2&amp;"!$B$1:$B$500"),0),MATCH($H2968,INDIRECT(U$2&amp;"!$1:$1"),0)),
IF(OR($G2968="OBX",$G2968="OBR"),INDEX(INDIRECT(U$2&amp;"!$A$1:$BJ$500"),MATCH((("*"&amp;$G2968&amp;"*")&amp;("*"&amp;$I2968&amp;"*")&amp;("*"&amp;$J2968&amp;"*")&amp;("*"&amp;$K2968&amp;"*")),INDIRECT(U$2&amp;"!$B$1:$B$500")&amp;INDIRECT(U$2&amp;"!$E$1:$E$500")&amp;INDIRECT(U$2&amp;"!$G$1:$G$500")&amp;INDIRECT(U$2&amp;"!$F$1:$F$500"),0),MATCH($H2968,INDIRECT(U$2&amp;"!$1:$1"),0)))),
"Not found")</f>
        <v>Not found</v>
      </c>
      <c r="V2968" s="18" t="str">
        <f t="shared" ca="1" si="329"/>
        <v/>
      </c>
    </row>
    <row r="2969" spans="1:22" ht="15" customHeight="1" x14ac:dyDescent="0.25">
      <c r="A2969" s="11">
        <v>2968</v>
      </c>
      <c r="B2969" s="50"/>
      <c r="C2969" s="26" t="s">
        <v>2334</v>
      </c>
      <c r="D2969" s="26"/>
      <c r="E2969" s="26" t="s">
        <v>79</v>
      </c>
      <c r="F2969" s="26"/>
      <c r="G2969" s="26"/>
      <c r="H2969" s="26"/>
      <c r="I2969" s="26"/>
      <c r="J2969" s="26"/>
      <c r="K2969" s="26"/>
      <c r="L2969" s="26"/>
      <c r="M2969" s="26" t="s">
        <v>1434</v>
      </c>
      <c r="N2969" s="26"/>
      <c r="O2969" s="26"/>
      <c r="P2969" s="26"/>
      <c r="Q2969" s="26"/>
      <c r="R2969" s="26"/>
      <c r="S2969" s="26"/>
      <c r="T2969" s="27"/>
      <c r="U2969" s="27"/>
      <c r="V2969" s="26"/>
    </row>
    <row r="2970" spans="1:22" ht="15" customHeight="1" x14ac:dyDescent="0.25">
      <c r="A2970" s="11">
        <v>2969</v>
      </c>
      <c r="B2970" s="50"/>
      <c r="C2970" s="11" t="s">
        <v>2334</v>
      </c>
      <c r="D2970" s="11" t="s">
        <v>995</v>
      </c>
      <c r="E2970" s="11" t="s">
        <v>79</v>
      </c>
      <c r="F2970" s="11" t="s">
        <v>1146</v>
      </c>
      <c r="G2970" s="11" t="s">
        <v>79</v>
      </c>
      <c r="H2970" s="11">
        <v>3</v>
      </c>
      <c r="I2970" s="11" t="s">
        <v>1146</v>
      </c>
      <c r="L2970" s="11" t="s">
        <v>1434</v>
      </c>
      <c r="M2970" s="14" t="s">
        <v>534</v>
      </c>
      <c r="N2970" s="11" t="s">
        <v>279</v>
      </c>
      <c r="O2970" s="11"/>
      <c r="P2970" s="11"/>
      <c r="R2970" s="11"/>
      <c r="S2970" s="23"/>
      <c r="T2970" s="19" t="s">
        <v>3017</v>
      </c>
      <c r="U2970" s="17" t="str">
        <f t="array" aca="1" ref="U2970" ca="1">IFERROR(
IF(NOT(OR($G2970="OBX",$G2970="OBR")),INDEX(INDIRECT(U$2&amp;"!$A$1:$BJ$500"),MATCH("*"&amp;$G2970&amp;"*",INDIRECT(U$2&amp;"!$B$1:$B$500"),0),MATCH($H2970,INDIRECT(U$2&amp;"!$1:$1"),0)),
IF(OR($G2970="OBX",$G2970="OBR"),INDEX(INDIRECT(U$2&amp;"!$A$1:$BJ$500"),MATCH((("*"&amp;$G2970&amp;"*")&amp;("*"&amp;$I2970&amp;"*")&amp;("*"&amp;$J2970&amp;"*")&amp;("*"&amp;$K2970&amp;"*")),INDIRECT(U$2&amp;"!$B$1:$B$500")&amp;INDIRECT(U$2&amp;"!$E$1:$E$500")&amp;INDIRECT(U$2&amp;"!$G$1:$G$500")&amp;INDIRECT(U$2&amp;"!$F$1:$F$500"),0),MATCH($H2970,INDIRECT(U$2&amp;"!$1:$1"),0)))),
"Not found")</f>
        <v>Not found</v>
      </c>
      <c r="V2970" s="18" t="str">
        <f t="shared" ref="V2970:V2976" ca="1" si="330">IF(T2970=U2970,"Match","")</f>
        <v/>
      </c>
    </row>
    <row r="2971" spans="1:22" ht="15" customHeight="1" x14ac:dyDescent="0.25">
      <c r="A2971" s="11">
        <v>2970</v>
      </c>
      <c r="B2971" s="50"/>
      <c r="C2971" s="11" t="s">
        <v>2334</v>
      </c>
      <c r="D2971" s="11" t="s">
        <v>995</v>
      </c>
      <c r="E2971" s="11" t="s">
        <v>79</v>
      </c>
      <c r="F2971" s="11" t="s">
        <v>1146</v>
      </c>
      <c r="G2971" s="11" t="s">
        <v>79</v>
      </c>
      <c r="H2971" s="10">
        <v>5</v>
      </c>
      <c r="I2971" s="11" t="s">
        <v>1146</v>
      </c>
      <c r="L2971" s="11" t="s">
        <v>1434</v>
      </c>
      <c r="M2971" s="11" t="s">
        <v>390</v>
      </c>
      <c r="S2971" s="23"/>
      <c r="T2971" s="16">
        <f>S2971</f>
        <v>0</v>
      </c>
      <c r="U2971" s="17" t="str">
        <f t="array" aca="1" ref="U2971" ca="1">IFERROR(
IF(NOT(OR($G2971="OBX",$G2971="OBR")),INDEX(INDIRECT(U$2&amp;"!$A$1:$BJ$500"),MATCH("*"&amp;$G2971&amp;"*",INDIRECT(U$2&amp;"!$B$1:$B$500"),0),MATCH($H2971,INDIRECT(U$2&amp;"!$1:$1"),0)),
IF(OR($G2971="OBX",$G2971="OBR"),INDEX(INDIRECT(U$2&amp;"!$A$1:$BJ$500"),MATCH((("*"&amp;$G2971&amp;"*")&amp;("*"&amp;$I2971&amp;"*")&amp;("*"&amp;$J2971&amp;"*")&amp;("*"&amp;$K2971&amp;"*")),INDIRECT(U$2&amp;"!$B$1:$B$500")&amp;INDIRECT(U$2&amp;"!$E$1:$E$500")&amp;INDIRECT(U$2&amp;"!$G$1:$G$500")&amp;INDIRECT(U$2&amp;"!$F$1:$F$500"),0),MATCH($H2971,INDIRECT(U$2&amp;"!$1:$1"),0)))),
"Not found")</f>
        <v>Not found</v>
      </c>
      <c r="V2971" s="18" t="str">
        <f t="shared" ca="1" si="330"/>
        <v/>
      </c>
    </row>
    <row r="2972" spans="1:22" ht="15" customHeight="1" x14ac:dyDescent="0.25">
      <c r="A2972" s="11">
        <v>2971</v>
      </c>
      <c r="B2972" s="50"/>
      <c r="C2972" s="11" t="s">
        <v>2334</v>
      </c>
      <c r="D2972" s="11" t="s">
        <v>995</v>
      </c>
      <c r="E2972" s="11" t="s">
        <v>79</v>
      </c>
      <c r="F2972" s="11" t="s">
        <v>1146</v>
      </c>
      <c r="G2972" s="11" t="s">
        <v>79</v>
      </c>
      <c r="H2972" s="11">
        <v>2</v>
      </c>
      <c r="I2972" s="11" t="s">
        <v>1146</v>
      </c>
      <c r="L2972" s="14" t="s">
        <v>397</v>
      </c>
      <c r="M2972" s="14" t="s">
        <v>397</v>
      </c>
      <c r="S2972" s="23"/>
      <c r="T2972" s="19" t="s">
        <v>422</v>
      </c>
      <c r="U2972" s="17" t="str">
        <f t="array" aca="1" ref="U2972" ca="1">IFERROR(
IF(NOT(OR($G2972="OBX",$G2972="OBR")),INDEX(INDIRECT(U$2&amp;"!$A$1:$BJ$500"),MATCH("*"&amp;$G2972&amp;"*",INDIRECT(U$2&amp;"!$B$1:$B$500"),0),MATCH($H2972,INDIRECT(U$2&amp;"!$1:$1"),0)),
IF(OR($G2972="OBX",$G2972="OBR"),INDEX(INDIRECT(U$2&amp;"!$A$1:$BJ$500"),MATCH((("*"&amp;$G2972&amp;"*")&amp;("*"&amp;$I2972&amp;"*")&amp;("*"&amp;$J2972&amp;"*")&amp;("*"&amp;$K2972&amp;"*")),INDIRECT(U$2&amp;"!$B$1:$B$500")&amp;INDIRECT(U$2&amp;"!$E$1:$E$500")&amp;INDIRECT(U$2&amp;"!$G$1:$G$500")&amp;INDIRECT(U$2&amp;"!$F$1:$F$500"),0),MATCH($H2972,INDIRECT(U$2&amp;"!$1:$1"),0)))),
"Not found")</f>
        <v>Not found</v>
      </c>
      <c r="V2972" s="18" t="str">
        <f t="shared" ca="1" si="330"/>
        <v/>
      </c>
    </row>
    <row r="2973" spans="1:22" ht="15" customHeight="1" x14ac:dyDescent="0.25">
      <c r="A2973" s="11">
        <v>2972</v>
      </c>
      <c r="B2973" s="50"/>
      <c r="C2973" s="11" t="s">
        <v>2334</v>
      </c>
      <c r="D2973" s="11" t="s">
        <v>995</v>
      </c>
      <c r="E2973" s="11" t="s">
        <v>79</v>
      </c>
      <c r="F2973" s="11" t="s">
        <v>1146</v>
      </c>
      <c r="G2973" s="11" t="s">
        <v>79</v>
      </c>
      <c r="H2973" s="11">
        <v>4</v>
      </c>
      <c r="I2973" s="11" t="s">
        <v>1146</v>
      </c>
      <c r="L2973" s="11" t="s">
        <v>1434</v>
      </c>
      <c r="M2973" s="14" t="s">
        <v>848</v>
      </c>
      <c r="S2973" s="23"/>
      <c r="T2973" s="16">
        <f>S2973</f>
        <v>0</v>
      </c>
      <c r="U2973" s="17" t="str">
        <f t="array" aca="1" ref="U2973" ca="1">IFERROR(
IF(NOT(OR($G2973="OBX",$G2973="OBR")),INDEX(INDIRECT(U$2&amp;"!$A$1:$BJ$500"),MATCH("*"&amp;$G2973&amp;"*",INDIRECT(U$2&amp;"!$B$1:$B$500"),0),MATCH($H2973,INDIRECT(U$2&amp;"!$1:$1"),0)),
IF(OR($G2973="OBX",$G2973="OBR"),INDEX(INDIRECT(U$2&amp;"!$A$1:$BJ$500"),MATCH((("*"&amp;$G2973&amp;"*")&amp;("*"&amp;$I2973&amp;"*")&amp;("*"&amp;$J2973&amp;"*")&amp;("*"&amp;$K2973&amp;"*")),INDIRECT(U$2&amp;"!$B$1:$B$500")&amp;INDIRECT(U$2&amp;"!$E$1:$E$500")&amp;INDIRECT(U$2&amp;"!$G$1:$G$500")&amp;INDIRECT(U$2&amp;"!$F$1:$F$500"),0),MATCH($H2973,INDIRECT(U$2&amp;"!$1:$1"),0)))),
"Not found")</f>
        <v>Not found</v>
      </c>
      <c r="V2973" s="18" t="str">
        <f t="shared" ca="1" si="330"/>
        <v/>
      </c>
    </row>
    <row r="2974" spans="1:22" ht="15" customHeight="1" x14ac:dyDescent="0.25">
      <c r="A2974" s="11">
        <v>2973</v>
      </c>
      <c r="B2974" s="50"/>
      <c r="C2974" s="11" t="s">
        <v>2334</v>
      </c>
      <c r="D2974" s="11" t="s">
        <v>995</v>
      </c>
      <c r="E2974" s="11" t="s">
        <v>79</v>
      </c>
      <c r="F2974" s="11" t="s">
        <v>1146</v>
      </c>
      <c r="G2974" s="11" t="s">
        <v>79</v>
      </c>
      <c r="H2974" s="11">
        <v>11</v>
      </c>
      <c r="I2974" s="11" t="s">
        <v>1146</v>
      </c>
      <c r="L2974" s="11" t="s">
        <v>366</v>
      </c>
      <c r="M2974" s="14" t="s">
        <v>366</v>
      </c>
      <c r="S2974" s="23" t="s">
        <v>78</v>
      </c>
      <c r="T2974" s="19" t="str">
        <f>S2974</f>
        <v>F</v>
      </c>
      <c r="U2974" s="17" t="str">
        <f t="array" aca="1" ref="U2974" ca="1">IFERROR(
IF(NOT(OR($G2974="OBX",$G2974="OBR")),INDEX(INDIRECT(U$2&amp;"!$A$1:$BJ$500"),MATCH("*"&amp;$G2974&amp;"*",INDIRECT(U$2&amp;"!$B$1:$B$500"),0),MATCH($H2974,INDIRECT(U$2&amp;"!$1:$1"),0)),
IF(OR($G2974="OBX",$G2974="OBR"),INDEX(INDIRECT(U$2&amp;"!$A$1:$BJ$500"),MATCH((("*"&amp;$G2974&amp;"*")&amp;("*"&amp;$I2974&amp;"*")&amp;("*"&amp;$J2974&amp;"*")&amp;("*"&amp;$K2974&amp;"*")),INDIRECT(U$2&amp;"!$B$1:$B$500")&amp;INDIRECT(U$2&amp;"!$E$1:$E$500")&amp;INDIRECT(U$2&amp;"!$G$1:$G$500")&amp;INDIRECT(U$2&amp;"!$F$1:$F$500"),0),MATCH($H2974,INDIRECT(U$2&amp;"!$1:$1"),0)))),
"Not found")</f>
        <v>Not found</v>
      </c>
      <c r="V2974" s="18" t="str">
        <f t="shared" ca="1" si="330"/>
        <v/>
      </c>
    </row>
    <row r="2975" spans="1:22" ht="15" customHeight="1" x14ac:dyDescent="0.25">
      <c r="A2975" s="11">
        <v>2974</v>
      </c>
      <c r="B2975" s="50"/>
      <c r="C2975" s="11" t="s">
        <v>2334</v>
      </c>
      <c r="D2975" s="11" t="s">
        <v>995</v>
      </c>
      <c r="E2975" s="11" t="s">
        <v>79</v>
      </c>
      <c r="F2975" s="11" t="s">
        <v>1146</v>
      </c>
      <c r="G2975" s="11" t="s">
        <v>79</v>
      </c>
      <c r="H2975" s="11">
        <v>19</v>
      </c>
      <c r="I2975" s="11" t="s">
        <v>1146</v>
      </c>
      <c r="L2975" s="11" t="s">
        <v>1434</v>
      </c>
      <c r="M2975" s="14" t="s">
        <v>860</v>
      </c>
      <c r="S2975" s="23"/>
      <c r="T2975" s="16">
        <f>S2975</f>
        <v>0</v>
      </c>
      <c r="U2975" s="17" t="str">
        <f t="array" aca="1" ref="U2975" ca="1">IFERROR(
IF(NOT(OR($G2975="OBX",$G2975="OBR")),INDEX(INDIRECT(U$2&amp;"!$A$1:$BJ$500"),MATCH("*"&amp;$G2975&amp;"*",INDIRECT(U$2&amp;"!$B$1:$B$500"),0),MATCH($H2975,INDIRECT(U$2&amp;"!$1:$1"),0)),
IF(OR($G2975="OBX",$G2975="OBR"),INDEX(INDIRECT(U$2&amp;"!$A$1:$BJ$500"),MATCH((("*"&amp;$G2975&amp;"*")&amp;("*"&amp;$I2975&amp;"*")&amp;("*"&amp;$J2975&amp;"*")&amp;("*"&amp;$K2975&amp;"*")),INDIRECT(U$2&amp;"!$B$1:$B$500")&amp;INDIRECT(U$2&amp;"!$E$1:$E$500")&amp;INDIRECT(U$2&amp;"!$G$1:$G$500")&amp;INDIRECT(U$2&amp;"!$F$1:$F$500"),0),MATCH($H2975,INDIRECT(U$2&amp;"!$1:$1"),0)))),
"Not found")</f>
        <v>Not found</v>
      </c>
      <c r="V2975" s="18" t="str">
        <f t="shared" ca="1" si="330"/>
        <v/>
      </c>
    </row>
    <row r="2976" spans="1:22" ht="15" customHeight="1" x14ac:dyDescent="0.25">
      <c r="A2976" s="11">
        <v>2975</v>
      </c>
      <c r="B2976" s="50"/>
      <c r="C2976" s="11" t="s">
        <v>2334</v>
      </c>
      <c r="D2976" s="11" t="s">
        <v>995</v>
      </c>
      <c r="E2976" s="11" t="s">
        <v>79</v>
      </c>
      <c r="F2976" s="11" t="s">
        <v>1146</v>
      </c>
      <c r="G2976" s="11" t="s">
        <v>79</v>
      </c>
      <c r="H2976" s="11">
        <v>29</v>
      </c>
      <c r="I2976" s="11" t="s">
        <v>1146</v>
      </c>
      <c r="L2976" s="2" t="s">
        <v>515</v>
      </c>
      <c r="M2976" s="11" t="s">
        <v>515</v>
      </c>
      <c r="S2976" s="23"/>
      <c r="T2976" s="19">
        <f>S2976</f>
        <v>0</v>
      </c>
      <c r="U2976" s="17" t="str">
        <f t="array" aca="1" ref="U2976" ca="1">IFERROR(
IF(NOT(OR($G2976="OBX",$G2976="OBR")),INDEX(INDIRECT(U$2&amp;"!$A$1:$BJ$500"),MATCH("*"&amp;$G2976&amp;"*",INDIRECT(U$2&amp;"!$B$1:$B$500"),0),MATCH($H2976,INDIRECT(U$2&amp;"!$1:$1"),0)),
IF(OR($G2976="OBX",$G2976="OBR"),INDEX(INDIRECT(U$2&amp;"!$A$1:$BJ$500"),MATCH((("*"&amp;$G2976&amp;"*")&amp;("*"&amp;$I2976&amp;"*")&amp;("*"&amp;$J2976&amp;"*")&amp;("*"&amp;$K2976&amp;"*")),INDIRECT(U$2&amp;"!$B$1:$B$500")&amp;INDIRECT(U$2&amp;"!$E$1:$E$500")&amp;INDIRECT(U$2&amp;"!$G$1:$G$500")&amp;INDIRECT(U$2&amp;"!$F$1:$F$500"),0),MATCH($H2976,INDIRECT(U$2&amp;"!$1:$1"),0)))),
"Not found")</f>
        <v>Not found</v>
      </c>
      <c r="V2976" s="18" t="str">
        <f t="shared" ca="1" si="330"/>
        <v/>
      </c>
    </row>
    <row r="2977" spans="1:22" ht="15" customHeight="1" x14ac:dyDescent="0.25">
      <c r="A2977" s="11">
        <v>2976</v>
      </c>
      <c r="B2977" s="50"/>
      <c r="C2977" s="26" t="s">
        <v>2334</v>
      </c>
      <c r="D2977" s="26"/>
      <c r="E2977" s="26" t="s">
        <v>79</v>
      </c>
      <c r="F2977" s="26"/>
      <c r="G2977" s="26"/>
      <c r="H2977" s="26"/>
      <c r="I2977" s="26"/>
      <c r="J2977" s="26"/>
      <c r="K2977" s="26"/>
      <c r="L2977" s="26"/>
      <c r="M2977" s="26" t="s">
        <v>1435</v>
      </c>
      <c r="N2977" s="26"/>
      <c r="O2977" s="26"/>
      <c r="P2977" s="26"/>
      <c r="Q2977" s="26"/>
      <c r="R2977" s="26"/>
      <c r="S2977" s="26"/>
      <c r="T2977" s="27"/>
      <c r="U2977" s="27"/>
      <c r="V2977" s="26"/>
    </row>
    <row r="2978" spans="1:22" ht="15" customHeight="1" x14ac:dyDescent="0.25">
      <c r="A2978" s="11">
        <v>2977</v>
      </c>
      <c r="B2978" s="50"/>
      <c r="C2978" s="11" t="s">
        <v>2334</v>
      </c>
      <c r="D2978" s="11" t="s">
        <v>995</v>
      </c>
      <c r="E2978" s="11" t="s">
        <v>79</v>
      </c>
      <c r="F2978" s="11" t="s">
        <v>1147</v>
      </c>
      <c r="G2978" s="11" t="s">
        <v>79</v>
      </c>
      <c r="H2978" s="11">
        <v>3</v>
      </c>
      <c r="I2978" s="11" t="s">
        <v>1147</v>
      </c>
      <c r="L2978" s="11" t="s">
        <v>1435</v>
      </c>
      <c r="M2978" s="14" t="s">
        <v>534</v>
      </c>
      <c r="N2978" s="11" t="s">
        <v>900</v>
      </c>
      <c r="O2978" s="11"/>
      <c r="P2978" s="11"/>
      <c r="R2978" s="11"/>
      <c r="S2978" s="23"/>
      <c r="T2978" s="19" t="s">
        <v>3016</v>
      </c>
      <c r="U2978" s="17" t="str">
        <f t="array" aca="1" ref="U2978" ca="1">IFERROR(
IF(NOT(OR($G2978="OBX",$G2978="OBR")),INDEX(INDIRECT(U$2&amp;"!$A$1:$BJ$500"),MATCH("*"&amp;$G2978&amp;"*",INDIRECT(U$2&amp;"!$B$1:$B$500"),0),MATCH($H2978,INDIRECT(U$2&amp;"!$1:$1"),0)),
IF(OR($G2978="OBX",$G2978="OBR"),INDEX(INDIRECT(U$2&amp;"!$A$1:$BJ$500"),MATCH((("*"&amp;$G2978&amp;"*")&amp;("*"&amp;$I2978&amp;"*")&amp;("*"&amp;$J2978&amp;"*")&amp;("*"&amp;$K2978&amp;"*")),INDIRECT(U$2&amp;"!$B$1:$B$500")&amp;INDIRECT(U$2&amp;"!$E$1:$E$500")&amp;INDIRECT(U$2&amp;"!$G$1:$G$500")&amp;INDIRECT(U$2&amp;"!$F$1:$F$500"),0),MATCH($H2978,INDIRECT(U$2&amp;"!$1:$1"),0)))),
"Not found")</f>
        <v>Not found</v>
      </c>
      <c r="V2978" s="18" t="str">
        <f t="shared" ref="V2978:V2984" ca="1" si="331">IF(T2978=U2978,"Match","")</f>
        <v/>
      </c>
    </row>
    <row r="2979" spans="1:22" ht="15" customHeight="1" x14ac:dyDescent="0.25">
      <c r="A2979" s="11">
        <v>2978</v>
      </c>
      <c r="B2979" s="50"/>
      <c r="C2979" s="11" t="s">
        <v>2334</v>
      </c>
      <c r="D2979" s="11" t="s">
        <v>995</v>
      </c>
      <c r="E2979" s="11" t="s">
        <v>79</v>
      </c>
      <c r="F2979" s="11" t="s">
        <v>1147</v>
      </c>
      <c r="G2979" s="11" t="s">
        <v>79</v>
      </c>
      <c r="H2979" s="10">
        <v>5</v>
      </c>
      <c r="I2979" s="11" t="s">
        <v>1147</v>
      </c>
      <c r="L2979" s="11" t="s">
        <v>1435</v>
      </c>
      <c r="M2979" s="11" t="s">
        <v>390</v>
      </c>
      <c r="S2979" s="20"/>
      <c r="T2979" s="19" t="str">
        <f t="array" ref="T2979">IFERROR(INDEX(Mappings!$L:$L,MATCH(S2979&amp;$L2979,Mappings!$J:$J&amp;Mappings!$D:$D,0)),"")</f>
        <v/>
      </c>
      <c r="U2979" s="17" t="str">
        <f t="array" aca="1" ref="U2979" ca="1">IFERROR(
IF(NOT(OR($G2979="OBX",$G2979="OBR")),INDEX(INDIRECT(U$2&amp;"!$A$1:$BJ$500"),MATCH("*"&amp;$G2979&amp;"*",INDIRECT(U$2&amp;"!$B$1:$B$500"),0),MATCH($H2979,INDIRECT(U$2&amp;"!$1:$1"),0)),
IF(OR($G2979="OBX",$G2979="OBR"),INDEX(INDIRECT(U$2&amp;"!$A$1:$BJ$500"),MATCH((("*"&amp;$G2979&amp;"*")&amp;("*"&amp;$I2979&amp;"*")&amp;("*"&amp;$J2979&amp;"*")&amp;("*"&amp;$K2979&amp;"*")),INDIRECT(U$2&amp;"!$B$1:$B$500")&amp;INDIRECT(U$2&amp;"!$E$1:$E$500")&amp;INDIRECT(U$2&amp;"!$G$1:$G$500")&amp;INDIRECT(U$2&amp;"!$F$1:$F$500"),0),MATCH($H2979,INDIRECT(U$2&amp;"!$1:$1"),0)))),
"Not found")</f>
        <v>Not found</v>
      </c>
      <c r="V2979" s="18" t="str">
        <f t="shared" ca="1" si="331"/>
        <v/>
      </c>
    </row>
    <row r="2980" spans="1:22" ht="15" customHeight="1" x14ac:dyDescent="0.25">
      <c r="A2980" s="11">
        <v>2979</v>
      </c>
      <c r="B2980" s="50"/>
      <c r="C2980" s="11" t="s">
        <v>2334</v>
      </c>
      <c r="D2980" s="11" t="s">
        <v>995</v>
      </c>
      <c r="E2980" s="11" t="s">
        <v>79</v>
      </c>
      <c r="F2980" s="11" t="s">
        <v>1147</v>
      </c>
      <c r="G2980" s="11" t="s">
        <v>79</v>
      </c>
      <c r="H2980" s="11">
        <v>2</v>
      </c>
      <c r="I2980" s="11" t="s">
        <v>1147</v>
      </c>
      <c r="L2980" s="14" t="s">
        <v>397</v>
      </c>
      <c r="M2980" s="14" t="s">
        <v>397</v>
      </c>
      <c r="S2980" s="23"/>
      <c r="T2980" s="19" t="s">
        <v>81</v>
      </c>
      <c r="U2980" s="17" t="str">
        <f t="array" aca="1" ref="U2980" ca="1">IFERROR(
IF(NOT(OR($G2980="OBX",$G2980="OBR")),INDEX(INDIRECT(U$2&amp;"!$A$1:$BJ$500"),MATCH("*"&amp;$G2980&amp;"*",INDIRECT(U$2&amp;"!$B$1:$B$500"),0),MATCH($H2980,INDIRECT(U$2&amp;"!$1:$1"),0)),
IF(OR($G2980="OBX",$G2980="OBR"),INDEX(INDIRECT(U$2&amp;"!$A$1:$BJ$500"),MATCH((("*"&amp;$G2980&amp;"*")&amp;("*"&amp;$I2980&amp;"*")&amp;("*"&amp;$J2980&amp;"*")&amp;("*"&amp;$K2980&amp;"*")),INDIRECT(U$2&amp;"!$B$1:$B$500")&amp;INDIRECT(U$2&amp;"!$E$1:$E$500")&amp;INDIRECT(U$2&amp;"!$G$1:$G$500")&amp;INDIRECT(U$2&amp;"!$F$1:$F$500"),0),MATCH($H2980,INDIRECT(U$2&amp;"!$1:$1"),0)))),
"Not found")</f>
        <v>Not found</v>
      </c>
      <c r="V2980" s="18" t="str">
        <f t="shared" ca="1" si="331"/>
        <v/>
      </c>
    </row>
    <row r="2981" spans="1:22" ht="15" customHeight="1" x14ac:dyDescent="0.25">
      <c r="A2981" s="11">
        <v>2980</v>
      </c>
      <c r="B2981" s="50"/>
      <c r="C2981" s="11" t="s">
        <v>2334</v>
      </c>
      <c r="D2981" s="11" t="s">
        <v>995</v>
      </c>
      <c r="E2981" s="11" t="s">
        <v>79</v>
      </c>
      <c r="F2981" s="11" t="s">
        <v>1147</v>
      </c>
      <c r="G2981" s="11" t="s">
        <v>79</v>
      </c>
      <c r="H2981" s="11">
        <v>4</v>
      </c>
      <c r="I2981" s="11" t="s">
        <v>1147</v>
      </c>
      <c r="L2981" s="11" t="s">
        <v>1435</v>
      </c>
      <c r="M2981" s="14" t="s">
        <v>848</v>
      </c>
      <c r="S2981" s="23"/>
      <c r="T2981" s="16">
        <f>S2981</f>
        <v>0</v>
      </c>
      <c r="U2981" s="17" t="str">
        <f t="array" aca="1" ref="U2981" ca="1">IFERROR(
IF(NOT(OR($G2981="OBX",$G2981="OBR")),INDEX(INDIRECT(U$2&amp;"!$A$1:$BJ$500"),MATCH("*"&amp;$G2981&amp;"*",INDIRECT(U$2&amp;"!$B$1:$B$500"),0),MATCH($H2981,INDIRECT(U$2&amp;"!$1:$1"),0)),
IF(OR($G2981="OBX",$G2981="OBR"),INDEX(INDIRECT(U$2&amp;"!$A$1:$BJ$500"),MATCH((("*"&amp;$G2981&amp;"*")&amp;("*"&amp;$I2981&amp;"*")&amp;("*"&amp;$J2981&amp;"*")&amp;("*"&amp;$K2981&amp;"*")),INDIRECT(U$2&amp;"!$B$1:$B$500")&amp;INDIRECT(U$2&amp;"!$E$1:$E$500")&amp;INDIRECT(U$2&amp;"!$G$1:$G$500")&amp;INDIRECT(U$2&amp;"!$F$1:$F$500"),0),MATCH($H2981,INDIRECT(U$2&amp;"!$1:$1"),0)))),
"Not found")</f>
        <v>Not found</v>
      </c>
      <c r="V2981" s="18" t="str">
        <f t="shared" ca="1" si="331"/>
        <v/>
      </c>
    </row>
    <row r="2982" spans="1:22" ht="15" customHeight="1" x14ac:dyDescent="0.25">
      <c r="A2982" s="11">
        <v>2981</v>
      </c>
      <c r="B2982" s="50"/>
      <c r="C2982" s="11" t="s">
        <v>2334</v>
      </c>
      <c r="D2982" s="11" t="s">
        <v>995</v>
      </c>
      <c r="E2982" s="11" t="s">
        <v>79</v>
      </c>
      <c r="F2982" s="11" t="s">
        <v>1147</v>
      </c>
      <c r="G2982" s="11" t="s">
        <v>79</v>
      </c>
      <c r="H2982" s="11">
        <v>11</v>
      </c>
      <c r="I2982" s="11" t="s">
        <v>1147</v>
      </c>
      <c r="L2982" s="11" t="s">
        <v>366</v>
      </c>
      <c r="M2982" s="14" t="s">
        <v>366</v>
      </c>
      <c r="S2982" s="23" t="s">
        <v>78</v>
      </c>
      <c r="T2982" s="19" t="str">
        <f>S2982</f>
        <v>F</v>
      </c>
      <c r="U2982" s="17" t="str">
        <f t="array" aca="1" ref="U2982" ca="1">IFERROR(
IF(NOT(OR($G2982="OBX",$G2982="OBR")),INDEX(INDIRECT(U$2&amp;"!$A$1:$BJ$500"),MATCH("*"&amp;$G2982&amp;"*",INDIRECT(U$2&amp;"!$B$1:$B$500"),0),MATCH($H2982,INDIRECT(U$2&amp;"!$1:$1"),0)),
IF(OR($G2982="OBX",$G2982="OBR"),INDEX(INDIRECT(U$2&amp;"!$A$1:$BJ$500"),MATCH((("*"&amp;$G2982&amp;"*")&amp;("*"&amp;$I2982&amp;"*")&amp;("*"&amp;$J2982&amp;"*")&amp;("*"&amp;$K2982&amp;"*")),INDIRECT(U$2&amp;"!$B$1:$B$500")&amp;INDIRECT(U$2&amp;"!$E$1:$E$500")&amp;INDIRECT(U$2&amp;"!$G$1:$G$500")&amp;INDIRECT(U$2&amp;"!$F$1:$F$500"),0),MATCH($H2982,INDIRECT(U$2&amp;"!$1:$1"),0)))),
"Not found")</f>
        <v>Not found</v>
      </c>
      <c r="V2982" s="18" t="str">
        <f t="shared" ca="1" si="331"/>
        <v/>
      </c>
    </row>
    <row r="2983" spans="1:22" ht="15" customHeight="1" x14ac:dyDescent="0.25">
      <c r="A2983" s="11">
        <v>2982</v>
      </c>
      <c r="B2983" s="50"/>
      <c r="C2983" s="11" t="s">
        <v>2334</v>
      </c>
      <c r="D2983" s="11" t="s">
        <v>995</v>
      </c>
      <c r="E2983" s="11" t="s">
        <v>79</v>
      </c>
      <c r="F2983" s="11" t="s">
        <v>1147</v>
      </c>
      <c r="G2983" s="11" t="s">
        <v>79</v>
      </c>
      <c r="H2983" s="11">
        <v>19</v>
      </c>
      <c r="I2983" s="11" t="s">
        <v>1147</v>
      </c>
      <c r="L2983" s="11" t="s">
        <v>1435</v>
      </c>
      <c r="M2983" s="14" t="s">
        <v>860</v>
      </c>
      <c r="S2983" s="23"/>
      <c r="T2983" s="16">
        <f>S2983</f>
        <v>0</v>
      </c>
      <c r="U2983" s="17" t="str">
        <f t="array" aca="1" ref="U2983" ca="1">IFERROR(
IF(NOT(OR($G2983="OBX",$G2983="OBR")),INDEX(INDIRECT(U$2&amp;"!$A$1:$BJ$500"),MATCH("*"&amp;$G2983&amp;"*",INDIRECT(U$2&amp;"!$B$1:$B$500"),0),MATCH($H2983,INDIRECT(U$2&amp;"!$1:$1"),0)),
IF(OR($G2983="OBX",$G2983="OBR"),INDEX(INDIRECT(U$2&amp;"!$A$1:$BJ$500"),MATCH((("*"&amp;$G2983&amp;"*")&amp;("*"&amp;$I2983&amp;"*")&amp;("*"&amp;$J2983&amp;"*")&amp;("*"&amp;$K2983&amp;"*")),INDIRECT(U$2&amp;"!$B$1:$B$500")&amp;INDIRECT(U$2&amp;"!$E$1:$E$500")&amp;INDIRECT(U$2&amp;"!$G$1:$G$500")&amp;INDIRECT(U$2&amp;"!$F$1:$F$500"),0),MATCH($H2983,INDIRECT(U$2&amp;"!$1:$1"),0)))),
"Not found")</f>
        <v>Not found</v>
      </c>
      <c r="V2983" s="18" t="str">
        <f t="shared" ca="1" si="331"/>
        <v/>
      </c>
    </row>
    <row r="2984" spans="1:22" ht="15" customHeight="1" x14ac:dyDescent="0.25">
      <c r="A2984" s="11">
        <v>2983</v>
      </c>
      <c r="B2984" s="50"/>
      <c r="C2984" s="11" t="s">
        <v>2334</v>
      </c>
      <c r="D2984" s="11" t="s">
        <v>995</v>
      </c>
      <c r="E2984" s="11" t="s">
        <v>79</v>
      </c>
      <c r="F2984" s="11" t="s">
        <v>1147</v>
      </c>
      <c r="G2984" s="11" t="s">
        <v>79</v>
      </c>
      <c r="H2984" s="11">
        <v>29</v>
      </c>
      <c r="I2984" s="11" t="s">
        <v>1147</v>
      </c>
      <c r="L2984" s="2" t="s">
        <v>515</v>
      </c>
      <c r="M2984" s="11" t="s">
        <v>515</v>
      </c>
      <c r="S2984" s="23"/>
      <c r="T2984" s="19">
        <f>S2984</f>
        <v>0</v>
      </c>
      <c r="U2984" s="17" t="str">
        <f t="array" aca="1" ref="U2984" ca="1">IFERROR(
IF(NOT(OR($G2984="OBX",$G2984="OBR")),INDEX(INDIRECT(U$2&amp;"!$A$1:$BJ$500"),MATCH("*"&amp;$G2984&amp;"*",INDIRECT(U$2&amp;"!$B$1:$B$500"),0),MATCH($H2984,INDIRECT(U$2&amp;"!$1:$1"),0)),
IF(OR($G2984="OBX",$G2984="OBR"),INDEX(INDIRECT(U$2&amp;"!$A$1:$BJ$500"),MATCH((("*"&amp;$G2984&amp;"*")&amp;("*"&amp;$I2984&amp;"*")&amp;("*"&amp;$J2984&amp;"*")&amp;("*"&amp;$K2984&amp;"*")),INDIRECT(U$2&amp;"!$B$1:$B$500")&amp;INDIRECT(U$2&amp;"!$E$1:$E$500")&amp;INDIRECT(U$2&amp;"!$G$1:$G$500")&amp;INDIRECT(U$2&amp;"!$F$1:$F$500"),0),MATCH($H2984,INDIRECT(U$2&amp;"!$1:$1"),0)))),
"Not found")</f>
        <v>Not found</v>
      </c>
      <c r="V2984" s="18" t="str">
        <f t="shared" ca="1" si="331"/>
        <v/>
      </c>
    </row>
    <row r="2985" spans="1:22" ht="15" customHeight="1" x14ac:dyDescent="0.25">
      <c r="A2985" s="11">
        <v>2984</v>
      </c>
      <c r="B2985" s="50"/>
      <c r="C2985" s="26" t="s">
        <v>2334</v>
      </c>
      <c r="D2985" s="26"/>
      <c r="E2985" s="26" t="s">
        <v>79</v>
      </c>
      <c r="F2985" s="26"/>
      <c r="G2985" s="26"/>
      <c r="H2985" s="26"/>
      <c r="I2985" s="26"/>
      <c r="J2985" s="26"/>
      <c r="K2985" s="26"/>
      <c r="L2985" s="26"/>
      <c r="M2985" s="26" t="s">
        <v>1436</v>
      </c>
      <c r="N2985" s="26"/>
      <c r="O2985" s="26"/>
      <c r="P2985" s="26"/>
      <c r="Q2985" s="26"/>
      <c r="R2985" s="26"/>
      <c r="S2985" s="26"/>
      <c r="T2985" s="27"/>
      <c r="U2985" s="27"/>
      <c r="V2985" s="26"/>
    </row>
    <row r="2986" spans="1:22" ht="15" customHeight="1" x14ac:dyDescent="0.25">
      <c r="A2986" s="11">
        <v>2985</v>
      </c>
      <c r="B2986" s="50"/>
      <c r="C2986" s="11" t="s">
        <v>2334</v>
      </c>
      <c r="D2986" s="11" t="s">
        <v>995</v>
      </c>
      <c r="E2986" s="11" t="s">
        <v>79</v>
      </c>
      <c r="F2986" s="11" t="s">
        <v>1148</v>
      </c>
      <c r="G2986" s="11" t="s">
        <v>79</v>
      </c>
      <c r="H2986" s="11">
        <v>3</v>
      </c>
      <c r="I2986" s="11" t="s">
        <v>1148</v>
      </c>
      <c r="L2986" s="11" t="s">
        <v>1436</v>
      </c>
      <c r="M2986" s="14" t="s">
        <v>534</v>
      </c>
      <c r="N2986" s="11" t="s">
        <v>279</v>
      </c>
      <c r="O2986" s="11"/>
      <c r="P2986" s="11"/>
      <c r="R2986" s="11"/>
      <c r="S2986" s="23"/>
      <c r="T2986" s="19" t="s">
        <v>3015</v>
      </c>
      <c r="U2986" s="17" t="str">
        <f t="array" aca="1" ref="U2986" ca="1">IFERROR(
IF(NOT(OR($G2986="OBX",$G2986="OBR")),INDEX(INDIRECT(U$2&amp;"!$A$1:$BJ$500"),MATCH("*"&amp;$G2986&amp;"*",INDIRECT(U$2&amp;"!$B$1:$B$500"),0),MATCH($H2986,INDIRECT(U$2&amp;"!$1:$1"),0)),
IF(OR($G2986="OBX",$G2986="OBR"),INDEX(INDIRECT(U$2&amp;"!$A$1:$BJ$500"),MATCH((("*"&amp;$G2986&amp;"*")&amp;("*"&amp;$I2986&amp;"*")&amp;("*"&amp;$J2986&amp;"*")&amp;("*"&amp;$K2986&amp;"*")),INDIRECT(U$2&amp;"!$B$1:$B$500")&amp;INDIRECT(U$2&amp;"!$E$1:$E$500")&amp;INDIRECT(U$2&amp;"!$G$1:$G$500")&amp;INDIRECT(U$2&amp;"!$F$1:$F$500"),0),MATCH($H2986,INDIRECT(U$2&amp;"!$1:$1"),0)))),
"Not found")</f>
        <v>Not found</v>
      </c>
      <c r="V2986" s="18" t="str">
        <f t="shared" ref="V2986:V2992" ca="1" si="332">IF(T2986=U2986,"Match","")</f>
        <v/>
      </c>
    </row>
    <row r="2987" spans="1:22" ht="15" customHeight="1" x14ac:dyDescent="0.25">
      <c r="A2987" s="11">
        <v>2986</v>
      </c>
      <c r="B2987" s="50"/>
      <c r="C2987" s="11" t="s">
        <v>2334</v>
      </c>
      <c r="D2987" s="11" t="s">
        <v>995</v>
      </c>
      <c r="E2987" s="11" t="s">
        <v>79</v>
      </c>
      <c r="F2987" s="11" t="s">
        <v>1148</v>
      </c>
      <c r="G2987" s="11" t="s">
        <v>79</v>
      </c>
      <c r="H2987" s="10">
        <v>5</v>
      </c>
      <c r="I2987" s="11" t="s">
        <v>1148</v>
      </c>
      <c r="L2987" s="11" t="s">
        <v>1436</v>
      </c>
      <c r="M2987" s="11" t="s">
        <v>390</v>
      </c>
      <c r="S2987" s="23"/>
      <c r="T2987" s="16">
        <f>S2987</f>
        <v>0</v>
      </c>
      <c r="U2987" s="17" t="str">
        <f t="array" aca="1" ref="U2987" ca="1">IFERROR(
IF(NOT(OR($G2987="OBX",$G2987="OBR")),INDEX(INDIRECT(U$2&amp;"!$A$1:$BJ$500"),MATCH("*"&amp;$G2987&amp;"*",INDIRECT(U$2&amp;"!$B$1:$B$500"),0),MATCH($H2987,INDIRECT(U$2&amp;"!$1:$1"),0)),
IF(OR($G2987="OBX",$G2987="OBR"),INDEX(INDIRECT(U$2&amp;"!$A$1:$BJ$500"),MATCH((("*"&amp;$G2987&amp;"*")&amp;("*"&amp;$I2987&amp;"*")&amp;("*"&amp;$J2987&amp;"*")&amp;("*"&amp;$K2987&amp;"*")),INDIRECT(U$2&amp;"!$B$1:$B$500")&amp;INDIRECT(U$2&amp;"!$E$1:$E$500")&amp;INDIRECT(U$2&amp;"!$G$1:$G$500")&amp;INDIRECT(U$2&amp;"!$F$1:$F$500"),0),MATCH($H2987,INDIRECT(U$2&amp;"!$1:$1"),0)))),
"Not found")</f>
        <v>Not found</v>
      </c>
      <c r="V2987" s="18" t="str">
        <f t="shared" ca="1" si="332"/>
        <v/>
      </c>
    </row>
    <row r="2988" spans="1:22" ht="15" customHeight="1" x14ac:dyDescent="0.25">
      <c r="A2988" s="11">
        <v>2987</v>
      </c>
      <c r="B2988" s="50"/>
      <c r="C2988" s="11" t="s">
        <v>2334</v>
      </c>
      <c r="D2988" s="11" t="s">
        <v>995</v>
      </c>
      <c r="E2988" s="11" t="s">
        <v>79</v>
      </c>
      <c r="F2988" s="11" t="s">
        <v>1148</v>
      </c>
      <c r="G2988" s="11" t="s">
        <v>79</v>
      </c>
      <c r="H2988" s="11">
        <v>2</v>
      </c>
      <c r="I2988" s="11" t="s">
        <v>1148</v>
      </c>
      <c r="L2988" s="14" t="s">
        <v>397</v>
      </c>
      <c r="M2988" s="14" t="s">
        <v>397</v>
      </c>
      <c r="S2988" s="23"/>
      <c r="T2988" s="19" t="s">
        <v>422</v>
      </c>
      <c r="U2988" s="17" t="str">
        <f t="array" aca="1" ref="U2988" ca="1">IFERROR(
IF(NOT(OR($G2988="OBX",$G2988="OBR")),INDEX(INDIRECT(U$2&amp;"!$A$1:$BJ$500"),MATCH("*"&amp;$G2988&amp;"*",INDIRECT(U$2&amp;"!$B$1:$B$500"),0),MATCH($H2988,INDIRECT(U$2&amp;"!$1:$1"),0)),
IF(OR($G2988="OBX",$G2988="OBR"),INDEX(INDIRECT(U$2&amp;"!$A$1:$BJ$500"),MATCH((("*"&amp;$G2988&amp;"*")&amp;("*"&amp;$I2988&amp;"*")&amp;("*"&amp;$J2988&amp;"*")&amp;("*"&amp;$K2988&amp;"*")),INDIRECT(U$2&amp;"!$B$1:$B$500")&amp;INDIRECT(U$2&amp;"!$E$1:$E$500")&amp;INDIRECT(U$2&amp;"!$G$1:$G$500")&amp;INDIRECT(U$2&amp;"!$F$1:$F$500"),0),MATCH($H2988,INDIRECT(U$2&amp;"!$1:$1"),0)))),
"Not found")</f>
        <v>Not found</v>
      </c>
      <c r="V2988" s="18" t="str">
        <f t="shared" ca="1" si="332"/>
        <v/>
      </c>
    </row>
    <row r="2989" spans="1:22" ht="15" customHeight="1" x14ac:dyDescent="0.25">
      <c r="A2989" s="11">
        <v>2988</v>
      </c>
      <c r="B2989" s="50"/>
      <c r="C2989" s="11" t="s">
        <v>2334</v>
      </c>
      <c r="D2989" s="11" t="s">
        <v>995</v>
      </c>
      <c r="E2989" s="11" t="s">
        <v>79</v>
      </c>
      <c r="F2989" s="11" t="s">
        <v>1148</v>
      </c>
      <c r="G2989" s="11" t="s">
        <v>79</v>
      </c>
      <c r="H2989" s="11">
        <v>4</v>
      </c>
      <c r="I2989" s="11" t="s">
        <v>1148</v>
      </c>
      <c r="L2989" s="11" t="s">
        <v>1436</v>
      </c>
      <c r="M2989" s="14" t="s">
        <v>848</v>
      </c>
      <c r="S2989" s="23"/>
      <c r="T2989" s="16">
        <f>S2989</f>
        <v>0</v>
      </c>
      <c r="U2989" s="17" t="str">
        <f t="array" aca="1" ref="U2989" ca="1">IFERROR(
IF(NOT(OR($G2989="OBX",$G2989="OBR")),INDEX(INDIRECT(U$2&amp;"!$A$1:$BJ$500"),MATCH("*"&amp;$G2989&amp;"*",INDIRECT(U$2&amp;"!$B$1:$B$500"),0),MATCH($H2989,INDIRECT(U$2&amp;"!$1:$1"),0)),
IF(OR($G2989="OBX",$G2989="OBR"),INDEX(INDIRECT(U$2&amp;"!$A$1:$BJ$500"),MATCH((("*"&amp;$G2989&amp;"*")&amp;("*"&amp;$I2989&amp;"*")&amp;("*"&amp;$J2989&amp;"*")&amp;("*"&amp;$K2989&amp;"*")),INDIRECT(U$2&amp;"!$B$1:$B$500")&amp;INDIRECT(U$2&amp;"!$E$1:$E$500")&amp;INDIRECT(U$2&amp;"!$G$1:$G$500")&amp;INDIRECT(U$2&amp;"!$F$1:$F$500"),0),MATCH($H2989,INDIRECT(U$2&amp;"!$1:$1"),0)))),
"Not found")</f>
        <v>Not found</v>
      </c>
      <c r="V2989" s="18" t="str">
        <f t="shared" ca="1" si="332"/>
        <v/>
      </c>
    </row>
    <row r="2990" spans="1:22" ht="15" customHeight="1" x14ac:dyDescent="0.25">
      <c r="A2990" s="11">
        <v>2989</v>
      </c>
      <c r="B2990" s="50"/>
      <c r="C2990" s="11" t="s">
        <v>2334</v>
      </c>
      <c r="D2990" s="11" t="s">
        <v>995</v>
      </c>
      <c r="E2990" s="11" t="s">
        <v>79</v>
      </c>
      <c r="F2990" s="11" t="s">
        <v>1148</v>
      </c>
      <c r="G2990" s="11" t="s">
        <v>79</v>
      </c>
      <c r="H2990" s="11">
        <v>11</v>
      </c>
      <c r="I2990" s="11" t="s">
        <v>1148</v>
      </c>
      <c r="L2990" s="11" t="s">
        <v>366</v>
      </c>
      <c r="M2990" s="14" t="s">
        <v>366</v>
      </c>
      <c r="S2990" s="23" t="s">
        <v>78</v>
      </c>
      <c r="T2990" s="19" t="str">
        <f>S2990</f>
        <v>F</v>
      </c>
      <c r="U2990" s="17" t="str">
        <f t="array" aca="1" ref="U2990" ca="1">IFERROR(
IF(NOT(OR($G2990="OBX",$G2990="OBR")),INDEX(INDIRECT(U$2&amp;"!$A$1:$BJ$500"),MATCH("*"&amp;$G2990&amp;"*",INDIRECT(U$2&amp;"!$B$1:$B$500"),0),MATCH($H2990,INDIRECT(U$2&amp;"!$1:$1"),0)),
IF(OR($G2990="OBX",$G2990="OBR"),INDEX(INDIRECT(U$2&amp;"!$A$1:$BJ$500"),MATCH((("*"&amp;$G2990&amp;"*")&amp;("*"&amp;$I2990&amp;"*")&amp;("*"&amp;$J2990&amp;"*")&amp;("*"&amp;$K2990&amp;"*")),INDIRECT(U$2&amp;"!$B$1:$B$500")&amp;INDIRECT(U$2&amp;"!$E$1:$E$500")&amp;INDIRECT(U$2&amp;"!$G$1:$G$500")&amp;INDIRECT(U$2&amp;"!$F$1:$F$500"),0),MATCH($H2990,INDIRECT(U$2&amp;"!$1:$1"),0)))),
"Not found")</f>
        <v>Not found</v>
      </c>
      <c r="V2990" s="18" t="str">
        <f t="shared" ca="1" si="332"/>
        <v/>
      </c>
    </row>
    <row r="2991" spans="1:22" ht="15" customHeight="1" x14ac:dyDescent="0.25">
      <c r="A2991" s="11">
        <v>2990</v>
      </c>
      <c r="B2991" s="50"/>
      <c r="C2991" s="11" t="s">
        <v>2334</v>
      </c>
      <c r="D2991" s="11" t="s">
        <v>995</v>
      </c>
      <c r="E2991" s="11" t="s">
        <v>79</v>
      </c>
      <c r="F2991" s="11" t="s">
        <v>1148</v>
      </c>
      <c r="G2991" s="11" t="s">
        <v>79</v>
      </c>
      <c r="H2991" s="11">
        <v>19</v>
      </c>
      <c r="I2991" s="11" t="s">
        <v>1148</v>
      </c>
      <c r="L2991" s="11" t="s">
        <v>1436</v>
      </c>
      <c r="M2991" s="14" t="s">
        <v>860</v>
      </c>
      <c r="S2991" s="23"/>
      <c r="T2991" s="16">
        <f>S2991</f>
        <v>0</v>
      </c>
      <c r="U2991" s="17" t="str">
        <f t="array" aca="1" ref="U2991" ca="1">IFERROR(
IF(NOT(OR($G2991="OBX",$G2991="OBR")),INDEX(INDIRECT(U$2&amp;"!$A$1:$BJ$500"),MATCH("*"&amp;$G2991&amp;"*",INDIRECT(U$2&amp;"!$B$1:$B$500"),0),MATCH($H2991,INDIRECT(U$2&amp;"!$1:$1"),0)),
IF(OR($G2991="OBX",$G2991="OBR"),INDEX(INDIRECT(U$2&amp;"!$A$1:$BJ$500"),MATCH((("*"&amp;$G2991&amp;"*")&amp;("*"&amp;$I2991&amp;"*")&amp;("*"&amp;$J2991&amp;"*")&amp;("*"&amp;$K2991&amp;"*")),INDIRECT(U$2&amp;"!$B$1:$B$500")&amp;INDIRECT(U$2&amp;"!$E$1:$E$500")&amp;INDIRECT(U$2&amp;"!$G$1:$G$500")&amp;INDIRECT(U$2&amp;"!$F$1:$F$500"),0),MATCH($H2991,INDIRECT(U$2&amp;"!$1:$1"),0)))),
"Not found")</f>
        <v>Not found</v>
      </c>
      <c r="V2991" s="18" t="str">
        <f t="shared" ca="1" si="332"/>
        <v/>
      </c>
    </row>
    <row r="2992" spans="1:22" ht="15" customHeight="1" x14ac:dyDescent="0.25">
      <c r="A2992" s="11">
        <v>2991</v>
      </c>
      <c r="B2992" s="50"/>
      <c r="C2992" s="11" t="s">
        <v>2334</v>
      </c>
      <c r="D2992" s="11" t="s">
        <v>995</v>
      </c>
      <c r="E2992" s="11" t="s">
        <v>79</v>
      </c>
      <c r="F2992" s="11" t="s">
        <v>1148</v>
      </c>
      <c r="G2992" s="11" t="s">
        <v>79</v>
      </c>
      <c r="H2992" s="11">
        <v>29</v>
      </c>
      <c r="I2992" s="11" t="s">
        <v>1148</v>
      </c>
      <c r="L2992" s="2" t="s">
        <v>515</v>
      </c>
      <c r="M2992" s="11" t="s">
        <v>515</v>
      </c>
      <c r="S2992" s="23"/>
      <c r="T2992" s="19">
        <f>S2992</f>
        <v>0</v>
      </c>
      <c r="U2992" s="17" t="str">
        <f t="array" aca="1" ref="U2992" ca="1">IFERROR(
IF(NOT(OR($G2992="OBX",$G2992="OBR")),INDEX(INDIRECT(U$2&amp;"!$A$1:$BJ$500"),MATCH("*"&amp;$G2992&amp;"*",INDIRECT(U$2&amp;"!$B$1:$B$500"),0),MATCH($H2992,INDIRECT(U$2&amp;"!$1:$1"),0)),
IF(OR($G2992="OBX",$G2992="OBR"),INDEX(INDIRECT(U$2&amp;"!$A$1:$BJ$500"),MATCH((("*"&amp;$G2992&amp;"*")&amp;("*"&amp;$I2992&amp;"*")&amp;("*"&amp;$J2992&amp;"*")&amp;("*"&amp;$K2992&amp;"*")),INDIRECT(U$2&amp;"!$B$1:$B$500")&amp;INDIRECT(U$2&amp;"!$E$1:$E$500")&amp;INDIRECT(U$2&amp;"!$G$1:$G$500")&amp;INDIRECT(U$2&amp;"!$F$1:$F$500"),0),MATCH($H2992,INDIRECT(U$2&amp;"!$1:$1"),0)))),
"Not found")</f>
        <v>Not found</v>
      </c>
      <c r="V2992" s="18" t="str">
        <f t="shared" ca="1" si="332"/>
        <v/>
      </c>
    </row>
    <row r="2993" spans="1:22" ht="15" customHeight="1" x14ac:dyDescent="0.25">
      <c r="A2993" s="11">
        <v>2992</v>
      </c>
      <c r="B2993" s="50"/>
      <c r="C2993" s="26" t="s">
        <v>2334</v>
      </c>
      <c r="D2993" s="26"/>
      <c r="E2993" s="26" t="s">
        <v>79</v>
      </c>
      <c r="F2993" s="26"/>
      <c r="G2993" s="26"/>
      <c r="H2993" s="26"/>
      <c r="I2993" s="26"/>
      <c r="J2993" s="26"/>
      <c r="K2993" s="26"/>
      <c r="L2993" s="26"/>
      <c r="M2993" s="26" t="s">
        <v>1438</v>
      </c>
      <c r="N2993" s="26"/>
      <c r="O2993" s="26"/>
      <c r="P2993" s="26"/>
      <c r="Q2993" s="26"/>
      <c r="R2993" s="26"/>
      <c r="S2993" s="26"/>
      <c r="T2993" s="27"/>
      <c r="U2993" s="27"/>
      <c r="V2993" s="26"/>
    </row>
    <row r="2994" spans="1:22" ht="15" customHeight="1" x14ac:dyDescent="0.25">
      <c r="A2994" s="11">
        <v>2993</v>
      </c>
      <c r="B2994" s="50"/>
      <c r="C2994" s="11" t="s">
        <v>2334</v>
      </c>
      <c r="D2994" s="11" t="s">
        <v>995</v>
      </c>
      <c r="E2994" s="11" t="s">
        <v>79</v>
      </c>
      <c r="F2994" s="11" t="s">
        <v>1150</v>
      </c>
      <c r="G2994" s="11" t="s">
        <v>79</v>
      </c>
      <c r="H2994" s="11">
        <v>3</v>
      </c>
      <c r="I2994" s="11" t="s">
        <v>1150</v>
      </c>
      <c r="L2994" s="11" t="s">
        <v>1438</v>
      </c>
      <c r="M2994" s="14" t="s">
        <v>534</v>
      </c>
      <c r="N2994" s="11" t="s">
        <v>900</v>
      </c>
      <c r="O2994" s="11"/>
      <c r="P2994" s="11"/>
      <c r="R2994" s="11"/>
      <c r="S2994" s="23"/>
      <c r="T2994" s="19" t="s">
        <v>3014</v>
      </c>
      <c r="U2994" s="17" t="str">
        <f t="array" aca="1" ref="U2994" ca="1">IFERROR(
IF(NOT(OR($G2994="OBX",$G2994="OBR")),INDEX(INDIRECT(U$2&amp;"!$A$1:$BJ$500"),MATCH("*"&amp;$G2994&amp;"*",INDIRECT(U$2&amp;"!$B$1:$B$500"),0),MATCH($H2994,INDIRECT(U$2&amp;"!$1:$1"),0)),
IF(OR($G2994="OBX",$G2994="OBR"),INDEX(INDIRECT(U$2&amp;"!$A$1:$BJ$500"),MATCH((("*"&amp;$G2994&amp;"*")&amp;("*"&amp;$I2994&amp;"*")&amp;("*"&amp;$J2994&amp;"*")&amp;("*"&amp;$K2994&amp;"*")),INDIRECT(U$2&amp;"!$B$1:$B$500")&amp;INDIRECT(U$2&amp;"!$E$1:$E$500")&amp;INDIRECT(U$2&amp;"!$G$1:$G$500")&amp;INDIRECT(U$2&amp;"!$F$1:$F$500"),0),MATCH($H2994,INDIRECT(U$2&amp;"!$1:$1"),0)))),
"Not found")</f>
        <v>Not found</v>
      </c>
      <c r="V2994" s="18" t="str">
        <f t="shared" ref="V2994:V3000" ca="1" si="333">IF(T2994=U2994,"Match","")</f>
        <v/>
      </c>
    </row>
    <row r="2995" spans="1:22" ht="15" customHeight="1" x14ac:dyDescent="0.25">
      <c r="A2995" s="11">
        <v>2994</v>
      </c>
      <c r="B2995" s="50"/>
      <c r="C2995" s="11" t="s">
        <v>2334</v>
      </c>
      <c r="D2995" s="11" t="s">
        <v>995</v>
      </c>
      <c r="E2995" s="11" t="s">
        <v>79</v>
      </c>
      <c r="F2995" s="11" t="s">
        <v>1150</v>
      </c>
      <c r="G2995" s="11" t="s">
        <v>79</v>
      </c>
      <c r="H2995" s="10">
        <v>5</v>
      </c>
      <c r="I2995" s="11" t="s">
        <v>1150</v>
      </c>
      <c r="L2995" s="11" t="s">
        <v>1438</v>
      </c>
      <c r="M2995" s="11" t="s">
        <v>390</v>
      </c>
      <c r="S2995" s="20"/>
      <c r="T2995" s="19" t="str">
        <f t="array" ref="T2995">IFERROR(INDEX(Mappings!$L:$L,MATCH(S2995&amp;$L2995,Mappings!$J:$J&amp;Mappings!$D:$D,0)),"")</f>
        <v/>
      </c>
      <c r="U2995" s="17" t="str">
        <f t="array" aca="1" ref="U2995" ca="1">IFERROR(
IF(NOT(OR($G2995="OBX",$G2995="OBR")),INDEX(INDIRECT(U$2&amp;"!$A$1:$BJ$500"),MATCH("*"&amp;$G2995&amp;"*",INDIRECT(U$2&amp;"!$B$1:$B$500"),0),MATCH($H2995,INDIRECT(U$2&amp;"!$1:$1"),0)),
IF(OR($G2995="OBX",$G2995="OBR"),INDEX(INDIRECT(U$2&amp;"!$A$1:$BJ$500"),MATCH((("*"&amp;$G2995&amp;"*")&amp;("*"&amp;$I2995&amp;"*")&amp;("*"&amp;$J2995&amp;"*")&amp;("*"&amp;$K2995&amp;"*")),INDIRECT(U$2&amp;"!$B$1:$B$500")&amp;INDIRECT(U$2&amp;"!$E$1:$E$500")&amp;INDIRECT(U$2&amp;"!$G$1:$G$500")&amp;INDIRECT(U$2&amp;"!$F$1:$F$500"),0),MATCH($H2995,INDIRECT(U$2&amp;"!$1:$1"),0)))),
"Not found")</f>
        <v>Not found</v>
      </c>
      <c r="V2995" s="18" t="str">
        <f t="shared" ca="1" si="333"/>
        <v/>
      </c>
    </row>
    <row r="2996" spans="1:22" ht="15" customHeight="1" x14ac:dyDescent="0.25">
      <c r="A2996" s="11">
        <v>2995</v>
      </c>
      <c r="B2996" s="50"/>
      <c r="C2996" s="11" t="s">
        <v>2334</v>
      </c>
      <c r="D2996" s="11" t="s">
        <v>995</v>
      </c>
      <c r="E2996" s="11" t="s">
        <v>79</v>
      </c>
      <c r="F2996" s="11" t="s">
        <v>1150</v>
      </c>
      <c r="G2996" s="11" t="s">
        <v>79</v>
      </c>
      <c r="H2996" s="11">
        <v>2</v>
      </c>
      <c r="I2996" s="11" t="s">
        <v>1150</v>
      </c>
      <c r="L2996" s="14" t="s">
        <v>397</v>
      </c>
      <c r="M2996" s="14" t="s">
        <v>397</v>
      </c>
      <c r="S2996" s="23"/>
      <c r="T2996" s="19" t="s">
        <v>81</v>
      </c>
      <c r="U2996" s="17" t="str">
        <f t="array" aca="1" ref="U2996" ca="1">IFERROR(
IF(NOT(OR($G2996="OBX",$G2996="OBR")),INDEX(INDIRECT(U$2&amp;"!$A$1:$BJ$500"),MATCH("*"&amp;$G2996&amp;"*",INDIRECT(U$2&amp;"!$B$1:$B$500"),0),MATCH($H2996,INDIRECT(U$2&amp;"!$1:$1"),0)),
IF(OR($G2996="OBX",$G2996="OBR"),INDEX(INDIRECT(U$2&amp;"!$A$1:$BJ$500"),MATCH((("*"&amp;$G2996&amp;"*")&amp;("*"&amp;$I2996&amp;"*")&amp;("*"&amp;$J2996&amp;"*")&amp;("*"&amp;$K2996&amp;"*")),INDIRECT(U$2&amp;"!$B$1:$B$500")&amp;INDIRECT(U$2&amp;"!$E$1:$E$500")&amp;INDIRECT(U$2&amp;"!$G$1:$G$500")&amp;INDIRECT(U$2&amp;"!$F$1:$F$500"),0),MATCH($H2996,INDIRECT(U$2&amp;"!$1:$1"),0)))),
"Not found")</f>
        <v>Not found</v>
      </c>
      <c r="V2996" s="18" t="str">
        <f t="shared" ca="1" si="333"/>
        <v/>
      </c>
    </row>
    <row r="2997" spans="1:22" ht="15" customHeight="1" x14ac:dyDescent="0.25">
      <c r="A2997" s="11">
        <v>2996</v>
      </c>
      <c r="B2997" s="50"/>
      <c r="C2997" s="11" t="s">
        <v>2334</v>
      </c>
      <c r="D2997" s="11" t="s">
        <v>995</v>
      </c>
      <c r="E2997" s="11" t="s">
        <v>79</v>
      </c>
      <c r="F2997" s="11" t="s">
        <v>1150</v>
      </c>
      <c r="G2997" s="11" t="s">
        <v>79</v>
      </c>
      <c r="H2997" s="11">
        <v>4</v>
      </c>
      <c r="I2997" s="11" t="s">
        <v>1150</v>
      </c>
      <c r="L2997" s="11" t="s">
        <v>1438</v>
      </c>
      <c r="M2997" s="14" t="s">
        <v>848</v>
      </c>
      <c r="S2997" s="23"/>
      <c r="T2997" s="16">
        <f>S2997</f>
        <v>0</v>
      </c>
      <c r="U2997" s="17" t="str">
        <f t="array" aca="1" ref="U2997" ca="1">IFERROR(
IF(NOT(OR($G2997="OBX",$G2997="OBR")),INDEX(INDIRECT(U$2&amp;"!$A$1:$BJ$500"),MATCH("*"&amp;$G2997&amp;"*",INDIRECT(U$2&amp;"!$B$1:$B$500"),0),MATCH($H2997,INDIRECT(U$2&amp;"!$1:$1"),0)),
IF(OR($G2997="OBX",$G2997="OBR"),INDEX(INDIRECT(U$2&amp;"!$A$1:$BJ$500"),MATCH((("*"&amp;$G2997&amp;"*")&amp;("*"&amp;$I2997&amp;"*")&amp;("*"&amp;$J2997&amp;"*")&amp;("*"&amp;$K2997&amp;"*")),INDIRECT(U$2&amp;"!$B$1:$B$500")&amp;INDIRECT(U$2&amp;"!$E$1:$E$500")&amp;INDIRECT(U$2&amp;"!$G$1:$G$500")&amp;INDIRECT(U$2&amp;"!$F$1:$F$500"),0),MATCH($H2997,INDIRECT(U$2&amp;"!$1:$1"),0)))),
"Not found")</f>
        <v>Not found</v>
      </c>
      <c r="V2997" s="18" t="str">
        <f t="shared" ca="1" si="333"/>
        <v/>
      </c>
    </row>
    <row r="2998" spans="1:22" ht="15" customHeight="1" x14ac:dyDescent="0.25">
      <c r="A2998" s="11">
        <v>2997</v>
      </c>
      <c r="B2998" s="50"/>
      <c r="C2998" s="11" t="s">
        <v>2334</v>
      </c>
      <c r="D2998" s="11" t="s">
        <v>995</v>
      </c>
      <c r="E2998" s="11" t="s">
        <v>79</v>
      </c>
      <c r="F2998" s="11" t="s">
        <v>1150</v>
      </c>
      <c r="G2998" s="11" t="s">
        <v>79</v>
      </c>
      <c r="H2998" s="11">
        <v>11</v>
      </c>
      <c r="I2998" s="11" t="s">
        <v>1150</v>
      </c>
      <c r="L2998" s="11" t="s">
        <v>366</v>
      </c>
      <c r="M2998" s="14" t="s">
        <v>366</v>
      </c>
      <c r="S2998" s="23" t="s">
        <v>78</v>
      </c>
      <c r="T2998" s="19" t="str">
        <f>S2998</f>
        <v>F</v>
      </c>
      <c r="U2998" s="17" t="str">
        <f t="array" aca="1" ref="U2998" ca="1">IFERROR(
IF(NOT(OR($G2998="OBX",$G2998="OBR")),INDEX(INDIRECT(U$2&amp;"!$A$1:$BJ$500"),MATCH("*"&amp;$G2998&amp;"*",INDIRECT(U$2&amp;"!$B$1:$B$500"),0),MATCH($H2998,INDIRECT(U$2&amp;"!$1:$1"),0)),
IF(OR($G2998="OBX",$G2998="OBR"),INDEX(INDIRECT(U$2&amp;"!$A$1:$BJ$500"),MATCH((("*"&amp;$G2998&amp;"*")&amp;("*"&amp;$I2998&amp;"*")&amp;("*"&amp;$J2998&amp;"*")&amp;("*"&amp;$K2998&amp;"*")),INDIRECT(U$2&amp;"!$B$1:$B$500")&amp;INDIRECT(U$2&amp;"!$E$1:$E$500")&amp;INDIRECT(U$2&amp;"!$G$1:$G$500")&amp;INDIRECT(U$2&amp;"!$F$1:$F$500"),0),MATCH($H2998,INDIRECT(U$2&amp;"!$1:$1"),0)))),
"Not found")</f>
        <v>Not found</v>
      </c>
      <c r="V2998" s="18" t="str">
        <f t="shared" ca="1" si="333"/>
        <v/>
      </c>
    </row>
    <row r="2999" spans="1:22" ht="15" customHeight="1" x14ac:dyDescent="0.25">
      <c r="A2999" s="11">
        <v>2998</v>
      </c>
      <c r="B2999" s="50"/>
      <c r="C2999" s="11" t="s">
        <v>2334</v>
      </c>
      <c r="D2999" s="11" t="s">
        <v>995</v>
      </c>
      <c r="E2999" s="11" t="s">
        <v>79</v>
      </c>
      <c r="F2999" s="11" t="s">
        <v>1150</v>
      </c>
      <c r="G2999" s="11" t="s">
        <v>79</v>
      </c>
      <c r="H2999" s="11">
        <v>19</v>
      </c>
      <c r="I2999" s="11" t="s">
        <v>1150</v>
      </c>
      <c r="L2999" s="11" t="s">
        <v>1438</v>
      </c>
      <c r="M2999" s="14" t="s">
        <v>860</v>
      </c>
      <c r="S2999" s="23"/>
      <c r="T2999" s="16">
        <f>S2999</f>
        <v>0</v>
      </c>
      <c r="U2999" s="17" t="str">
        <f t="array" aca="1" ref="U2999" ca="1">IFERROR(
IF(NOT(OR($G2999="OBX",$G2999="OBR")),INDEX(INDIRECT(U$2&amp;"!$A$1:$BJ$500"),MATCH("*"&amp;$G2999&amp;"*",INDIRECT(U$2&amp;"!$B$1:$B$500"),0),MATCH($H2999,INDIRECT(U$2&amp;"!$1:$1"),0)),
IF(OR($G2999="OBX",$G2999="OBR"),INDEX(INDIRECT(U$2&amp;"!$A$1:$BJ$500"),MATCH((("*"&amp;$G2999&amp;"*")&amp;("*"&amp;$I2999&amp;"*")&amp;("*"&amp;$J2999&amp;"*")&amp;("*"&amp;$K2999&amp;"*")),INDIRECT(U$2&amp;"!$B$1:$B$500")&amp;INDIRECT(U$2&amp;"!$E$1:$E$500")&amp;INDIRECT(U$2&amp;"!$G$1:$G$500")&amp;INDIRECT(U$2&amp;"!$F$1:$F$500"),0),MATCH($H2999,INDIRECT(U$2&amp;"!$1:$1"),0)))),
"Not found")</f>
        <v>Not found</v>
      </c>
      <c r="V2999" s="18" t="str">
        <f t="shared" ca="1" si="333"/>
        <v/>
      </c>
    </row>
    <row r="3000" spans="1:22" ht="15" customHeight="1" x14ac:dyDescent="0.25">
      <c r="A3000" s="11">
        <v>2999</v>
      </c>
      <c r="B3000" s="50"/>
      <c r="C3000" s="11" t="s">
        <v>2334</v>
      </c>
      <c r="D3000" s="11" t="s">
        <v>995</v>
      </c>
      <c r="E3000" s="11" t="s">
        <v>79</v>
      </c>
      <c r="F3000" s="11" t="s">
        <v>1150</v>
      </c>
      <c r="G3000" s="11" t="s">
        <v>79</v>
      </c>
      <c r="H3000" s="11">
        <v>29</v>
      </c>
      <c r="I3000" s="11" t="s">
        <v>1150</v>
      </c>
      <c r="L3000" s="2" t="s">
        <v>515</v>
      </c>
      <c r="M3000" s="11" t="s">
        <v>515</v>
      </c>
      <c r="S3000" s="23"/>
      <c r="T3000" s="19">
        <f>S3000</f>
        <v>0</v>
      </c>
      <c r="U3000" s="17" t="str">
        <f t="array" aca="1" ref="U3000" ca="1">IFERROR(
IF(NOT(OR($G3000="OBX",$G3000="OBR")),INDEX(INDIRECT(U$2&amp;"!$A$1:$BJ$500"),MATCH("*"&amp;$G3000&amp;"*",INDIRECT(U$2&amp;"!$B$1:$B$500"),0),MATCH($H3000,INDIRECT(U$2&amp;"!$1:$1"),0)),
IF(OR($G3000="OBX",$G3000="OBR"),INDEX(INDIRECT(U$2&amp;"!$A$1:$BJ$500"),MATCH((("*"&amp;$G3000&amp;"*")&amp;("*"&amp;$I3000&amp;"*")&amp;("*"&amp;$J3000&amp;"*")&amp;("*"&amp;$K3000&amp;"*")),INDIRECT(U$2&amp;"!$B$1:$B$500")&amp;INDIRECT(U$2&amp;"!$E$1:$E$500")&amp;INDIRECT(U$2&amp;"!$G$1:$G$500")&amp;INDIRECT(U$2&amp;"!$F$1:$F$500"),0),MATCH($H3000,INDIRECT(U$2&amp;"!$1:$1"),0)))),
"Not found")</f>
        <v>Not found</v>
      </c>
      <c r="V3000" s="18" t="str">
        <f t="shared" ca="1" si="333"/>
        <v/>
      </c>
    </row>
    <row r="3001" spans="1:22" ht="15" customHeight="1" x14ac:dyDescent="0.25">
      <c r="A3001" s="11">
        <v>3000</v>
      </c>
      <c r="B3001" s="50"/>
      <c r="C3001" s="26" t="s">
        <v>2334</v>
      </c>
      <c r="D3001" s="26"/>
      <c r="E3001" s="26" t="s">
        <v>79</v>
      </c>
      <c r="F3001" s="26"/>
      <c r="G3001" s="26"/>
      <c r="H3001" s="26"/>
      <c r="I3001" s="26"/>
      <c r="J3001" s="26"/>
      <c r="K3001" s="26"/>
      <c r="L3001" s="26"/>
      <c r="M3001" s="26" t="s">
        <v>1437</v>
      </c>
      <c r="N3001" s="26"/>
      <c r="O3001" s="26"/>
      <c r="P3001" s="26"/>
      <c r="Q3001" s="26"/>
      <c r="R3001" s="26"/>
      <c r="S3001" s="26"/>
      <c r="T3001" s="27"/>
      <c r="U3001" s="27"/>
      <c r="V3001" s="26"/>
    </row>
    <row r="3002" spans="1:22" ht="15" customHeight="1" x14ac:dyDescent="0.25">
      <c r="A3002" s="11">
        <v>3001</v>
      </c>
      <c r="B3002" s="50"/>
      <c r="C3002" s="11" t="s">
        <v>2334</v>
      </c>
      <c r="D3002" s="11" t="s">
        <v>995</v>
      </c>
      <c r="E3002" s="11" t="s">
        <v>79</v>
      </c>
      <c r="F3002" s="11" t="s">
        <v>1149</v>
      </c>
      <c r="G3002" s="11" t="s">
        <v>79</v>
      </c>
      <c r="H3002" s="11">
        <v>3</v>
      </c>
      <c r="I3002" s="11" t="s">
        <v>1149</v>
      </c>
      <c r="L3002" s="11" t="s">
        <v>1437</v>
      </c>
      <c r="M3002" s="14" t="s">
        <v>534</v>
      </c>
      <c r="N3002" s="11" t="s">
        <v>279</v>
      </c>
      <c r="O3002" s="11"/>
      <c r="P3002" s="11"/>
      <c r="R3002" s="11"/>
      <c r="S3002" s="23"/>
      <c r="T3002" s="19" t="s">
        <v>3013</v>
      </c>
      <c r="U3002" s="17" t="str">
        <f t="array" aca="1" ref="U3002" ca="1">IFERROR(
IF(NOT(OR($G3002="OBX",$G3002="OBR")),INDEX(INDIRECT(U$2&amp;"!$A$1:$BJ$500"),MATCH("*"&amp;$G3002&amp;"*",INDIRECT(U$2&amp;"!$B$1:$B$500"),0),MATCH($H3002,INDIRECT(U$2&amp;"!$1:$1"),0)),
IF(OR($G3002="OBX",$G3002="OBR"),INDEX(INDIRECT(U$2&amp;"!$A$1:$BJ$500"),MATCH((("*"&amp;$G3002&amp;"*")&amp;("*"&amp;$I3002&amp;"*")&amp;("*"&amp;$J3002&amp;"*")&amp;("*"&amp;$K3002&amp;"*")),INDIRECT(U$2&amp;"!$B$1:$B$500")&amp;INDIRECT(U$2&amp;"!$E$1:$E$500")&amp;INDIRECT(U$2&amp;"!$G$1:$G$500")&amp;INDIRECT(U$2&amp;"!$F$1:$F$500"),0),MATCH($H3002,INDIRECT(U$2&amp;"!$1:$1"),0)))),
"Not found")</f>
        <v>Not found</v>
      </c>
      <c r="V3002" s="18" t="str">
        <f t="shared" ref="V3002:V3008" ca="1" si="334">IF(T3002=U3002,"Match","")</f>
        <v/>
      </c>
    </row>
    <row r="3003" spans="1:22" ht="15" customHeight="1" x14ac:dyDescent="0.25">
      <c r="A3003" s="11">
        <v>3002</v>
      </c>
      <c r="B3003" s="50"/>
      <c r="C3003" s="11" t="s">
        <v>2334</v>
      </c>
      <c r="D3003" s="11" t="s">
        <v>995</v>
      </c>
      <c r="E3003" s="11" t="s">
        <v>79</v>
      </c>
      <c r="F3003" s="11" t="s">
        <v>1149</v>
      </c>
      <c r="G3003" s="11" t="s">
        <v>79</v>
      </c>
      <c r="H3003" s="10">
        <v>5</v>
      </c>
      <c r="I3003" s="11" t="s">
        <v>1149</v>
      </c>
      <c r="L3003" s="11" t="s">
        <v>1437</v>
      </c>
      <c r="M3003" s="11" t="s">
        <v>390</v>
      </c>
      <c r="S3003" s="23"/>
      <c r="T3003" s="16">
        <f>S3003</f>
        <v>0</v>
      </c>
      <c r="U3003" s="17" t="str">
        <f t="array" aca="1" ref="U3003" ca="1">IFERROR(
IF(NOT(OR($G3003="OBX",$G3003="OBR")),INDEX(INDIRECT(U$2&amp;"!$A$1:$BJ$500"),MATCH("*"&amp;$G3003&amp;"*",INDIRECT(U$2&amp;"!$B$1:$B$500"),0),MATCH($H3003,INDIRECT(U$2&amp;"!$1:$1"),0)),
IF(OR($G3003="OBX",$G3003="OBR"),INDEX(INDIRECT(U$2&amp;"!$A$1:$BJ$500"),MATCH((("*"&amp;$G3003&amp;"*")&amp;("*"&amp;$I3003&amp;"*")&amp;("*"&amp;$J3003&amp;"*")&amp;("*"&amp;$K3003&amp;"*")),INDIRECT(U$2&amp;"!$B$1:$B$500")&amp;INDIRECT(U$2&amp;"!$E$1:$E$500")&amp;INDIRECT(U$2&amp;"!$G$1:$G$500")&amp;INDIRECT(U$2&amp;"!$F$1:$F$500"),0),MATCH($H3003,INDIRECT(U$2&amp;"!$1:$1"),0)))),
"Not found")</f>
        <v>Not found</v>
      </c>
      <c r="V3003" s="18" t="str">
        <f t="shared" ca="1" si="334"/>
        <v/>
      </c>
    </row>
    <row r="3004" spans="1:22" ht="15" customHeight="1" x14ac:dyDescent="0.25">
      <c r="A3004" s="11">
        <v>3003</v>
      </c>
      <c r="B3004" s="50"/>
      <c r="C3004" s="11" t="s">
        <v>2334</v>
      </c>
      <c r="D3004" s="11" t="s">
        <v>995</v>
      </c>
      <c r="E3004" s="11" t="s">
        <v>79</v>
      </c>
      <c r="F3004" s="11" t="s">
        <v>1149</v>
      </c>
      <c r="G3004" s="11" t="s">
        <v>79</v>
      </c>
      <c r="H3004" s="11">
        <v>2</v>
      </c>
      <c r="I3004" s="11" t="s">
        <v>1149</v>
      </c>
      <c r="L3004" s="14" t="s">
        <v>397</v>
      </c>
      <c r="M3004" s="14" t="s">
        <v>397</v>
      </c>
      <c r="S3004" s="23"/>
      <c r="T3004" s="19" t="s">
        <v>422</v>
      </c>
      <c r="U3004" s="17" t="str">
        <f t="array" aca="1" ref="U3004" ca="1">IFERROR(
IF(NOT(OR($G3004="OBX",$G3004="OBR")),INDEX(INDIRECT(U$2&amp;"!$A$1:$BJ$500"),MATCH("*"&amp;$G3004&amp;"*",INDIRECT(U$2&amp;"!$B$1:$B$500"),0),MATCH($H3004,INDIRECT(U$2&amp;"!$1:$1"),0)),
IF(OR($G3004="OBX",$G3004="OBR"),INDEX(INDIRECT(U$2&amp;"!$A$1:$BJ$500"),MATCH((("*"&amp;$G3004&amp;"*")&amp;("*"&amp;$I3004&amp;"*")&amp;("*"&amp;$J3004&amp;"*")&amp;("*"&amp;$K3004&amp;"*")),INDIRECT(U$2&amp;"!$B$1:$B$500")&amp;INDIRECT(U$2&amp;"!$E$1:$E$500")&amp;INDIRECT(U$2&amp;"!$G$1:$G$500")&amp;INDIRECT(U$2&amp;"!$F$1:$F$500"),0),MATCH($H3004,INDIRECT(U$2&amp;"!$1:$1"),0)))),
"Not found")</f>
        <v>Not found</v>
      </c>
      <c r="V3004" s="18" t="str">
        <f t="shared" ca="1" si="334"/>
        <v/>
      </c>
    </row>
    <row r="3005" spans="1:22" ht="15" customHeight="1" x14ac:dyDescent="0.25">
      <c r="A3005" s="11">
        <v>3004</v>
      </c>
      <c r="B3005" s="50"/>
      <c r="C3005" s="11" t="s">
        <v>2334</v>
      </c>
      <c r="D3005" s="11" t="s">
        <v>995</v>
      </c>
      <c r="E3005" s="11" t="s">
        <v>79</v>
      </c>
      <c r="F3005" s="11" t="s">
        <v>1149</v>
      </c>
      <c r="G3005" s="11" t="s">
        <v>79</v>
      </c>
      <c r="H3005" s="11">
        <v>4</v>
      </c>
      <c r="I3005" s="11" t="s">
        <v>1149</v>
      </c>
      <c r="L3005" s="11" t="s">
        <v>1437</v>
      </c>
      <c r="M3005" s="14" t="s">
        <v>848</v>
      </c>
      <c r="S3005" s="23"/>
      <c r="T3005" s="16">
        <f>S3005</f>
        <v>0</v>
      </c>
      <c r="U3005" s="17" t="str">
        <f t="array" aca="1" ref="U3005" ca="1">IFERROR(
IF(NOT(OR($G3005="OBX",$G3005="OBR")),INDEX(INDIRECT(U$2&amp;"!$A$1:$BJ$500"),MATCH("*"&amp;$G3005&amp;"*",INDIRECT(U$2&amp;"!$B$1:$B$500"),0),MATCH($H3005,INDIRECT(U$2&amp;"!$1:$1"),0)),
IF(OR($G3005="OBX",$G3005="OBR"),INDEX(INDIRECT(U$2&amp;"!$A$1:$BJ$500"),MATCH((("*"&amp;$G3005&amp;"*")&amp;("*"&amp;$I3005&amp;"*")&amp;("*"&amp;$J3005&amp;"*")&amp;("*"&amp;$K3005&amp;"*")),INDIRECT(U$2&amp;"!$B$1:$B$500")&amp;INDIRECT(U$2&amp;"!$E$1:$E$500")&amp;INDIRECT(U$2&amp;"!$G$1:$G$500")&amp;INDIRECT(U$2&amp;"!$F$1:$F$500"),0),MATCH($H3005,INDIRECT(U$2&amp;"!$1:$1"),0)))),
"Not found")</f>
        <v>Not found</v>
      </c>
      <c r="V3005" s="18" t="str">
        <f t="shared" ca="1" si="334"/>
        <v/>
      </c>
    </row>
    <row r="3006" spans="1:22" ht="15" customHeight="1" x14ac:dyDescent="0.25">
      <c r="A3006" s="11">
        <v>3005</v>
      </c>
      <c r="B3006" s="50"/>
      <c r="C3006" s="11" t="s">
        <v>2334</v>
      </c>
      <c r="D3006" s="11" t="s">
        <v>995</v>
      </c>
      <c r="E3006" s="11" t="s">
        <v>79</v>
      </c>
      <c r="F3006" s="11" t="s">
        <v>1149</v>
      </c>
      <c r="G3006" s="11" t="s">
        <v>79</v>
      </c>
      <c r="H3006" s="11">
        <v>11</v>
      </c>
      <c r="I3006" s="11" t="s">
        <v>1149</v>
      </c>
      <c r="L3006" s="11" t="s">
        <v>366</v>
      </c>
      <c r="M3006" s="14" t="s">
        <v>366</v>
      </c>
      <c r="S3006" s="23" t="s">
        <v>78</v>
      </c>
      <c r="T3006" s="19" t="str">
        <f>S3006</f>
        <v>F</v>
      </c>
      <c r="U3006" s="17" t="str">
        <f t="array" aca="1" ref="U3006" ca="1">IFERROR(
IF(NOT(OR($G3006="OBX",$G3006="OBR")),INDEX(INDIRECT(U$2&amp;"!$A$1:$BJ$500"),MATCH("*"&amp;$G3006&amp;"*",INDIRECT(U$2&amp;"!$B$1:$B$500"),0),MATCH($H3006,INDIRECT(U$2&amp;"!$1:$1"),0)),
IF(OR($G3006="OBX",$G3006="OBR"),INDEX(INDIRECT(U$2&amp;"!$A$1:$BJ$500"),MATCH((("*"&amp;$G3006&amp;"*")&amp;("*"&amp;$I3006&amp;"*")&amp;("*"&amp;$J3006&amp;"*")&amp;("*"&amp;$K3006&amp;"*")),INDIRECT(U$2&amp;"!$B$1:$B$500")&amp;INDIRECT(U$2&amp;"!$E$1:$E$500")&amp;INDIRECT(U$2&amp;"!$G$1:$G$500")&amp;INDIRECT(U$2&amp;"!$F$1:$F$500"),0),MATCH($H3006,INDIRECT(U$2&amp;"!$1:$1"),0)))),
"Not found")</f>
        <v>Not found</v>
      </c>
      <c r="V3006" s="18" t="str">
        <f t="shared" ca="1" si="334"/>
        <v/>
      </c>
    </row>
    <row r="3007" spans="1:22" ht="15" customHeight="1" x14ac:dyDescent="0.25">
      <c r="A3007" s="11">
        <v>3006</v>
      </c>
      <c r="B3007" s="50"/>
      <c r="C3007" s="11" t="s">
        <v>2334</v>
      </c>
      <c r="D3007" s="11" t="s">
        <v>995</v>
      </c>
      <c r="E3007" s="11" t="s">
        <v>79</v>
      </c>
      <c r="F3007" s="11" t="s">
        <v>1149</v>
      </c>
      <c r="G3007" s="11" t="s">
        <v>79</v>
      </c>
      <c r="H3007" s="11">
        <v>19</v>
      </c>
      <c r="I3007" s="11" t="s">
        <v>1149</v>
      </c>
      <c r="L3007" s="11" t="s">
        <v>1437</v>
      </c>
      <c r="M3007" s="14" t="s">
        <v>860</v>
      </c>
      <c r="S3007" s="23"/>
      <c r="T3007" s="16">
        <f>S3007</f>
        <v>0</v>
      </c>
      <c r="U3007" s="17" t="str">
        <f t="array" aca="1" ref="U3007" ca="1">IFERROR(
IF(NOT(OR($G3007="OBX",$G3007="OBR")),INDEX(INDIRECT(U$2&amp;"!$A$1:$BJ$500"),MATCH("*"&amp;$G3007&amp;"*",INDIRECT(U$2&amp;"!$B$1:$B$500"),0),MATCH($H3007,INDIRECT(U$2&amp;"!$1:$1"),0)),
IF(OR($G3007="OBX",$G3007="OBR"),INDEX(INDIRECT(U$2&amp;"!$A$1:$BJ$500"),MATCH((("*"&amp;$G3007&amp;"*")&amp;("*"&amp;$I3007&amp;"*")&amp;("*"&amp;$J3007&amp;"*")&amp;("*"&amp;$K3007&amp;"*")),INDIRECT(U$2&amp;"!$B$1:$B$500")&amp;INDIRECT(U$2&amp;"!$E$1:$E$500")&amp;INDIRECT(U$2&amp;"!$G$1:$G$500")&amp;INDIRECT(U$2&amp;"!$F$1:$F$500"),0),MATCH($H3007,INDIRECT(U$2&amp;"!$1:$1"),0)))),
"Not found")</f>
        <v>Not found</v>
      </c>
      <c r="V3007" s="18" t="str">
        <f t="shared" ca="1" si="334"/>
        <v/>
      </c>
    </row>
    <row r="3008" spans="1:22" ht="15" customHeight="1" x14ac:dyDescent="0.25">
      <c r="A3008" s="11">
        <v>3007</v>
      </c>
      <c r="B3008" s="50"/>
      <c r="C3008" s="11" t="s">
        <v>2334</v>
      </c>
      <c r="D3008" s="11" t="s">
        <v>995</v>
      </c>
      <c r="E3008" s="11" t="s">
        <v>79</v>
      </c>
      <c r="F3008" s="11" t="s">
        <v>1149</v>
      </c>
      <c r="G3008" s="11" t="s">
        <v>79</v>
      </c>
      <c r="H3008" s="11">
        <v>29</v>
      </c>
      <c r="I3008" s="11" t="s">
        <v>1149</v>
      </c>
      <c r="L3008" s="2" t="s">
        <v>515</v>
      </c>
      <c r="M3008" s="11" t="s">
        <v>515</v>
      </c>
      <c r="S3008" s="23"/>
      <c r="T3008" s="19">
        <f>S3008</f>
        <v>0</v>
      </c>
      <c r="U3008" s="17" t="str">
        <f t="array" aca="1" ref="U3008" ca="1">IFERROR(
IF(NOT(OR($G3008="OBX",$G3008="OBR")),INDEX(INDIRECT(U$2&amp;"!$A$1:$BJ$500"),MATCH("*"&amp;$G3008&amp;"*",INDIRECT(U$2&amp;"!$B$1:$B$500"),0),MATCH($H3008,INDIRECT(U$2&amp;"!$1:$1"),0)),
IF(OR($G3008="OBX",$G3008="OBR"),INDEX(INDIRECT(U$2&amp;"!$A$1:$BJ$500"),MATCH((("*"&amp;$G3008&amp;"*")&amp;("*"&amp;$I3008&amp;"*")&amp;("*"&amp;$J3008&amp;"*")&amp;("*"&amp;$K3008&amp;"*")),INDIRECT(U$2&amp;"!$B$1:$B$500")&amp;INDIRECT(U$2&amp;"!$E$1:$E$500")&amp;INDIRECT(U$2&amp;"!$G$1:$G$500")&amp;INDIRECT(U$2&amp;"!$F$1:$F$500"),0),MATCH($H3008,INDIRECT(U$2&amp;"!$1:$1"),0)))),
"Not found")</f>
        <v>Not found</v>
      </c>
      <c r="V3008" s="18" t="str">
        <f t="shared" ca="1" si="334"/>
        <v/>
      </c>
    </row>
    <row r="3009" spans="1:22" ht="15" customHeight="1" x14ac:dyDescent="0.25">
      <c r="A3009" s="11">
        <v>3008</v>
      </c>
      <c r="B3009" s="50"/>
      <c r="C3009" s="26" t="s">
        <v>2334</v>
      </c>
      <c r="D3009" s="26"/>
      <c r="E3009" s="26" t="s">
        <v>79</v>
      </c>
      <c r="F3009" s="26"/>
      <c r="G3009" s="26"/>
      <c r="H3009" s="26"/>
      <c r="I3009" s="26"/>
      <c r="J3009" s="26"/>
      <c r="K3009" s="26"/>
      <c r="L3009" s="26"/>
      <c r="M3009" s="26" t="s">
        <v>1286</v>
      </c>
      <c r="N3009" s="26"/>
      <c r="O3009" s="26"/>
      <c r="P3009" s="26"/>
      <c r="Q3009" s="26"/>
      <c r="R3009" s="26"/>
      <c r="S3009" s="26"/>
      <c r="T3009" s="27"/>
      <c r="U3009" s="27"/>
      <c r="V3009" s="26"/>
    </row>
    <row r="3010" spans="1:22" ht="15" customHeight="1" x14ac:dyDescent="0.25">
      <c r="A3010" s="11">
        <v>3009</v>
      </c>
      <c r="B3010" s="50"/>
      <c r="C3010" s="11" t="s">
        <v>2334</v>
      </c>
      <c r="D3010" s="11" t="s">
        <v>995</v>
      </c>
      <c r="E3010" s="11" t="s">
        <v>79</v>
      </c>
      <c r="F3010" s="11" t="s">
        <v>996</v>
      </c>
      <c r="G3010" s="11" t="s">
        <v>79</v>
      </c>
      <c r="H3010" s="11">
        <v>3</v>
      </c>
      <c r="I3010" s="11" t="s">
        <v>996</v>
      </c>
      <c r="L3010" s="11" t="s">
        <v>1286</v>
      </c>
      <c r="M3010" s="14" t="s">
        <v>534</v>
      </c>
      <c r="N3010" s="11" t="s">
        <v>279</v>
      </c>
      <c r="O3010" s="11"/>
      <c r="P3010" s="11"/>
      <c r="R3010" s="11"/>
      <c r="S3010" s="23"/>
      <c r="T3010" s="19" t="s">
        <v>2997</v>
      </c>
      <c r="U3010" s="17" t="str">
        <f t="array" aca="1" ref="U3010" ca="1">IFERROR(
IF(NOT(OR($G3010="OBX",$G3010="OBR")),INDEX(INDIRECT(U$2&amp;"!$A$1:$BJ$500"),MATCH("*"&amp;$G3010&amp;"*",INDIRECT(U$2&amp;"!$B$1:$B$500"),0),MATCH($H3010,INDIRECT(U$2&amp;"!$1:$1"),0)),
IF(OR($G3010="OBX",$G3010="OBR"),INDEX(INDIRECT(U$2&amp;"!$A$1:$BJ$500"),MATCH((("*"&amp;$G3010&amp;"*")&amp;("*"&amp;$I3010&amp;"*")&amp;("*"&amp;$J3010&amp;"*")&amp;("*"&amp;$K3010&amp;"*")),INDIRECT(U$2&amp;"!$B$1:$B$500")&amp;INDIRECT(U$2&amp;"!$E$1:$E$500")&amp;INDIRECT(U$2&amp;"!$G$1:$G$500")&amp;INDIRECT(U$2&amp;"!$F$1:$F$500"),0),MATCH($H3010,INDIRECT(U$2&amp;"!$1:$1"),0)))),
"Not found")</f>
        <v>Not found</v>
      </c>
      <c r="V3010" s="18" t="str">
        <f t="shared" ref="V3010:V3016" ca="1" si="335">IF(T3010=U3010,"Match","")</f>
        <v/>
      </c>
    </row>
    <row r="3011" spans="1:22" ht="15" customHeight="1" x14ac:dyDescent="0.25">
      <c r="A3011" s="11">
        <v>3010</v>
      </c>
      <c r="B3011" s="50"/>
      <c r="C3011" s="11" t="s">
        <v>2334</v>
      </c>
      <c r="D3011" s="11" t="s">
        <v>995</v>
      </c>
      <c r="E3011" s="11" t="s">
        <v>79</v>
      </c>
      <c r="F3011" s="11" t="s">
        <v>996</v>
      </c>
      <c r="G3011" s="11" t="s">
        <v>79</v>
      </c>
      <c r="H3011" s="10">
        <v>5</v>
      </c>
      <c r="I3011" s="11" t="s">
        <v>996</v>
      </c>
      <c r="L3011" s="11" t="s">
        <v>1286</v>
      </c>
      <c r="M3011" s="11" t="s">
        <v>390</v>
      </c>
      <c r="S3011" s="23"/>
      <c r="T3011" s="16">
        <f>S3011</f>
        <v>0</v>
      </c>
      <c r="U3011" s="17" t="str">
        <f t="array" aca="1" ref="U3011" ca="1">IFERROR(
IF(NOT(OR($G3011="OBX",$G3011="OBR")),INDEX(INDIRECT(U$2&amp;"!$A$1:$BJ$500"),MATCH("*"&amp;$G3011&amp;"*",INDIRECT(U$2&amp;"!$B$1:$B$500"),0),MATCH($H3011,INDIRECT(U$2&amp;"!$1:$1"),0)),
IF(OR($G3011="OBX",$G3011="OBR"),INDEX(INDIRECT(U$2&amp;"!$A$1:$BJ$500"),MATCH((("*"&amp;$G3011&amp;"*")&amp;("*"&amp;$I3011&amp;"*")&amp;("*"&amp;$J3011&amp;"*")&amp;("*"&amp;$K3011&amp;"*")),INDIRECT(U$2&amp;"!$B$1:$B$500")&amp;INDIRECT(U$2&amp;"!$E$1:$E$500")&amp;INDIRECT(U$2&amp;"!$G$1:$G$500")&amp;INDIRECT(U$2&amp;"!$F$1:$F$500"),0),MATCH($H3011,INDIRECT(U$2&amp;"!$1:$1"),0)))),
"Not found")</f>
        <v>Not found</v>
      </c>
      <c r="V3011" s="18" t="str">
        <f t="shared" ca="1" si="335"/>
        <v/>
      </c>
    </row>
    <row r="3012" spans="1:22" ht="15" customHeight="1" x14ac:dyDescent="0.25">
      <c r="A3012" s="11">
        <v>3011</v>
      </c>
      <c r="B3012" s="50"/>
      <c r="C3012" s="11" t="s">
        <v>2334</v>
      </c>
      <c r="D3012" s="11" t="s">
        <v>995</v>
      </c>
      <c r="E3012" s="11" t="s">
        <v>79</v>
      </c>
      <c r="F3012" s="11" t="s">
        <v>996</v>
      </c>
      <c r="G3012" s="11" t="s">
        <v>79</v>
      </c>
      <c r="H3012" s="11">
        <v>2</v>
      </c>
      <c r="I3012" s="11" t="s">
        <v>996</v>
      </c>
      <c r="L3012" s="14" t="s">
        <v>397</v>
      </c>
      <c r="M3012" s="14" t="s">
        <v>397</v>
      </c>
      <c r="S3012" s="23"/>
      <c r="T3012" s="19" t="s">
        <v>422</v>
      </c>
      <c r="U3012" s="17" t="str">
        <f t="array" aca="1" ref="U3012" ca="1">IFERROR(
IF(NOT(OR($G3012="OBX",$G3012="OBR")),INDEX(INDIRECT(U$2&amp;"!$A$1:$BJ$500"),MATCH("*"&amp;$G3012&amp;"*",INDIRECT(U$2&amp;"!$B$1:$B$500"),0),MATCH($H3012,INDIRECT(U$2&amp;"!$1:$1"),0)),
IF(OR($G3012="OBX",$G3012="OBR"),INDEX(INDIRECT(U$2&amp;"!$A$1:$BJ$500"),MATCH((("*"&amp;$G3012&amp;"*")&amp;("*"&amp;$I3012&amp;"*")&amp;("*"&amp;$J3012&amp;"*")&amp;("*"&amp;$K3012&amp;"*")),INDIRECT(U$2&amp;"!$B$1:$B$500")&amp;INDIRECT(U$2&amp;"!$E$1:$E$500")&amp;INDIRECT(U$2&amp;"!$G$1:$G$500")&amp;INDIRECT(U$2&amp;"!$F$1:$F$500"),0),MATCH($H3012,INDIRECT(U$2&amp;"!$1:$1"),0)))),
"Not found")</f>
        <v>Not found</v>
      </c>
      <c r="V3012" s="18" t="str">
        <f t="shared" ca="1" si="335"/>
        <v/>
      </c>
    </row>
    <row r="3013" spans="1:22" ht="15" customHeight="1" x14ac:dyDescent="0.25">
      <c r="A3013" s="11">
        <v>3012</v>
      </c>
      <c r="B3013" s="50"/>
      <c r="C3013" s="11" t="s">
        <v>2334</v>
      </c>
      <c r="D3013" s="11" t="s">
        <v>995</v>
      </c>
      <c r="E3013" s="11" t="s">
        <v>79</v>
      </c>
      <c r="F3013" s="11" t="s">
        <v>996</v>
      </c>
      <c r="G3013" s="11" t="s">
        <v>79</v>
      </c>
      <c r="H3013" s="11">
        <v>4</v>
      </c>
      <c r="I3013" s="11" t="s">
        <v>996</v>
      </c>
      <c r="L3013" s="11" t="s">
        <v>1286</v>
      </c>
      <c r="M3013" s="14" t="s">
        <v>848</v>
      </c>
      <c r="S3013" s="23"/>
      <c r="T3013" s="16">
        <f>S3013</f>
        <v>0</v>
      </c>
      <c r="U3013" s="17" t="str">
        <f t="array" aca="1" ref="U3013" ca="1">IFERROR(
IF(NOT(OR($G3013="OBX",$G3013="OBR")),INDEX(INDIRECT(U$2&amp;"!$A$1:$BJ$500"),MATCH("*"&amp;$G3013&amp;"*",INDIRECT(U$2&amp;"!$B$1:$B$500"),0),MATCH($H3013,INDIRECT(U$2&amp;"!$1:$1"),0)),
IF(OR($G3013="OBX",$G3013="OBR"),INDEX(INDIRECT(U$2&amp;"!$A$1:$BJ$500"),MATCH((("*"&amp;$G3013&amp;"*")&amp;("*"&amp;$I3013&amp;"*")&amp;("*"&amp;$J3013&amp;"*")&amp;("*"&amp;$K3013&amp;"*")),INDIRECT(U$2&amp;"!$B$1:$B$500")&amp;INDIRECT(U$2&amp;"!$E$1:$E$500")&amp;INDIRECT(U$2&amp;"!$G$1:$G$500")&amp;INDIRECT(U$2&amp;"!$F$1:$F$500"),0),MATCH($H3013,INDIRECT(U$2&amp;"!$1:$1"),0)))),
"Not found")</f>
        <v>Not found</v>
      </c>
      <c r="V3013" s="18" t="str">
        <f t="shared" ca="1" si="335"/>
        <v/>
      </c>
    </row>
    <row r="3014" spans="1:22" ht="15" customHeight="1" x14ac:dyDescent="0.25">
      <c r="A3014" s="11">
        <v>3013</v>
      </c>
      <c r="B3014" s="50"/>
      <c r="C3014" s="11" t="s">
        <v>2334</v>
      </c>
      <c r="D3014" s="11" t="s">
        <v>995</v>
      </c>
      <c r="E3014" s="11" t="s">
        <v>79</v>
      </c>
      <c r="F3014" s="11" t="s">
        <v>996</v>
      </c>
      <c r="G3014" s="11" t="s">
        <v>79</v>
      </c>
      <c r="H3014" s="11">
        <v>11</v>
      </c>
      <c r="I3014" s="11" t="s">
        <v>996</v>
      </c>
      <c r="L3014" s="11" t="s">
        <v>366</v>
      </c>
      <c r="M3014" s="14" t="s">
        <v>366</v>
      </c>
      <c r="S3014" s="23" t="s">
        <v>78</v>
      </c>
      <c r="T3014" s="19" t="str">
        <f>S3014</f>
        <v>F</v>
      </c>
      <c r="U3014" s="17" t="str">
        <f t="array" aca="1" ref="U3014" ca="1">IFERROR(
IF(NOT(OR($G3014="OBX",$G3014="OBR")),INDEX(INDIRECT(U$2&amp;"!$A$1:$BJ$500"),MATCH("*"&amp;$G3014&amp;"*",INDIRECT(U$2&amp;"!$B$1:$B$500"),0),MATCH($H3014,INDIRECT(U$2&amp;"!$1:$1"),0)),
IF(OR($G3014="OBX",$G3014="OBR"),INDEX(INDIRECT(U$2&amp;"!$A$1:$BJ$500"),MATCH((("*"&amp;$G3014&amp;"*")&amp;("*"&amp;$I3014&amp;"*")&amp;("*"&amp;$J3014&amp;"*")&amp;("*"&amp;$K3014&amp;"*")),INDIRECT(U$2&amp;"!$B$1:$B$500")&amp;INDIRECT(U$2&amp;"!$E$1:$E$500")&amp;INDIRECT(U$2&amp;"!$G$1:$G$500")&amp;INDIRECT(U$2&amp;"!$F$1:$F$500"),0),MATCH($H3014,INDIRECT(U$2&amp;"!$1:$1"),0)))),
"Not found")</f>
        <v>Not found</v>
      </c>
      <c r="V3014" s="18" t="str">
        <f t="shared" ca="1" si="335"/>
        <v/>
      </c>
    </row>
    <row r="3015" spans="1:22" ht="15" customHeight="1" x14ac:dyDescent="0.25">
      <c r="A3015" s="11">
        <v>3014</v>
      </c>
      <c r="B3015" s="50"/>
      <c r="C3015" s="11" t="s">
        <v>2334</v>
      </c>
      <c r="D3015" s="11" t="s">
        <v>995</v>
      </c>
      <c r="E3015" s="11" t="s">
        <v>79</v>
      </c>
      <c r="F3015" s="11" t="s">
        <v>996</v>
      </c>
      <c r="G3015" s="11" t="s">
        <v>79</v>
      </c>
      <c r="H3015" s="11">
        <v>19</v>
      </c>
      <c r="I3015" s="11" t="s">
        <v>996</v>
      </c>
      <c r="L3015" s="11" t="s">
        <v>1286</v>
      </c>
      <c r="M3015" s="14" t="s">
        <v>860</v>
      </c>
      <c r="S3015" s="23"/>
      <c r="T3015" s="16">
        <f>S3015</f>
        <v>0</v>
      </c>
      <c r="U3015" s="17" t="str">
        <f t="array" aca="1" ref="U3015" ca="1">IFERROR(
IF(NOT(OR($G3015="OBX",$G3015="OBR")),INDEX(INDIRECT(U$2&amp;"!$A$1:$BJ$500"),MATCH("*"&amp;$G3015&amp;"*",INDIRECT(U$2&amp;"!$B$1:$B$500"),0),MATCH($H3015,INDIRECT(U$2&amp;"!$1:$1"),0)),
IF(OR($G3015="OBX",$G3015="OBR"),INDEX(INDIRECT(U$2&amp;"!$A$1:$BJ$500"),MATCH((("*"&amp;$G3015&amp;"*")&amp;("*"&amp;$I3015&amp;"*")&amp;("*"&amp;$J3015&amp;"*")&amp;("*"&amp;$K3015&amp;"*")),INDIRECT(U$2&amp;"!$B$1:$B$500")&amp;INDIRECT(U$2&amp;"!$E$1:$E$500")&amp;INDIRECT(U$2&amp;"!$G$1:$G$500")&amp;INDIRECT(U$2&amp;"!$F$1:$F$500"),0),MATCH($H3015,INDIRECT(U$2&amp;"!$1:$1"),0)))),
"Not found")</f>
        <v>Not found</v>
      </c>
      <c r="V3015" s="18" t="str">
        <f t="shared" ca="1" si="335"/>
        <v/>
      </c>
    </row>
    <row r="3016" spans="1:22" ht="15" customHeight="1" x14ac:dyDescent="0.25">
      <c r="A3016" s="11">
        <v>3015</v>
      </c>
      <c r="B3016" s="50"/>
      <c r="C3016" s="11" t="s">
        <v>2334</v>
      </c>
      <c r="D3016" s="11" t="s">
        <v>995</v>
      </c>
      <c r="E3016" s="11" t="s">
        <v>79</v>
      </c>
      <c r="F3016" s="11" t="s">
        <v>996</v>
      </c>
      <c r="G3016" s="11" t="s">
        <v>79</v>
      </c>
      <c r="H3016" s="11">
        <v>29</v>
      </c>
      <c r="I3016" s="11" t="s">
        <v>996</v>
      </c>
      <c r="L3016" s="2" t="s">
        <v>515</v>
      </c>
      <c r="M3016" s="11" t="s">
        <v>515</v>
      </c>
      <c r="S3016" s="23"/>
      <c r="T3016" s="19">
        <f>S3016</f>
        <v>0</v>
      </c>
      <c r="U3016" s="17" t="str">
        <f t="array" aca="1" ref="U3016" ca="1">IFERROR(
IF(NOT(OR($G3016="OBX",$G3016="OBR")),INDEX(INDIRECT(U$2&amp;"!$A$1:$BJ$500"),MATCH("*"&amp;$G3016&amp;"*",INDIRECT(U$2&amp;"!$B$1:$B$500"),0),MATCH($H3016,INDIRECT(U$2&amp;"!$1:$1"),0)),
IF(OR($G3016="OBX",$G3016="OBR"),INDEX(INDIRECT(U$2&amp;"!$A$1:$BJ$500"),MATCH((("*"&amp;$G3016&amp;"*")&amp;("*"&amp;$I3016&amp;"*")&amp;("*"&amp;$J3016&amp;"*")&amp;("*"&amp;$K3016&amp;"*")),INDIRECT(U$2&amp;"!$B$1:$B$500")&amp;INDIRECT(U$2&amp;"!$E$1:$E$500")&amp;INDIRECT(U$2&amp;"!$G$1:$G$500")&amp;INDIRECT(U$2&amp;"!$F$1:$F$500"),0),MATCH($H3016,INDIRECT(U$2&amp;"!$1:$1"),0)))),
"Not found")</f>
        <v>Not found</v>
      </c>
      <c r="V3016" s="18" t="str">
        <f t="shared" ca="1" si="335"/>
        <v/>
      </c>
    </row>
    <row r="3017" spans="1:22" ht="15" customHeight="1" x14ac:dyDescent="0.25">
      <c r="A3017" s="11">
        <v>3016</v>
      </c>
      <c r="B3017" s="50"/>
      <c r="C3017" s="26" t="s">
        <v>2334</v>
      </c>
      <c r="D3017" s="26"/>
      <c r="E3017" s="26" t="s">
        <v>79</v>
      </c>
      <c r="F3017" s="26"/>
      <c r="G3017" s="26"/>
      <c r="H3017" s="26"/>
      <c r="I3017" s="26"/>
      <c r="J3017" s="26"/>
      <c r="K3017" s="26"/>
      <c r="L3017" s="26"/>
      <c r="M3017" s="26" t="s">
        <v>238</v>
      </c>
      <c r="N3017" s="26"/>
      <c r="O3017" s="26"/>
      <c r="P3017" s="26"/>
      <c r="Q3017" s="26"/>
      <c r="R3017" s="26"/>
      <c r="S3017" s="26"/>
      <c r="T3017" s="27"/>
      <c r="U3017" s="27"/>
      <c r="V3017" s="26"/>
    </row>
    <row r="3018" spans="1:22" ht="15" customHeight="1" x14ac:dyDescent="0.25">
      <c r="A3018" s="11">
        <v>3017</v>
      </c>
      <c r="B3018" s="50"/>
      <c r="C3018" s="11" t="s">
        <v>2334</v>
      </c>
      <c r="D3018" s="11" t="s">
        <v>995</v>
      </c>
      <c r="E3018" s="11" t="s">
        <v>79</v>
      </c>
      <c r="F3018" s="11" t="s">
        <v>237</v>
      </c>
      <c r="G3018" s="11" t="s">
        <v>79</v>
      </c>
      <c r="H3018" s="11">
        <v>3</v>
      </c>
      <c r="I3018" s="11" t="s">
        <v>237</v>
      </c>
      <c r="L3018" s="11" t="s">
        <v>238</v>
      </c>
      <c r="M3018" s="14" t="s">
        <v>534</v>
      </c>
      <c r="N3018" s="11" t="s">
        <v>900</v>
      </c>
      <c r="O3018" s="11"/>
      <c r="P3018" s="11"/>
      <c r="R3018" s="11"/>
      <c r="S3018" s="23"/>
      <c r="T3018" s="19" t="s">
        <v>2998</v>
      </c>
      <c r="U3018" s="17" t="str">
        <f t="array" aca="1" ref="U3018" ca="1">IFERROR(
IF(NOT(OR($G3018="OBX",$G3018="OBR")),INDEX(INDIRECT(U$2&amp;"!$A$1:$BJ$500"),MATCH("*"&amp;$G3018&amp;"*",INDIRECT(U$2&amp;"!$B$1:$B$500"),0),MATCH($H3018,INDIRECT(U$2&amp;"!$1:$1"),0)),
IF(OR($G3018="OBX",$G3018="OBR"),INDEX(INDIRECT(U$2&amp;"!$A$1:$BJ$500"),MATCH((("*"&amp;$G3018&amp;"*")&amp;("*"&amp;$I3018&amp;"*")&amp;("*"&amp;$J3018&amp;"*")&amp;("*"&amp;$K3018&amp;"*")),INDIRECT(U$2&amp;"!$B$1:$B$500")&amp;INDIRECT(U$2&amp;"!$E$1:$E$500")&amp;INDIRECT(U$2&amp;"!$G$1:$G$500")&amp;INDIRECT(U$2&amp;"!$F$1:$F$500"),0),MATCH($H3018,INDIRECT(U$2&amp;"!$1:$1"),0)))),
"Not found")</f>
        <v>Not found</v>
      </c>
      <c r="V3018" s="18" t="str">
        <f t="shared" ref="V3018:V3024" ca="1" si="336">IF(T3018=U3018,"Match","")</f>
        <v/>
      </c>
    </row>
    <row r="3019" spans="1:22" ht="15" customHeight="1" x14ac:dyDescent="0.25">
      <c r="A3019" s="11">
        <v>3018</v>
      </c>
      <c r="B3019" s="50"/>
      <c r="C3019" s="11" t="s">
        <v>2334</v>
      </c>
      <c r="D3019" s="11" t="s">
        <v>995</v>
      </c>
      <c r="E3019" s="11" t="s">
        <v>79</v>
      </c>
      <c r="F3019" s="11" t="s">
        <v>237</v>
      </c>
      <c r="G3019" s="11" t="s">
        <v>79</v>
      </c>
      <c r="H3019" s="10">
        <v>5</v>
      </c>
      <c r="I3019" s="11" t="s">
        <v>237</v>
      </c>
      <c r="L3019" s="11" t="s">
        <v>238</v>
      </c>
      <c r="M3019" s="11" t="s">
        <v>390</v>
      </c>
      <c r="S3019" s="20"/>
      <c r="T3019" s="19" t="str">
        <f t="array" ref="T3019">IFERROR(INDEX(Mappings!$L:$L,MATCH(S3019&amp;$L3019,Mappings!$J:$J&amp;Mappings!$D:$D,0)),"")</f>
        <v/>
      </c>
      <c r="U3019" s="17" t="str">
        <f t="array" aca="1" ref="U3019" ca="1">IFERROR(
IF(NOT(OR($G3019="OBX",$G3019="OBR")),INDEX(INDIRECT(U$2&amp;"!$A$1:$BJ$500"),MATCH("*"&amp;$G3019&amp;"*",INDIRECT(U$2&amp;"!$B$1:$B$500"),0),MATCH($H3019,INDIRECT(U$2&amp;"!$1:$1"),0)),
IF(OR($G3019="OBX",$G3019="OBR"),INDEX(INDIRECT(U$2&amp;"!$A$1:$BJ$500"),MATCH((("*"&amp;$G3019&amp;"*")&amp;("*"&amp;$I3019&amp;"*")&amp;("*"&amp;$J3019&amp;"*")&amp;("*"&amp;$K3019&amp;"*")),INDIRECT(U$2&amp;"!$B$1:$B$500")&amp;INDIRECT(U$2&amp;"!$E$1:$E$500")&amp;INDIRECT(U$2&amp;"!$G$1:$G$500")&amp;INDIRECT(U$2&amp;"!$F$1:$F$500"),0),MATCH($H3019,INDIRECT(U$2&amp;"!$1:$1"),0)))),
"Not found")</f>
        <v>Not found</v>
      </c>
      <c r="V3019" s="18" t="str">
        <f t="shared" ca="1" si="336"/>
        <v/>
      </c>
    </row>
    <row r="3020" spans="1:22" ht="15" customHeight="1" x14ac:dyDescent="0.25">
      <c r="A3020" s="11">
        <v>3019</v>
      </c>
      <c r="B3020" s="50"/>
      <c r="C3020" s="11" t="s">
        <v>2334</v>
      </c>
      <c r="D3020" s="11" t="s">
        <v>995</v>
      </c>
      <c r="E3020" s="11" t="s">
        <v>79</v>
      </c>
      <c r="F3020" s="11" t="s">
        <v>237</v>
      </c>
      <c r="G3020" s="11" t="s">
        <v>79</v>
      </c>
      <c r="H3020" s="11">
        <v>2</v>
      </c>
      <c r="I3020" s="11" t="s">
        <v>237</v>
      </c>
      <c r="L3020" s="14" t="s">
        <v>397</v>
      </c>
      <c r="M3020" s="14" t="s">
        <v>397</v>
      </c>
      <c r="S3020" s="23"/>
      <c r="T3020" s="19" t="s">
        <v>81</v>
      </c>
      <c r="U3020" s="17" t="str">
        <f t="array" aca="1" ref="U3020" ca="1">IFERROR(
IF(NOT(OR($G3020="OBX",$G3020="OBR")),INDEX(INDIRECT(U$2&amp;"!$A$1:$BJ$500"),MATCH("*"&amp;$G3020&amp;"*",INDIRECT(U$2&amp;"!$B$1:$B$500"),0),MATCH($H3020,INDIRECT(U$2&amp;"!$1:$1"),0)),
IF(OR($G3020="OBX",$G3020="OBR"),INDEX(INDIRECT(U$2&amp;"!$A$1:$BJ$500"),MATCH((("*"&amp;$G3020&amp;"*")&amp;("*"&amp;$I3020&amp;"*")&amp;("*"&amp;$J3020&amp;"*")&amp;("*"&amp;$K3020&amp;"*")),INDIRECT(U$2&amp;"!$B$1:$B$500")&amp;INDIRECT(U$2&amp;"!$E$1:$E$500")&amp;INDIRECT(U$2&amp;"!$G$1:$G$500")&amp;INDIRECT(U$2&amp;"!$F$1:$F$500"),0),MATCH($H3020,INDIRECT(U$2&amp;"!$1:$1"),0)))),
"Not found")</f>
        <v>Not found</v>
      </c>
      <c r="V3020" s="18" t="str">
        <f t="shared" ca="1" si="336"/>
        <v/>
      </c>
    </row>
    <row r="3021" spans="1:22" ht="15" customHeight="1" x14ac:dyDescent="0.25">
      <c r="A3021" s="11">
        <v>3020</v>
      </c>
      <c r="B3021" s="50"/>
      <c r="C3021" s="11" t="s">
        <v>2334</v>
      </c>
      <c r="D3021" s="11" t="s">
        <v>995</v>
      </c>
      <c r="E3021" s="11" t="s">
        <v>79</v>
      </c>
      <c r="F3021" s="11" t="s">
        <v>237</v>
      </c>
      <c r="G3021" s="11" t="s">
        <v>79</v>
      </c>
      <c r="H3021" s="11">
        <v>4</v>
      </c>
      <c r="I3021" s="11" t="s">
        <v>237</v>
      </c>
      <c r="L3021" s="11" t="s">
        <v>238</v>
      </c>
      <c r="M3021" s="14" t="s">
        <v>848</v>
      </c>
      <c r="S3021" s="23"/>
      <c r="T3021" s="16">
        <f>S3021</f>
        <v>0</v>
      </c>
      <c r="U3021" s="17" t="str">
        <f t="array" aca="1" ref="U3021" ca="1">IFERROR(
IF(NOT(OR($G3021="OBX",$G3021="OBR")),INDEX(INDIRECT(U$2&amp;"!$A$1:$BJ$500"),MATCH("*"&amp;$G3021&amp;"*",INDIRECT(U$2&amp;"!$B$1:$B$500"),0),MATCH($H3021,INDIRECT(U$2&amp;"!$1:$1"),0)),
IF(OR($G3021="OBX",$G3021="OBR"),INDEX(INDIRECT(U$2&amp;"!$A$1:$BJ$500"),MATCH((("*"&amp;$G3021&amp;"*")&amp;("*"&amp;$I3021&amp;"*")&amp;("*"&amp;$J3021&amp;"*")&amp;("*"&amp;$K3021&amp;"*")),INDIRECT(U$2&amp;"!$B$1:$B$500")&amp;INDIRECT(U$2&amp;"!$E$1:$E$500")&amp;INDIRECT(U$2&amp;"!$G$1:$G$500")&amp;INDIRECT(U$2&amp;"!$F$1:$F$500"),0),MATCH($H3021,INDIRECT(U$2&amp;"!$1:$1"),0)))),
"Not found")</f>
        <v>Not found</v>
      </c>
      <c r="V3021" s="18" t="str">
        <f t="shared" ca="1" si="336"/>
        <v/>
      </c>
    </row>
    <row r="3022" spans="1:22" ht="15" customHeight="1" x14ac:dyDescent="0.25">
      <c r="A3022" s="11">
        <v>3021</v>
      </c>
      <c r="B3022" s="50"/>
      <c r="C3022" s="11" t="s">
        <v>2334</v>
      </c>
      <c r="D3022" s="11" t="s">
        <v>995</v>
      </c>
      <c r="E3022" s="11" t="s">
        <v>79</v>
      </c>
      <c r="F3022" s="11" t="s">
        <v>237</v>
      </c>
      <c r="G3022" s="11" t="s">
        <v>79</v>
      </c>
      <c r="H3022" s="11">
        <v>11</v>
      </c>
      <c r="I3022" s="11" t="s">
        <v>237</v>
      </c>
      <c r="L3022" s="11" t="s">
        <v>366</v>
      </c>
      <c r="M3022" s="14" t="s">
        <v>366</v>
      </c>
      <c r="S3022" s="23" t="s">
        <v>78</v>
      </c>
      <c r="T3022" s="19" t="str">
        <f>S3022</f>
        <v>F</v>
      </c>
      <c r="U3022" s="17" t="str">
        <f t="array" aca="1" ref="U3022" ca="1">IFERROR(
IF(NOT(OR($G3022="OBX",$G3022="OBR")),INDEX(INDIRECT(U$2&amp;"!$A$1:$BJ$500"),MATCH("*"&amp;$G3022&amp;"*",INDIRECT(U$2&amp;"!$B$1:$B$500"),0),MATCH($H3022,INDIRECT(U$2&amp;"!$1:$1"),0)),
IF(OR($G3022="OBX",$G3022="OBR"),INDEX(INDIRECT(U$2&amp;"!$A$1:$BJ$500"),MATCH((("*"&amp;$G3022&amp;"*")&amp;("*"&amp;$I3022&amp;"*")&amp;("*"&amp;$J3022&amp;"*")&amp;("*"&amp;$K3022&amp;"*")),INDIRECT(U$2&amp;"!$B$1:$B$500")&amp;INDIRECT(U$2&amp;"!$E$1:$E$500")&amp;INDIRECT(U$2&amp;"!$G$1:$G$500")&amp;INDIRECT(U$2&amp;"!$F$1:$F$500"),0),MATCH($H3022,INDIRECT(U$2&amp;"!$1:$1"),0)))),
"Not found")</f>
        <v>Not found</v>
      </c>
      <c r="V3022" s="18" t="str">
        <f t="shared" ca="1" si="336"/>
        <v/>
      </c>
    </row>
    <row r="3023" spans="1:22" ht="15" customHeight="1" x14ac:dyDescent="0.25">
      <c r="A3023" s="11">
        <v>3022</v>
      </c>
      <c r="B3023" s="50"/>
      <c r="C3023" s="11" t="s">
        <v>2334</v>
      </c>
      <c r="D3023" s="11" t="s">
        <v>995</v>
      </c>
      <c r="E3023" s="11" t="s">
        <v>79</v>
      </c>
      <c r="F3023" s="11" t="s">
        <v>237</v>
      </c>
      <c r="G3023" s="11" t="s">
        <v>79</v>
      </c>
      <c r="H3023" s="11">
        <v>19</v>
      </c>
      <c r="I3023" s="11" t="s">
        <v>237</v>
      </c>
      <c r="L3023" s="11" t="s">
        <v>238</v>
      </c>
      <c r="M3023" s="14" t="s">
        <v>860</v>
      </c>
      <c r="S3023" s="23"/>
      <c r="T3023" s="16">
        <f>S3023</f>
        <v>0</v>
      </c>
      <c r="U3023" s="17" t="str">
        <f t="array" aca="1" ref="U3023" ca="1">IFERROR(
IF(NOT(OR($G3023="OBX",$G3023="OBR")),INDEX(INDIRECT(U$2&amp;"!$A$1:$BJ$500"),MATCH("*"&amp;$G3023&amp;"*",INDIRECT(U$2&amp;"!$B$1:$B$500"),0),MATCH($H3023,INDIRECT(U$2&amp;"!$1:$1"),0)),
IF(OR($G3023="OBX",$G3023="OBR"),INDEX(INDIRECT(U$2&amp;"!$A$1:$BJ$500"),MATCH((("*"&amp;$G3023&amp;"*")&amp;("*"&amp;$I3023&amp;"*")&amp;("*"&amp;$J3023&amp;"*")&amp;("*"&amp;$K3023&amp;"*")),INDIRECT(U$2&amp;"!$B$1:$B$500")&amp;INDIRECT(U$2&amp;"!$E$1:$E$500")&amp;INDIRECT(U$2&amp;"!$G$1:$G$500")&amp;INDIRECT(U$2&amp;"!$F$1:$F$500"),0),MATCH($H3023,INDIRECT(U$2&amp;"!$1:$1"),0)))),
"Not found")</f>
        <v>Not found</v>
      </c>
      <c r="V3023" s="18" t="str">
        <f t="shared" ca="1" si="336"/>
        <v/>
      </c>
    </row>
    <row r="3024" spans="1:22" ht="15" customHeight="1" x14ac:dyDescent="0.25">
      <c r="A3024" s="11">
        <v>3023</v>
      </c>
      <c r="B3024" s="50"/>
      <c r="C3024" s="11" t="s">
        <v>2334</v>
      </c>
      <c r="D3024" s="11" t="s">
        <v>995</v>
      </c>
      <c r="E3024" s="11" t="s">
        <v>79</v>
      </c>
      <c r="F3024" s="11" t="s">
        <v>237</v>
      </c>
      <c r="G3024" s="11" t="s">
        <v>79</v>
      </c>
      <c r="H3024" s="11">
        <v>29</v>
      </c>
      <c r="I3024" s="11" t="s">
        <v>237</v>
      </c>
      <c r="L3024" s="2" t="s">
        <v>515</v>
      </c>
      <c r="M3024" s="11" t="s">
        <v>515</v>
      </c>
      <c r="S3024" s="23"/>
      <c r="T3024" s="19">
        <f>S3024</f>
        <v>0</v>
      </c>
      <c r="U3024" s="17" t="str">
        <f t="array" aca="1" ref="U3024" ca="1">IFERROR(
IF(NOT(OR($G3024="OBX",$G3024="OBR")),INDEX(INDIRECT(U$2&amp;"!$A$1:$BJ$500"),MATCH("*"&amp;$G3024&amp;"*",INDIRECT(U$2&amp;"!$B$1:$B$500"),0),MATCH($H3024,INDIRECT(U$2&amp;"!$1:$1"),0)),
IF(OR($G3024="OBX",$G3024="OBR"),INDEX(INDIRECT(U$2&amp;"!$A$1:$BJ$500"),MATCH((("*"&amp;$G3024&amp;"*")&amp;("*"&amp;$I3024&amp;"*")&amp;("*"&amp;$J3024&amp;"*")&amp;("*"&amp;$K3024&amp;"*")),INDIRECT(U$2&amp;"!$B$1:$B$500")&amp;INDIRECT(U$2&amp;"!$E$1:$E$500")&amp;INDIRECT(U$2&amp;"!$G$1:$G$500")&amp;INDIRECT(U$2&amp;"!$F$1:$F$500"),0),MATCH($H3024,INDIRECT(U$2&amp;"!$1:$1"),0)))),
"Not found")</f>
        <v>Not found</v>
      </c>
      <c r="V3024" s="18" t="str">
        <f t="shared" ca="1" si="336"/>
        <v/>
      </c>
    </row>
    <row r="3025" spans="1:22" ht="15" customHeight="1" x14ac:dyDescent="0.25">
      <c r="A3025" s="11">
        <v>3024</v>
      </c>
      <c r="B3025" s="50"/>
      <c r="C3025" s="26" t="s">
        <v>2334</v>
      </c>
      <c r="D3025" s="26"/>
      <c r="E3025" s="26" t="s">
        <v>79</v>
      </c>
      <c r="F3025" s="26"/>
      <c r="G3025" s="26"/>
      <c r="H3025" s="26"/>
      <c r="I3025" s="26"/>
      <c r="J3025" s="26"/>
      <c r="K3025" s="26"/>
      <c r="L3025" s="26"/>
      <c r="M3025" s="26" t="s">
        <v>1433</v>
      </c>
      <c r="N3025" s="26"/>
      <c r="O3025" s="26"/>
      <c r="P3025" s="26"/>
      <c r="Q3025" s="26"/>
      <c r="R3025" s="26"/>
      <c r="S3025" s="26"/>
      <c r="T3025" s="27"/>
      <c r="U3025" s="27"/>
      <c r="V3025" s="26"/>
    </row>
    <row r="3026" spans="1:22" ht="15" customHeight="1" x14ac:dyDescent="0.25">
      <c r="A3026" s="11">
        <v>3025</v>
      </c>
      <c r="B3026" s="50"/>
      <c r="C3026" s="11" t="s">
        <v>2334</v>
      </c>
      <c r="D3026" s="11" t="s">
        <v>995</v>
      </c>
      <c r="E3026" s="11" t="s">
        <v>79</v>
      </c>
      <c r="F3026" s="11" t="s">
        <v>1145</v>
      </c>
      <c r="G3026" s="11" t="s">
        <v>79</v>
      </c>
      <c r="H3026" s="11">
        <v>3</v>
      </c>
      <c r="I3026" s="11" t="s">
        <v>1145</v>
      </c>
      <c r="L3026" s="11" t="s">
        <v>1433</v>
      </c>
      <c r="M3026" s="14" t="s">
        <v>534</v>
      </c>
      <c r="N3026" s="11" t="s">
        <v>273</v>
      </c>
      <c r="O3026" s="11"/>
      <c r="P3026" s="11"/>
      <c r="R3026" s="11"/>
      <c r="S3026" s="23"/>
      <c r="T3026" s="19" t="s">
        <v>2952</v>
      </c>
      <c r="U3026" s="17" t="str">
        <f t="array" aca="1" ref="U3026" ca="1">IFERROR(
IF(NOT(OR($G3026="OBX",$G3026="OBR")),INDEX(INDIRECT(U$2&amp;"!$A$1:$BJ$500"),MATCH("*"&amp;$G3026&amp;"*",INDIRECT(U$2&amp;"!$B$1:$B$500"),0),MATCH($H3026,INDIRECT(U$2&amp;"!$1:$1"),0)),
IF(OR($G3026="OBX",$G3026="OBR"),INDEX(INDIRECT(U$2&amp;"!$A$1:$BJ$500"),MATCH((("*"&amp;$G3026&amp;"*")&amp;("*"&amp;$I3026&amp;"*")&amp;("*"&amp;$J3026&amp;"*")&amp;("*"&amp;$K3026&amp;"*")),INDIRECT(U$2&amp;"!$B$1:$B$500")&amp;INDIRECT(U$2&amp;"!$E$1:$E$500")&amp;INDIRECT(U$2&amp;"!$G$1:$G$500")&amp;INDIRECT(U$2&amp;"!$F$1:$F$500"),0),MATCH($H3026,INDIRECT(U$2&amp;"!$1:$1"),0)))),
"Not found")</f>
        <v>Not found</v>
      </c>
      <c r="V3026" s="18" t="str">
        <f t="shared" ref="V3026:V3033" ca="1" si="337">IF(T3026=U3026,"Match","")</f>
        <v/>
      </c>
    </row>
    <row r="3027" spans="1:22" ht="15" customHeight="1" x14ac:dyDescent="0.25">
      <c r="A3027" s="11">
        <v>3026</v>
      </c>
      <c r="B3027" s="50"/>
      <c r="C3027" s="11" t="s">
        <v>2334</v>
      </c>
      <c r="D3027" s="11" t="s">
        <v>995</v>
      </c>
      <c r="E3027" s="11" t="s">
        <v>79</v>
      </c>
      <c r="F3027" s="11" t="s">
        <v>1145</v>
      </c>
      <c r="G3027" s="11" t="s">
        <v>79</v>
      </c>
      <c r="H3027" s="10">
        <v>5</v>
      </c>
      <c r="I3027" s="11" t="s">
        <v>1145</v>
      </c>
      <c r="L3027" s="11" t="s">
        <v>1433</v>
      </c>
      <c r="M3027" s="11" t="s">
        <v>390</v>
      </c>
      <c r="S3027" s="23"/>
      <c r="T3027" s="16">
        <f>S3027</f>
        <v>0</v>
      </c>
      <c r="U3027" s="17" t="str">
        <f t="array" aca="1" ref="U3027" ca="1">IFERROR(
IF(NOT(OR($G3027="OBX",$G3027="OBR")),INDEX(INDIRECT(U$2&amp;"!$A$1:$BJ$500"),MATCH("*"&amp;$G3027&amp;"*",INDIRECT(U$2&amp;"!$B$1:$B$500"),0),MATCH($H3027,INDIRECT(U$2&amp;"!$1:$1"),0)),
IF(OR($G3027="OBX",$G3027="OBR"),INDEX(INDIRECT(U$2&amp;"!$A$1:$BJ$500"),MATCH((("*"&amp;$G3027&amp;"*")&amp;("*"&amp;$I3027&amp;"*")&amp;("*"&amp;$J3027&amp;"*")&amp;("*"&amp;$K3027&amp;"*")),INDIRECT(U$2&amp;"!$B$1:$B$500")&amp;INDIRECT(U$2&amp;"!$E$1:$E$500")&amp;INDIRECT(U$2&amp;"!$G$1:$G$500")&amp;INDIRECT(U$2&amp;"!$F$1:$F$500"),0),MATCH($H3027,INDIRECT(U$2&amp;"!$1:$1"),0)))),
"Not found")</f>
        <v>Not found</v>
      </c>
      <c r="V3027" s="18" t="str">
        <f t="shared" ca="1" si="337"/>
        <v/>
      </c>
    </row>
    <row r="3028" spans="1:22" ht="15" customHeight="1" x14ac:dyDescent="0.25">
      <c r="A3028" s="11">
        <v>3027</v>
      </c>
      <c r="B3028" s="50"/>
      <c r="C3028" s="11" t="s">
        <v>2334</v>
      </c>
      <c r="D3028" s="11" t="s">
        <v>995</v>
      </c>
      <c r="E3028" s="11" t="s">
        <v>79</v>
      </c>
      <c r="F3028" s="11" t="s">
        <v>1145</v>
      </c>
      <c r="G3028" s="11" t="s">
        <v>79</v>
      </c>
      <c r="H3028" s="10">
        <v>6</v>
      </c>
      <c r="I3028" s="11" t="s">
        <v>1145</v>
      </c>
      <c r="L3028" s="11" t="s">
        <v>1433</v>
      </c>
      <c r="M3028" s="11" t="s">
        <v>543</v>
      </c>
      <c r="S3028" s="23"/>
      <c r="T3028" s="16">
        <f>S3028</f>
        <v>0</v>
      </c>
      <c r="U3028" s="17" t="str">
        <f t="array" aca="1" ref="U3028" ca="1">IFERROR(
IF(NOT(OR($G3028="OBX",$G3028="OBR")),INDEX(INDIRECT(U$2&amp;"!$A$1:$BJ$500"),MATCH("*"&amp;$G3028&amp;"*",INDIRECT(U$2&amp;"!$B$1:$B$500"),0),MATCH($H3028,INDIRECT(U$2&amp;"!$1:$1"),0)),
IF(OR($G3028="OBX",$G3028="OBR"),INDEX(INDIRECT(U$2&amp;"!$A$1:$BJ$500"),MATCH((("*"&amp;$G3028&amp;"*")&amp;("*"&amp;$I3028&amp;"*")&amp;("*"&amp;$J3028&amp;"*")&amp;("*"&amp;$K3028&amp;"*")),INDIRECT(U$2&amp;"!$B$1:$B$500")&amp;INDIRECT(U$2&amp;"!$E$1:$E$500")&amp;INDIRECT(U$2&amp;"!$G$1:$G$500")&amp;INDIRECT(U$2&amp;"!$F$1:$F$500"),0),MATCH($H3028,INDIRECT(U$2&amp;"!$1:$1"),0)))),
"Not found")</f>
        <v>Not found</v>
      </c>
      <c r="V3028" s="18" t="str">
        <f t="shared" ca="1" si="337"/>
        <v/>
      </c>
    </row>
    <row r="3029" spans="1:22" ht="15" customHeight="1" x14ac:dyDescent="0.25">
      <c r="A3029" s="11">
        <v>3028</v>
      </c>
      <c r="B3029" s="50"/>
      <c r="C3029" s="11" t="s">
        <v>2334</v>
      </c>
      <c r="D3029" s="11" t="s">
        <v>995</v>
      </c>
      <c r="E3029" s="11" t="s">
        <v>79</v>
      </c>
      <c r="F3029" s="11" t="s">
        <v>1145</v>
      </c>
      <c r="G3029" s="11" t="s">
        <v>79</v>
      </c>
      <c r="H3029" s="11">
        <v>2</v>
      </c>
      <c r="I3029" s="11" t="s">
        <v>1145</v>
      </c>
      <c r="L3029" s="14" t="s">
        <v>397</v>
      </c>
      <c r="M3029" s="14" t="s">
        <v>397</v>
      </c>
      <c r="S3029" s="23"/>
      <c r="T3029" s="19" t="s">
        <v>415</v>
      </c>
      <c r="U3029" s="17" t="str">
        <f t="array" aca="1" ref="U3029" ca="1">IFERROR(
IF(NOT(OR($G3029="OBX",$G3029="OBR")),INDEX(INDIRECT(U$2&amp;"!$A$1:$BJ$500"),MATCH("*"&amp;$G3029&amp;"*",INDIRECT(U$2&amp;"!$B$1:$B$500"),0),MATCH($H3029,INDIRECT(U$2&amp;"!$1:$1"),0)),
IF(OR($G3029="OBX",$G3029="OBR"),INDEX(INDIRECT(U$2&amp;"!$A$1:$BJ$500"),MATCH((("*"&amp;$G3029&amp;"*")&amp;("*"&amp;$I3029&amp;"*")&amp;("*"&amp;$J3029&amp;"*")&amp;("*"&amp;$K3029&amp;"*")),INDIRECT(U$2&amp;"!$B$1:$B$500")&amp;INDIRECT(U$2&amp;"!$E$1:$E$500")&amp;INDIRECT(U$2&amp;"!$G$1:$G$500")&amp;INDIRECT(U$2&amp;"!$F$1:$F$500"),0),MATCH($H3029,INDIRECT(U$2&amp;"!$1:$1"),0)))),
"Not found")</f>
        <v>Not found</v>
      </c>
      <c r="V3029" s="18" t="str">
        <f t="shared" ca="1" si="337"/>
        <v/>
      </c>
    </row>
    <row r="3030" spans="1:22" ht="15" customHeight="1" x14ac:dyDescent="0.25">
      <c r="A3030" s="11">
        <v>3029</v>
      </c>
      <c r="B3030" s="50"/>
      <c r="C3030" s="11" t="s">
        <v>2334</v>
      </c>
      <c r="D3030" s="11" t="s">
        <v>995</v>
      </c>
      <c r="E3030" s="11" t="s">
        <v>79</v>
      </c>
      <c r="F3030" s="11" t="s">
        <v>1145</v>
      </c>
      <c r="G3030" s="11" t="s">
        <v>79</v>
      </c>
      <c r="H3030" s="11">
        <v>4</v>
      </c>
      <c r="I3030" s="11" t="s">
        <v>1145</v>
      </c>
      <c r="L3030" s="11" t="s">
        <v>1433</v>
      </c>
      <c r="M3030" s="14" t="s">
        <v>848</v>
      </c>
      <c r="S3030" s="23"/>
      <c r="T3030" s="16">
        <f>S3030</f>
        <v>0</v>
      </c>
      <c r="U3030" s="17" t="str">
        <f t="array" aca="1" ref="U3030" ca="1">IFERROR(
IF(NOT(OR($G3030="OBX",$G3030="OBR")),INDEX(INDIRECT(U$2&amp;"!$A$1:$BJ$500"),MATCH("*"&amp;$G3030&amp;"*",INDIRECT(U$2&amp;"!$B$1:$B$500"),0),MATCH($H3030,INDIRECT(U$2&amp;"!$1:$1"),0)),
IF(OR($G3030="OBX",$G3030="OBR"),INDEX(INDIRECT(U$2&amp;"!$A$1:$BJ$500"),MATCH((("*"&amp;$G3030&amp;"*")&amp;("*"&amp;$I3030&amp;"*")&amp;("*"&amp;$J3030&amp;"*")&amp;("*"&amp;$K3030&amp;"*")),INDIRECT(U$2&amp;"!$B$1:$B$500")&amp;INDIRECT(U$2&amp;"!$E$1:$E$500")&amp;INDIRECT(U$2&amp;"!$G$1:$G$500")&amp;INDIRECT(U$2&amp;"!$F$1:$F$500"),0),MATCH($H3030,INDIRECT(U$2&amp;"!$1:$1"),0)))),
"Not found")</f>
        <v>Not found</v>
      </c>
      <c r="V3030" s="18" t="str">
        <f t="shared" ca="1" si="337"/>
        <v/>
      </c>
    </row>
    <row r="3031" spans="1:22" ht="15" customHeight="1" x14ac:dyDescent="0.25">
      <c r="A3031" s="11">
        <v>3030</v>
      </c>
      <c r="B3031" s="50"/>
      <c r="C3031" s="11" t="s">
        <v>2334</v>
      </c>
      <c r="D3031" s="11" t="s">
        <v>995</v>
      </c>
      <c r="E3031" s="11" t="s">
        <v>79</v>
      </c>
      <c r="F3031" s="11" t="s">
        <v>1145</v>
      </c>
      <c r="G3031" s="11" t="s">
        <v>79</v>
      </c>
      <c r="H3031" s="11">
        <v>11</v>
      </c>
      <c r="I3031" s="11" t="s">
        <v>1145</v>
      </c>
      <c r="L3031" s="11" t="s">
        <v>366</v>
      </c>
      <c r="M3031" s="14" t="s">
        <v>366</v>
      </c>
      <c r="S3031" s="23" t="s">
        <v>78</v>
      </c>
      <c r="T3031" s="19" t="str">
        <f>S3031</f>
        <v>F</v>
      </c>
      <c r="U3031" s="17" t="str">
        <f t="array" aca="1" ref="U3031" ca="1">IFERROR(
IF(NOT(OR($G3031="OBX",$G3031="OBR")),INDEX(INDIRECT(U$2&amp;"!$A$1:$BJ$500"),MATCH("*"&amp;$G3031&amp;"*",INDIRECT(U$2&amp;"!$B$1:$B$500"),0),MATCH($H3031,INDIRECT(U$2&amp;"!$1:$1"),0)),
IF(OR($G3031="OBX",$G3031="OBR"),INDEX(INDIRECT(U$2&amp;"!$A$1:$BJ$500"),MATCH((("*"&amp;$G3031&amp;"*")&amp;("*"&amp;$I3031&amp;"*")&amp;("*"&amp;$J3031&amp;"*")&amp;("*"&amp;$K3031&amp;"*")),INDIRECT(U$2&amp;"!$B$1:$B$500")&amp;INDIRECT(U$2&amp;"!$E$1:$E$500")&amp;INDIRECT(U$2&amp;"!$G$1:$G$500")&amp;INDIRECT(U$2&amp;"!$F$1:$F$500"),0),MATCH($H3031,INDIRECT(U$2&amp;"!$1:$1"),0)))),
"Not found")</f>
        <v>Not found</v>
      </c>
      <c r="V3031" s="18" t="str">
        <f t="shared" ca="1" si="337"/>
        <v/>
      </c>
    </row>
    <row r="3032" spans="1:22" ht="15" customHeight="1" x14ac:dyDescent="0.25">
      <c r="A3032" s="11">
        <v>3031</v>
      </c>
      <c r="B3032" s="50"/>
      <c r="C3032" s="11" t="s">
        <v>2334</v>
      </c>
      <c r="D3032" s="11" t="s">
        <v>995</v>
      </c>
      <c r="E3032" s="11" t="s">
        <v>79</v>
      </c>
      <c r="F3032" s="11" t="s">
        <v>1145</v>
      </c>
      <c r="G3032" s="11" t="s">
        <v>79</v>
      </c>
      <c r="H3032" s="11">
        <v>19</v>
      </c>
      <c r="I3032" s="11" t="s">
        <v>1145</v>
      </c>
      <c r="L3032" s="11" t="s">
        <v>1433</v>
      </c>
      <c r="M3032" s="14" t="s">
        <v>860</v>
      </c>
      <c r="S3032" s="23"/>
      <c r="T3032" s="16">
        <f>S3032</f>
        <v>0</v>
      </c>
      <c r="U3032" s="17" t="str">
        <f t="array" aca="1" ref="U3032" ca="1">IFERROR(
IF(NOT(OR($G3032="OBX",$G3032="OBR")),INDEX(INDIRECT(U$2&amp;"!$A$1:$BJ$500"),MATCH("*"&amp;$G3032&amp;"*",INDIRECT(U$2&amp;"!$B$1:$B$500"),0),MATCH($H3032,INDIRECT(U$2&amp;"!$1:$1"),0)),
IF(OR($G3032="OBX",$G3032="OBR"),INDEX(INDIRECT(U$2&amp;"!$A$1:$BJ$500"),MATCH((("*"&amp;$G3032&amp;"*")&amp;("*"&amp;$I3032&amp;"*")&amp;("*"&amp;$J3032&amp;"*")&amp;("*"&amp;$K3032&amp;"*")),INDIRECT(U$2&amp;"!$B$1:$B$500")&amp;INDIRECT(U$2&amp;"!$E$1:$E$500")&amp;INDIRECT(U$2&amp;"!$G$1:$G$500")&amp;INDIRECT(U$2&amp;"!$F$1:$F$500"),0),MATCH($H3032,INDIRECT(U$2&amp;"!$1:$1"),0)))),
"Not found")</f>
        <v>Not found</v>
      </c>
      <c r="V3032" s="18" t="str">
        <f t="shared" ca="1" si="337"/>
        <v/>
      </c>
    </row>
    <row r="3033" spans="1:22" ht="15" customHeight="1" x14ac:dyDescent="0.25">
      <c r="A3033" s="11">
        <v>3032</v>
      </c>
      <c r="B3033" s="50"/>
      <c r="C3033" s="11" t="s">
        <v>2334</v>
      </c>
      <c r="D3033" s="11" t="s">
        <v>995</v>
      </c>
      <c r="E3033" s="11" t="s">
        <v>79</v>
      </c>
      <c r="F3033" s="11" t="s">
        <v>1145</v>
      </c>
      <c r="G3033" s="11" t="s">
        <v>79</v>
      </c>
      <c r="H3033" s="11">
        <v>29</v>
      </c>
      <c r="I3033" s="11" t="s">
        <v>1145</v>
      </c>
      <c r="L3033" s="2" t="s">
        <v>515</v>
      </c>
      <c r="M3033" s="11" t="s">
        <v>515</v>
      </c>
      <c r="S3033" s="23"/>
      <c r="T3033" s="19">
        <f>S3033</f>
        <v>0</v>
      </c>
      <c r="U3033" s="17" t="str">
        <f t="array" aca="1" ref="U3033" ca="1">IFERROR(
IF(NOT(OR($G3033="OBX",$G3033="OBR")),INDEX(INDIRECT(U$2&amp;"!$A$1:$BJ$500"),MATCH("*"&amp;$G3033&amp;"*",INDIRECT(U$2&amp;"!$B$1:$B$500"),0),MATCH($H3033,INDIRECT(U$2&amp;"!$1:$1"),0)),
IF(OR($G3033="OBX",$G3033="OBR"),INDEX(INDIRECT(U$2&amp;"!$A$1:$BJ$500"),MATCH((("*"&amp;$G3033&amp;"*")&amp;("*"&amp;$I3033&amp;"*")&amp;("*"&amp;$J3033&amp;"*")&amp;("*"&amp;$K3033&amp;"*")),INDIRECT(U$2&amp;"!$B$1:$B$500")&amp;INDIRECT(U$2&amp;"!$E$1:$E$500")&amp;INDIRECT(U$2&amp;"!$G$1:$G$500")&amp;INDIRECT(U$2&amp;"!$F$1:$F$500"),0),MATCH($H3033,INDIRECT(U$2&amp;"!$1:$1"),0)))),
"Not found")</f>
        <v>Not found</v>
      </c>
      <c r="V3033" s="18" t="str">
        <f t="shared" ca="1" si="337"/>
        <v/>
      </c>
    </row>
    <row r="3034" spans="1:22" ht="15" customHeight="1" x14ac:dyDescent="0.25">
      <c r="A3034" s="11">
        <v>3033</v>
      </c>
      <c r="B3034" s="50"/>
      <c r="C3034" s="26" t="s">
        <v>2334</v>
      </c>
      <c r="D3034" s="26"/>
      <c r="E3034" s="26" t="s">
        <v>79</v>
      </c>
      <c r="F3034" s="26"/>
      <c r="G3034" s="26"/>
      <c r="H3034" s="26"/>
      <c r="I3034" s="26"/>
      <c r="J3034" s="26"/>
      <c r="K3034" s="26"/>
      <c r="L3034" s="26"/>
      <c r="M3034" s="26" t="s">
        <v>1351</v>
      </c>
      <c r="N3034" s="26"/>
      <c r="O3034" s="26"/>
      <c r="P3034" s="26"/>
      <c r="Q3034" s="26"/>
      <c r="R3034" s="26"/>
      <c r="S3034" s="26"/>
      <c r="T3034" s="27"/>
      <c r="U3034" s="27"/>
      <c r="V3034" s="26"/>
    </row>
    <row r="3035" spans="1:22" ht="15" customHeight="1" x14ac:dyDescent="0.25">
      <c r="A3035" s="11">
        <v>3034</v>
      </c>
      <c r="B3035" s="50"/>
      <c r="C3035" s="11" t="s">
        <v>2334</v>
      </c>
      <c r="D3035" s="11" t="s">
        <v>995</v>
      </c>
      <c r="E3035" s="11" t="s">
        <v>79</v>
      </c>
      <c r="F3035" s="11" t="s">
        <v>1063</v>
      </c>
      <c r="G3035" s="11" t="s">
        <v>79</v>
      </c>
      <c r="H3035" s="11">
        <v>3</v>
      </c>
      <c r="I3035" s="11" t="s">
        <v>1063</v>
      </c>
      <c r="L3035" s="11" t="s">
        <v>1351</v>
      </c>
      <c r="M3035" s="14" t="s">
        <v>534</v>
      </c>
      <c r="N3035" s="11" t="s">
        <v>273</v>
      </c>
      <c r="O3035" s="11"/>
      <c r="P3035" s="11"/>
      <c r="R3035" s="11"/>
      <c r="S3035" s="23"/>
      <c r="T3035" s="19" t="s">
        <v>3012</v>
      </c>
      <c r="U3035" s="17" t="str">
        <f t="array" aca="1" ref="U3035" ca="1">IFERROR(
IF(NOT(OR($G3035="OBX",$G3035="OBR")),INDEX(INDIRECT(U$2&amp;"!$A$1:$BJ$500"),MATCH("*"&amp;$G3035&amp;"*",INDIRECT(U$2&amp;"!$B$1:$B$500"),0),MATCH($H3035,INDIRECT(U$2&amp;"!$1:$1"),0)),
IF(OR($G3035="OBX",$G3035="OBR"),INDEX(INDIRECT(U$2&amp;"!$A$1:$BJ$500"),MATCH((("*"&amp;$G3035&amp;"*")&amp;("*"&amp;$I3035&amp;"*")&amp;("*"&amp;$J3035&amp;"*")&amp;("*"&amp;$K3035&amp;"*")),INDIRECT(U$2&amp;"!$B$1:$B$500")&amp;INDIRECT(U$2&amp;"!$E$1:$E$500")&amp;INDIRECT(U$2&amp;"!$G$1:$G$500")&amp;INDIRECT(U$2&amp;"!$F$1:$F$500"),0),MATCH($H3035,INDIRECT(U$2&amp;"!$1:$1"),0)))),
"Not found")</f>
        <v>Not found</v>
      </c>
      <c r="V3035" s="18" t="str">
        <f t="shared" ref="V3035:V3042" ca="1" si="338">IF(T3035=U3035,"Match","")</f>
        <v/>
      </c>
    </row>
    <row r="3036" spans="1:22" ht="15" customHeight="1" x14ac:dyDescent="0.25">
      <c r="A3036" s="11">
        <v>3035</v>
      </c>
      <c r="B3036" s="50"/>
      <c r="C3036" s="11" t="s">
        <v>2334</v>
      </c>
      <c r="D3036" s="11" t="s">
        <v>995</v>
      </c>
      <c r="E3036" s="11" t="s">
        <v>79</v>
      </c>
      <c r="F3036" s="11" t="s">
        <v>1063</v>
      </c>
      <c r="G3036" s="11" t="s">
        <v>79</v>
      </c>
      <c r="H3036" s="10">
        <v>5</v>
      </c>
      <c r="I3036" s="11" t="s">
        <v>1063</v>
      </c>
      <c r="L3036" s="11" t="s">
        <v>1351</v>
      </c>
      <c r="M3036" s="11" t="s">
        <v>390</v>
      </c>
      <c r="S3036" s="23"/>
      <c r="T3036" s="16">
        <f>S3036</f>
        <v>0</v>
      </c>
      <c r="U3036" s="17" t="str">
        <f t="array" aca="1" ref="U3036" ca="1">IFERROR(
IF(NOT(OR($G3036="OBX",$G3036="OBR")),INDEX(INDIRECT(U$2&amp;"!$A$1:$BJ$500"),MATCH("*"&amp;$G3036&amp;"*",INDIRECT(U$2&amp;"!$B$1:$B$500"),0),MATCH($H3036,INDIRECT(U$2&amp;"!$1:$1"),0)),
IF(OR($G3036="OBX",$G3036="OBR"),INDEX(INDIRECT(U$2&amp;"!$A$1:$BJ$500"),MATCH((("*"&amp;$G3036&amp;"*")&amp;("*"&amp;$I3036&amp;"*")&amp;("*"&amp;$J3036&amp;"*")&amp;("*"&amp;$K3036&amp;"*")),INDIRECT(U$2&amp;"!$B$1:$B$500")&amp;INDIRECT(U$2&amp;"!$E$1:$E$500")&amp;INDIRECT(U$2&amp;"!$G$1:$G$500")&amp;INDIRECT(U$2&amp;"!$F$1:$F$500"),0),MATCH($H3036,INDIRECT(U$2&amp;"!$1:$1"),0)))),
"Not found")</f>
        <v>Not found</v>
      </c>
      <c r="V3036" s="18" t="str">
        <f t="shared" ca="1" si="338"/>
        <v/>
      </c>
    </row>
    <row r="3037" spans="1:22" ht="15" customHeight="1" x14ac:dyDescent="0.25">
      <c r="A3037" s="11">
        <v>3036</v>
      </c>
      <c r="B3037" s="50"/>
      <c r="C3037" s="11" t="s">
        <v>2334</v>
      </c>
      <c r="D3037" s="11" t="s">
        <v>995</v>
      </c>
      <c r="E3037" s="11" t="s">
        <v>79</v>
      </c>
      <c r="F3037" s="11" t="s">
        <v>1063</v>
      </c>
      <c r="G3037" s="11" t="s">
        <v>79</v>
      </c>
      <c r="H3037" s="10">
        <v>6</v>
      </c>
      <c r="I3037" s="11" t="s">
        <v>1063</v>
      </c>
      <c r="L3037" s="11" t="s">
        <v>1351</v>
      </c>
      <c r="M3037" s="11" t="s">
        <v>543</v>
      </c>
      <c r="S3037" s="23"/>
      <c r="T3037" s="16">
        <f>S3037</f>
        <v>0</v>
      </c>
      <c r="U3037" s="17" t="str">
        <f t="array" aca="1" ref="U3037" ca="1">IFERROR(
IF(NOT(OR($G3037="OBX",$G3037="OBR")),INDEX(INDIRECT(U$2&amp;"!$A$1:$BJ$500"),MATCH("*"&amp;$G3037&amp;"*",INDIRECT(U$2&amp;"!$B$1:$B$500"),0),MATCH($H3037,INDIRECT(U$2&amp;"!$1:$1"),0)),
IF(OR($G3037="OBX",$G3037="OBR"),INDEX(INDIRECT(U$2&amp;"!$A$1:$BJ$500"),MATCH((("*"&amp;$G3037&amp;"*")&amp;("*"&amp;$I3037&amp;"*")&amp;("*"&amp;$J3037&amp;"*")&amp;("*"&amp;$K3037&amp;"*")),INDIRECT(U$2&amp;"!$B$1:$B$500")&amp;INDIRECT(U$2&amp;"!$E$1:$E$500")&amp;INDIRECT(U$2&amp;"!$G$1:$G$500")&amp;INDIRECT(U$2&amp;"!$F$1:$F$500"),0),MATCH($H3037,INDIRECT(U$2&amp;"!$1:$1"),0)))),
"Not found")</f>
        <v>Not found</v>
      </c>
      <c r="V3037" s="18" t="str">
        <f t="shared" ca="1" si="338"/>
        <v/>
      </c>
    </row>
    <row r="3038" spans="1:22" ht="15" customHeight="1" x14ac:dyDescent="0.25">
      <c r="A3038" s="11">
        <v>3037</v>
      </c>
      <c r="B3038" s="50"/>
      <c r="C3038" s="11" t="s">
        <v>2334</v>
      </c>
      <c r="D3038" s="11" t="s">
        <v>995</v>
      </c>
      <c r="E3038" s="11" t="s">
        <v>79</v>
      </c>
      <c r="F3038" s="11" t="s">
        <v>1063</v>
      </c>
      <c r="G3038" s="11" t="s">
        <v>79</v>
      </c>
      <c r="H3038" s="11">
        <v>2</v>
      </c>
      <c r="I3038" s="11" t="s">
        <v>1063</v>
      </c>
      <c r="L3038" s="14" t="s">
        <v>397</v>
      </c>
      <c r="M3038" s="14" t="s">
        <v>397</v>
      </c>
      <c r="S3038" s="23"/>
      <c r="T3038" s="19" t="s">
        <v>415</v>
      </c>
      <c r="U3038" s="17" t="str">
        <f t="array" aca="1" ref="U3038" ca="1">IFERROR(
IF(NOT(OR($G3038="OBX",$G3038="OBR")),INDEX(INDIRECT(U$2&amp;"!$A$1:$BJ$500"),MATCH("*"&amp;$G3038&amp;"*",INDIRECT(U$2&amp;"!$B$1:$B$500"),0),MATCH($H3038,INDIRECT(U$2&amp;"!$1:$1"),0)),
IF(OR($G3038="OBX",$G3038="OBR"),INDEX(INDIRECT(U$2&amp;"!$A$1:$BJ$500"),MATCH((("*"&amp;$G3038&amp;"*")&amp;("*"&amp;$I3038&amp;"*")&amp;("*"&amp;$J3038&amp;"*")&amp;("*"&amp;$K3038&amp;"*")),INDIRECT(U$2&amp;"!$B$1:$B$500")&amp;INDIRECT(U$2&amp;"!$E$1:$E$500")&amp;INDIRECT(U$2&amp;"!$G$1:$G$500")&amp;INDIRECT(U$2&amp;"!$F$1:$F$500"),0),MATCH($H3038,INDIRECT(U$2&amp;"!$1:$1"),0)))),
"Not found")</f>
        <v>Not found</v>
      </c>
      <c r="V3038" s="18" t="str">
        <f t="shared" ca="1" si="338"/>
        <v/>
      </c>
    </row>
    <row r="3039" spans="1:22" ht="15" customHeight="1" x14ac:dyDescent="0.25">
      <c r="A3039" s="11">
        <v>3038</v>
      </c>
      <c r="B3039" s="50"/>
      <c r="C3039" s="11" t="s">
        <v>2334</v>
      </c>
      <c r="D3039" s="11" t="s">
        <v>995</v>
      </c>
      <c r="E3039" s="11" t="s">
        <v>79</v>
      </c>
      <c r="F3039" s="11" t="s">
        <v>1063</v>
      </c>
      <c r="G3039" s="11" t="s">
        <v>79</v>
      </c>
      <c r="H3039" s="11">
        <v>4</v>
      </c>
      <c r="I3039" s="11" t="s">
        <v>1063</v>
      </c>
      <c r="L3039" s="11" t="s">
        <v>1351</v>
      </c>
      <c r="M3039" s="14" t="s">
        <v>848</v>
      </c>
      <c r="S3039" s="23"/>
      <c r="T3039" s="16">
        <f>S3039</f>
        <v>0</v>
      </c>
      <c r="U3039" s="17" t="str">
        <f t="array" aca="1" ref="U3039" ca="1">IFERROR(
IF(NOT(OR($G3039="OBX",$G3039="OBR")),INDEX(INDIRECT(U$2&amp;"!$A$1:$BJ$500"),MATCH("*"&amp;$G3039&amp;"*",INDIRECT(U$2&amp;"!$B$1:$B$500"),0),MATCH($H3039,INDIRECT(U$2&amp;"!$1:$1"),0)),
IF(OR($G3039="OBX",$G3039="OBR"),INDEX(INDIRECT(U$2&amp;"!$A$1:$BJ$500"),MATCH((("*"&amp;$G3039&amp;"*")&amp;("*"&amp;$I3039&amp;"*")&amp;("*"&amp;$J3039&amp;"*")&amp;("*"&amp;$K3039&amp;"*")),INDIRECT(U$2&amp;"!$B$1:$B$500")&amp;INDIRECT(U$2&amp;"!$E$1:$E$500")&amp;INDIRECT(U$2&amp;"!$G$1:$G$500")&amp;INDIRECT(U$2&amp;"!$F$1:$F$500"),0),MATCH($H3039,INDIRECT(U$2&amp;"!$1:$1"),0)))),
"Not found")</f>
        <v>Not found</v>
      </c>
      <c r="V3039" s="18" t="str">
        <f t="shared" ca="1" si="338"/>
        <v/>
      </c>
    </row>
    <row r="3040" spans="1:22" ht="15" customHeight="1" x14ac:dyDescent="0.25">
      <c r="A3040" s="11">
        <v>3039</v>
      </c>
      <c r="B3040" s="50"/>
      <c r="C3040" s="11" t="s">
        <v>2334</v>
      </c>
      <c r="D3040" s="11" t="s">
        <v>995</v>
      </c>
      <c r="E3040" s="11" t="s">
        <v>79</v>
      </c>
      <c r="F3040" s="11" t="s">
        <v>1063</v>
      </c>
      <c r="G3040" s="11" t="s">
        <v>79</v>
      </c>
      <c r="H3040" s="11">
        <v>11</v>
      </c>
      <c r="I3040" s="11" t="s">
        <v>1063</v>
      </c>
      <c r="L3040" s="11" t="s">
        <v>366</v>
      </c>
      <c r="M3040" s="14" t="s">
        <v>366</v>
      </c>
      <c r="S3040" s="23" t="s">
        <v>78</v>
      </c>
      <c r="T3040" s="19" t="str">
        <f>S3040</f>
        <v>F</v>
      </c>
      <c r="U3040" s="17" t="str">
        <f t="array" aca="1" ref="U3040" ca="1">IFERROR(
IF(NOT(OR($G3040="OBX",$G3040="OBR")),INDEX(INDIRECT(U$2&amp;"!$A$1:$BJ$500"),MATCH("*"&amp;$G3040&amp;"*",INDIRECT(U$2&amp;"!$B$1:$B$500"),0),MATCH($H3040,INDIRECT(U$2&amp;"!$1:$1"),0)),
IF(OR($G3040="OBX",$G3040="OBR"),INDEX(INDIRECT(U$2&amp;"!$A$1:$BJ$500"),MATCH((("*"&amp;$G3040&amp;"*")&amp;("*"&amp;$I3040&amp;"*")&amp;("*"&amp;$J3040&amp;"*")&amp;("*"&amp;$K3040&amp;"*")),INDIRECT(U$2&amp;"!$B$1:$B$500")&amp;INDIRECT(U$2&amp;"!$E$1:$E$500")&amp;INDIRECT(U$2&amp;"!$G$1:$G$500")&amp;INDIRECT(U$2&amp;"!$F$1:$F$500"),0),MATCH($H3040,INDIRECT(U$2&amp;"!$1:$1"),0)))),
"Not found")</f>
        <v>Not found</v>
      </c>
      <c r="V3040" s="18" t="str">
        <f t="shared" ca="1" si="338"/>
        <v/>
      </c>
    </row>
    <row r="3041" spans="1:22" ht="15" customHeight="1" x14ac:dyDescent="0.25">
      <c r="A3041" s="11">
        <v>3040</v>
      </c>
      <c r="B3041" s="50"/>
      <c r="C3041" s="11" t="s">
        <v>2334</v>
      </c>
      <c r="D3041" s="11" t="s">
        <v>995</v>
      </c>
      <c r="E3041" s="11" t="s">
        <v>79</v>
      </c>
      <c r="F3041" s="11" t="s">
        <v>1063</v>
      </c>
      <c r="G3041" s="11" t="s">
        <v>79</v>
      </c>
      <c r="H3041" s="11">
        <v>19</v>
      </c>
      <c r="I3041" s="11" t="s">
        <v>1063</v>
      </c>
      <c r="L3041" s="11" t="s">
        <v>1351</v>
      </c>
      <c r="M3041" s="14" t="s">
        <v>860</v>
      </c>
      <c r="S3041" s="23"/>
      <c r="T3041" s="16">
        <f>S3041</f>
        <v>0</v>
      </c>
      <c r="U3041" s="17" t="str">
        <f t="array" aca="1" ref="U3041" ca="1">IFERROR(
IF(NOT(OR($G3041="OBX",$G3041="OBR")),INDEX(INDIRECT(U$2&amp;"!$A$1:$BJ$500"),MATCH("*"&amp;$G3041&amp;"*",INDIRECT(U$2&amp;"!$B$1:$B$500"),0),MATCH($H3041,INDIRECT(U$2&amp;"!$1:$1"),0)),
IF(OR($G3041="OBX",$G3041="OBR"),INDEX(INDIRECT(U$2&amp;"!$A$1:$BJ$500"),MATCH((("*"&amp;$G3041&amp;"*")&amp;("*"&amp;$I3041&amp;"*")&amp;("*"&amp;$J3041&amp;"*")&amp;("*"&amp;$K3041&amp;"*")),INDIRECT(U$2&amp;"!$B$1:$B$500")&amp;INDIRECT(U$2&amp;"!$E$1:$E$500")&amp;INDIRECT(U$2&amp;"!$G$1:$G$500")&amp;INDIRECT(U$2&amp;"!$F$1:$F$500"),0),MATCH($H3041,INDIRECT(U$2&amp;"!$1:$1"),0)))),
"Not found")</f>
        <v>Not found</v>
      </c>
      <c r="V3041" s="18" t="str">
        <f t="shared" ca="1" si="338"/>
        <v/>
      </c>
    </row>
    <row r="3042" spans="1:22" ht="15" customHeight="1" x14ac:dyDescent="0.25">
      <c r="A3042" s="11">
        <v>3041</v>
      </c>
      <c r="B3042" s="50"/>
      <c r="C3042" s="11" t="s">
        <v>2334</v>
      </c>
      <c r="D3042" s="11" t="s">
        <v>995</v>
      </c>
      <c r="E3042" s="11" t="s">
        <v>79</v>
      </c>
      <c r="F3042" s="11" t="s">
        <v>1063</v>
      </c>
      <c r="G3042" s="11" t="s">
        <v>79</v>
      </c>
      <c r="H3042" s="11">
        <v>29</v>
      </c>
      <c r="I3042" s="11" t="s">
        <v>1063</v>
      </c>
      <c r="L3042" s="2" t="s">
        <v>515</v>
      </c>
      <c r="M3042" s="11" t="s">
        <v>515</v>
      </c>
      <c r="S3042" s="23"/>
      <c r="T3042" s="19">
        <f>S3042</f>
        <v>0</v>
      </c>
      <c r="U3042" s="17" t="str">
        <f t="array" aca="1" ref="U3042" ca="1">IFERROR(
IF(NOT(OR($G3042="OBX",$G3042="OBR")),INDEX(INDIRECT(U$2&amp;"!$A$1:$BJ$500"),MATCH("*"&amp;$G3042&amp;"*",INDIRECT(U$2&amp;"!$B$1:$B$500"),0),MATCH($H3042,INDIRECT(U$2&amp;"!$1:$1"),0)),
IF(OR($G3042="OBX",$G3042="OBR"),INDEX(INDIRECT(U$2&amp;"!$A$1:$BJ$500"),MATCH((("*"&amp;$G3042&amp;"*")&amp;("*"&amp;$I3042&amp;"*")&amp;("*"&amp;$J3042&amp;"*")&amp;("*"&amp;$K3042&amp;"*")),INDIRECT(U$2&amp;"!$B$1:$B$500")&amp;INDIRECT(U$2&amp;"!$E$1:$E$500")&amp;INDIRECT(U$2&amp;"!$G$1:$G$500")&amp;INDIRECT(U$2&amp;"!$F$1:$F$500"),0),MATCH($H3042,INDIRECT(U$2&amp;"!$1:$1"),0)))),
"Not found")</f>
        <v>Not found</v>
      </c>
      <c r="V3042" s="18" t="str">
        <f t="shared" ca="1" si="338"/>
        <v/>
      </c>
    </row>
    <row r="3043" spans="1:22" ht="15" customHeight="1" x14ac:dyDescent="0.25">
      <c r="A3043" s="11">
        <v>3042</v>
      </c>
      <c r="B3043" s="50"/>
      <c r="C3043" s="26" t="s">
        <v>2334</v>
      </c>
      <c r="D3043" s="26"/>
      <c r="E3043" s="26" t="s">
        <v>79</v>
      </c>
      <c r="F3043" s="26"/>
      <c r="G3043" s="26"/>
      <c r="H3043" s="26"/>
      <c r="I3043" s="26"/>
      <c r="J3043" s="26"/>
      <c r="K3043" s="26"/>
      <c r="L3043" s="26"/>
      <c r="M3043" s="26" t="s">
        <v>1443</v>
      </c>
      <c r="N3043" s="26"/>
      <c r="O3043" s="26"/>
      <c r="P3043" s="26"/>
      <c r="Q3043" s="26"/>
      <c r="R3043" s="26"/>
      <c r="S3043" s="26"/>
      <c r="T3043" s="27"/>
      <c r="U3043" s="27"/>
      <c r="V3043" s="26"/>
    </row>
    <row r="3044" spans="1:22" ht="15" customHeight="1" x14ac:dyDescent="0.25">
      <c r="A3044" s="11">
        <v>3043</v>
      </c>
      <c r="B3044" s="50"/>
      <c r="C3044" s="11" t="s">
        <v>2334</v>
      </c>
      <c r="D3044" s="11" t="s">
        <v>995</v>
      </c>
      <c r="E3044" s="11" t="s">
        <v>79</v>
      </c>
      <c r="F3044" s="11" t="s">
        <v>1155</v>
      </c>
      <c r="G3044" s="11" t="s">
        <v>79</v>
      </c>
      <c r="H3044" s="11">
        <v>3</v>
      </c>
      <c r="I3044" s="11" t="s">
        <v>1155</v>
      </c>
      <c r="L3044" s="11" t="s">
        <v>1443</v>
      </c>
      <c r="M3044" s="14" t="s">
        <v>534</v>
      </c>
      <c r="N3044" s="11" t="s">
        <v>273</v>
      </c>
      <c r="O3044" s="11"/>
      <c r="P3044" s="11"/>
      <c r="R3044" s="11"/>
      <c r="S3044" s="23"/>
      <c r="T3044" s="19" t="s">
        <v>3011</v>
      </c>
      <c r="U3044" s="17" t="str">
        <f t="array" aca="1" ref="U3044" ca="1">IFERROR(
IF(NOT(OR($G3044="OBX",$G3044="OBR")),INDEX(INDIRECT(U$2&amp;"!$A$1:$BJ$500"),MATCH("*"&amp;$G3044&amp;"*",INDIRECT(U$2&amp;"!$B$1:$B$500"),0),MATCH($H3044,INDIRECT(U$2&amp;"!$1:$1"),0)),
IF(OR($G3044="OBX",$G3044="OBR"),INDEX(INDIRECT(U$2&amp;"!$A$1:$BJ$500"),MATCH((("*"&amp;$G3044&amp;"*")&amp;("*"&amp;$I3044&amp;"*")&amp;("*"&amp;$J3044&amp;"*")&amp;("*"&amp;$K3044&amp;"*")),INDIRECT(U$2&amp;"!$B$1:$B$500")&amp;INDIRECT(U$2&amp;"!$E$1:$E$500")&amp;INDIRECT(U$2&amp;"!$G$1:$G$500")&amp;INDIRECT(U$2&amp;"!$F$1:$F$500"),0),MATCH($H3044,INDIRECT(U$2&amp;"!$1:$1"),0)))),
"Not found")</f>
        <v>Not found</v>
      </c>
      <c r="V3044" s="18" t="str">
        <f t="shared" ref="V3044:V3051" ca="1" si="339">IF(T3044=U3044,"Match","")</f>
        <v/>
      </c>
    </row>
    <row r="3045" spans="1:22" ht="15" customHeight="1" x14ac:dyDescent="0.25">
      <c r="A3045" s="11">
        <v>3044</v>
      </c>
      <c r="B3045" s="50"/>
      <c r="C3045" s="11" t="s">
        <v>2334</v>
      </c>
      <c r="D3045" s="11" t="s">
        <v>995</v>
      </c>
      <c r="E3045" s="11" t="s">
        <v>79</v>
      </c>
      <c r="F3045" s="11" t="s">
        <v>1155</v>
      </c>
      <c r="G3045" s="11" t="s">
        <v>79</v>
      </c>
      <c r="H3045" s="10">
        <v>5</v>
      </c>
      <c r="I3045" s="11" t="s">
        <v>1155</v>
      </c>
      <c r="L3045" s="11" t="s">
        <v>1443</v>
      </c>
      <c r="M3045" s="11" t="s">
        <v>390</v>
      </c>
      <c r="S3045" s="23"/>
      <c r="T3045" s="16">
        <f>S3045</f>
        <v>0</v>
      </c>
      <c r="U3045" s="17" t="str">
        <f t="array" aca="1" ref="U3045" ca="1">IFERROR(
IF(NOT(OR($G3045="OBX",$G3045="OBR")),INDEX(INDIRECT(U$2&amp;"!$A$1:$BJ$500"),MATCH("*"&amp;$G3045&amp;"*",INDIRECT(U$2&amp;"!$B$1:$B$500"),0),MATCH($H3045,INDIRECT(U$2&amp;"!$1:$1"),0)),
IF(OR($G3045="OBX",$G3045="OBR"),INDEX(INDIRECT(U$2&amp;"!$A$1:$BJ$500"),MATCH((("*"&amp;$G3045&amp;"*")&amp;("*"&amp;$I3045&amp;"*")&amp;("*"&amp;$J3045&amp;"*")&amp;("*"&amp;$K3045&amp;"*")),INDIRECT(U$2&amp;"!$B$1:$B$500")&amp;INDIRECT(U$2&amp;"!$E$1:$E$500")&amp;INDIRECT(U$2&amp;"!$G$1:$G$500")&amp;INDIRECT(U$2&amp;"!$F$1:$F$500"),0),MATCH($H3045,INDIRECT(U$2&amp;"!$1:$1"),0)))),
"Not found")</f>
        <v>Not found</v>
      </c>
      <c r="V3045" s="18" t="str">
        <f t="shared" ca="1" si="339"/>
        <v/>
      </c>
    </row>
    <row r="3046" spans="1:22" ht="15" customHeight="1" x14ac:dyDescent="0.25">
      <c r="A3046" s="11">
        <v>3045</v>
      </c>
      <c r="B3046" s="50"/>
      <c r="C3046" s="11" t="s">
        <v>2334</v>
      </c>
      <c r="D3046" s="11" t="s">
        <v>995</v>
      </c>
      <c r="E3046" s="11" t="s">
        <v>79</v>
      </c>
      <c r="F3046" s="11" t="s">
        <v>1155</v>
      </c>
      <c r="G3046" s="11" t="s">
        <v>79</v>
      </c>
      <c r="H3046" s="10">
        <v>6</v>
      </c>
      <c r="I3046" s="11" t="s">
        <v>1155</v>
      </c>
      <c r="L3046" s="11" t="s">
        <v>1443</v>
      </c>
      <c r="M3046" s="11" t="s">
        <v>543</v>
      </c>
      <c r="S3046" s="23"/>
      <c r="T3046" s="16">
        <f>S3046</f>
        <v>0</v>
      </c>
      <c r="U3046" s="17" t="str">
        <f t="array" aca="1" ref="U3046" ca="1">IFERROR(
IF(NOT(OR($G3046="OBX",$G3046="OBR")),INDEX(INDIRECT(U$2&amp;"!$A$1:$BJ$500"),MATCH("*"&amp;$G3046&amp;"*",INDIRECT(U$2&amp;"!$B$1:$B$500"),0),MATCH($H3046,INDIRECT(U$2&amp;"!$1:$1"),0)),
IF(OR($G3046="OBX",$G3046="OBR"),INDEX(INDIRECT(U$2&amp;"!$A$1:$BJ$500"),MATCH((("*"&amp;$G3046&amp;"*")&amp;("*"&amp;$I3046&amp;"*")&amp;("*"&amp;$J3046&amp;"*")&amp;("*"&amp;$K3046&amp;"*")),INDIRECT(U$2&amp;"!$B$1:$B$500")&amp;INDIRECT(U$2&amp;"!$E$1:$E$500")&amp;INDIRECT(U$2&amp;"!$G$1:$G$500")&amp;INDIRECT(U$2&amp;"!$F$1:$F$500"),0),MATCH($H3046,INDIRECT(U$2&amp;"!$1:$1"),0)))),
"Not found")</f>
        <v>Not found</v>
      </c>
      <c r="V3046" s="18" t="str">
        <f t="shared" ca="1" si="339"/>
        <v/>
      </c>
    </row>
    <row r="3047" spans="1:22" ht="15" customHeight="1" x14ac:dyDescent="0.25">
      <c r="A3047" s="11">
        <v>3046</v>
      </c>
      <c r="B3047" s="50"/>
      <c r="C3047" s="11" t="s">
        <v>2334</v>
      </c>
      <c r="D3047" s="11" t="s">
        <v>995</v>
      </c>
      <c r="E3047" s="11" t="s">
        <v>79</v>
      </c>
      <c r="F3047" s="11" t="s">
        <v>1155</v>
      </c>
      <c r="G3047" s="11" t="s">
        <v>79</v>
      </c>
      <c r="H3047" s="11">
        <v>2</v>
      </c>
      <c r="I3047" s="11" t="s">
        <v>1155</v>
      </c>
      <c r="L3047" s="14" t="s">
        <v>397</v>
      </c>
      <c r="M3047" s="14" t="s">
        <v>397</v>
      </c>
      <c r="S3047" s="23"/>
      <c r="T3047" s="19" t="s">
        <v>415</v>
      </c>
      <c r="U3047" s="17" t="str">
        <f t="array" aca="1" ref="U3047" ca="1">IFERROR(
IF(NOT(OR($G3047="OBX",$G3047="OBR")),INDEX(INDIRECT(U$2&amp;"!$A$1:$BJ$500"),MATCH("*"&amp;$G3047&amp;"*",INDIRECT(U$2&amp;"!$B$1:$B$500"),0),MATCH($H3047,INDIRECT(U$2&amp;"!$1:$1"),0)),
IF(OR($G3047="OBX",$G3047="OBR"),INDEX(INDIRECT(U$2&amp;"!$A$1:$BJ$500"),MATCH((("*"&amp;$G3047&amp;"*")&amp;("*"&amp;$I3047&amp;"*")&amp;("*"&amp;$J3047&amp;"*")&amp;("*"&amp;$K3047&amp;"*")),INDIRECT(U$2&amp;"!$B$1:$B$500")&amp;INDIRECT(U$2&amp;"!$E$1:$E$500")&amp;INDIRECT(U$2&amp;"!$G$1:$G$500")&amp;INDIRECT(U$2&amp;"!$F$1:$F$500"),0),MATCH($H3047,INDIRECT(U$2&amp;"!$1:$1"),0)))),
"Not found")</f>
        <v>Not found</v>
      </c>
      <c r="V3047" s="18" t="str">
        <f t="shared" ca="1" si="339"/>
        <v/>
      </c>
    </row>
    <row r="3048" spans="1:22" ht="15" customHeight="1" x14ac:dyDescent="0.25">
      <c r="A3048" s="11">
        <v>3047</v>
      </c>
      <c r="B3048" s="50"/>
      <c r="C3048" s="11" t="s">
        <v>2334</v>
      </c>
      <c r="D3048" s="11" t="s">
        <v>995</v>
      </c>
      <c r="E3048" s="11" t="s">
        <v>79</v>
      </c>
      <c r="F3048" s="11" t="s">
        <v>1155</v>
      </c>
      <c r="G3048" s="11" t="s">
        <v>79</v>
      </c>
      <c r="H3048" s="11">
        <v>4</v>
      </c>
      <c r="I3048" s="11" t="s">
        <v>1155</v>
      </c>
      <c r="L3048" s="11" t="s">
        <v>1443</v>
      </c>
      <c r="M3048" s="14" t="s">
        <v>848</v>
      </c>
      <c r="S3048" s="23"/>
      <c r="T3048" s="16">
        <f>S3048</f>
        <v>0</v>
      </c>
      <c r="U3048" s="17" t="str">
        <f t="array" aca="1" ref="U3048" ca="1">IFERROR(
IF(NOT(OR($G3048="OBX",$G3048="OBR")),INDEX(INDIRECT(U$2&amp;"!$A$1:$BJ$500"),MATCH("*"&amp;$G3048&amp;"*",INDIRECT(U$2&amp;"!$B$1:$B$500"),0),MATCH($H3048,INDIRECT(U$2&amp;"!$1:$1"),0)),
IF(OR($G3048="OBX",$G3048="OBR"),INDEX(INDIRECT(U$2&amp;"!$A$1:$BJ$500"),MATCH((("*"&amp;$G3048&amp;"*")&amp;("*"&amp;$I3048&amp;"*")&amp;("*"&amp;$J3048&amp;"*")&amp;("*"&amp;$K3048&amp;"*")),INDIRECT(U$2&amp;"!$B$1:$B$500")&amp;INDIRECT(U$2&amp;"!$E$1:$E$500")&amp;INDIRECT(U$2&amp;"!$G$1:$G$500")&amp;INDIRECT(U$2&amp;"!$F$1:$F$500"),0),MATCH($H3048,INDIRECT(U$2&amp;"!$1:$1"),0)))),
"Not found")</f>
        <v>Not found</v>
      </c>
      <c r="V3048" s="18" t="str">
        <f t="shared" ca="1" si="339"/>
        <v/>
      </c>
    </row>
    <row r="3049" spans="1:22" ht="15" customHeight="1" x14ac:dyDescent="0.25">
      <c r="A3049" s="11">
        <v>3048</v>
      </c>
      <c r="B3049" s="50"/>
      <c r="C3049" s="11" t="s">
        <v>2334</v>
      </c>
      <c r="D3049" s="11" t="s">
        <v>995</v>
      </c>
      <c r="E3049" s="11" t="s">
        <v>79</v>
      </c>
      <c r="F3049" s="11" t="s">
        <v>1155</v>
      </c>
      <c r="G3049" s="11" t="s">
        <v>79</v>
      </c>
      <c r="H3049" s="11">
        <v>11</v>
      </c>
      <c r="I3049" s="11" t="s">
        <v>1155</v>
      </c>
      <c r="L3049" s="11" t="s">
        <v>366</v>
      </c>
      <c r="M3049" s="14" t="s">
        <v>366</v>
      </c>
      <c r="S3049" s="23" t="s">
        <v>78</v>
      </c>
      <c r="T3049" s="19" t="str">
        <f>S3049</f>
        <v>F</v>
      </c>
      <c r="U3049" s="17" t="str">
        <f t="array" aca="1" ref="U3049" ca="1">IFERROR(
IF(NOT(OR($G3049="OBX",$G3049="OBR")),INDEX(INDIRECT(U$2&amp;"!$A$1:$BJ$500"),MATCH("*"&amp;$G3049&amp;"*",INDIRECT(U$2&amp;"!$B$1:$B$500"),0),MATCH($H3049,INDIRECT(U$2&amp;"!$1:$1"),0)),
IF(OR($G3049="OBX",$G3049="OBR"),INDEX(INDIRECT(U$2&amp;"!$A$1:$BJ$500"),MATCH((("*"&amp;$G3049&amp;"*")&amp;("*"&amp;$I3049&amp;"*")&amp;("*"&amp;$J3049&amp;"*")&amp;("*"&amp;$K3049&amp;"*")),INDIRECT(U$2&amp;"!$B$1:$B$500")&amp;INDIRECT(U$2&amp;"!$E$1:$E$500")&amp;INDIRECT(U$2&amp;"!$G$1:$G$500")&amp;INDIRECT(U$2&amp;"!$F$1:$F$500"),0),MATCH($H3049,INDIRECT(U$2&amp;"!$1:$1"),0)))),
"Not found")</f>
        <v>Not found</v>
      </c>
      <c r="V3049" s="18" t="str">
        <f t="shared" ca="1" si="339"/>
        <v/>
      </c>
    </row>
    <row r="3050" spans="1:22" ht="15" customHeight="1" x14ac:dyDescent="0.25">
      <c r="A3050" s="11">
        <v>3049</v>
      </c>
      <c r="B3050" s="50"/>
      <c r="C3050" s="11" t="s">
        <v>2334</v>
      </c>
      <c r="D3050" s="11" t="s">
        <v>995</v>
      </c>
      <c r="E3050" s="11" t="s">
        <v>79</v>
      </c>
      <c r="F3050" s="11" t="s">
        <v>1155</v>
      </c>
      <c r="G3050" s="11" t="s">
        <v>79</v>
      </c>
      <c r="H3050" s="11">
        <v>19</v>
      </c>
      <c r="I3050" s="11" t="s">
        <v>1155</v>
      </c>
      <c r="L3050" s="11" t="s">
        <v>1443</v>
      </c>
      <c r="M3050" s="14" t="s">
        <v>860</v>
      </c>
      <c r="S3050" s="23"/>
      <c r="T3050" s="16">
        <f>S3050</f>
        <v>0</v>
      </c>
      <c r="U3050" s="17" t="str">
        <f t="array" aca="1" ref="U3050" ca="1">IFERROR(
IF(NOT(OR($G3050="OBX",$G3050="OBR")),INDEX(INDIRECT(U$2&amp;"!$A$1:$BJ$500"),MATCH("*"&amp;$G3050&amp;"*",INDIRECT(U$2&amp;"!$B$1:$B$500"),0),MATCH($H3050,INDIRECT(U$2&amp;"!$1:$1"),0)),
IF(OR($G3050="OBX",$G3050="OBR"),INDEX(INDIRECT(U$2&amp;"!$A$1:$BJ$500"),MATCH((("*"&amp;$G3050&amp;"*")&amp;("*"&amp;$I3050&amp;"*")&amp;("*"&amp;$J3050&amp;"*")&amp;("*"&amp;$K3050&amp;"*")),INDIRECT(U$2&amp;"!$B$1:$B$500")&amp;INDIRECT(U$2&amp;"!$E$1:$E$500")&amp;INDIRECT(U$2&amp;"!$G$1:$G$500")&amp;INDIRECT(U$2&amp;"!$F$1:$F$500"),0),MATCH($H3050,INDIRECT(U$2&amp;"!$1:$1"),0)))),
"Not found")</f>
        <v>Not found</v>
      </c>
      <c r="V3050" s="18" t="str">
        <f t="shared" ca="1" si="339"/>
        <v/>
      </c>
    </row>
    <row r="3051" spans="1:22" ht="15" customHeight="1" x14ac:dyDescent="0.25">
      <c r="A3051" s="11">
        <v>3050</v>
      </c>
      <c r="B3051" s="50"/>
      <c r="C3051" s="11" t="s">
        <v>2334</v>
      </c>
      <c r="D3051" s="11" t="s">
        <v>995</v>
      </c>
      <c r="E3051" s="11" t="s">
        <v>79</v>
      </c>
      <c r="F3051" s="11" t="s">
        <v>1155</v>
      </c>
      <c r="G3051" s="11" t="s">
        <v>79</v>
      </c>
      <c r="H3051" s="11">
        <v>29</v>
      </c>
      <c r="I3051" s="11" t="s">
        <v>1155</v>
      </c>
      <c r="L3051" s="2" t="s">
        <v>515</v>
      </c>
      <c r="M3051" s="11" t="s">
        <v>515</v>
      </c>
      <c r="S3051" s="23"/>
      <c r="T3051" s="19">
        <f>S3051</f>
        <v>0</v>
      </c>
      <c r="U3051" s="17" t="str">
        <f t="array" aca="1" ref="U3051" ca="1">IFERROR(
IF(NOT(OR($G3051="OBX",$G3051="OBR")),INDEX(INDIRECT(U$2&amp;"!$A$1:$BJ$500"),MATCH("*"&amp;$G3051&amp;"*",INDIRECT(U$2&amp;"!$B$1:$B$500"),0),MATCH($H3051,INDIRECT(U$2&amp;"!$1:$1"),0)),
IF(OR($G3051="OBX",$G3051="OBR"),INDEX(INDIRECT(U$2&amp;"!$A$1:$BJ$500"),MATCH((("*"&amp;$G3051&amp;"*")&amp;("*"&amp;$I3051&amp;"*")&amp;("*"&amp;$J3051&amp;"*")&amp;("*"&amp;$K3051&amp;"*")),INDIRECT(U$2&amp;"!$B$1:$B$500")&amp;INDIRECT(U$2&amp;"!$E$1:$E$500")&amp;INDIRECT(U$2&amp;"!$G$1:$G$500")&amp;INDIRECT(U$2&amp;"!$F$1:$F$500"),0),MATCH($H3051,INDIRECT(U$2&amp;"!$1:$1"),0)))),
"Not found")</f>
        <v>Not found</v>
      </c>
      <c r="V3051" s="18" t="str">
        <f t="shared" ca="1" si="339"/>
        <v/>
      </c>
    </row>
    <row r="3052" spans="1:22" ht="15" customHeight="1" x14ac:dyDescent="0.25">
      <c r="A3052" s="11">
        <v>3051</v>
      </c>
      <c r="B3052" s="50"/>
      <c r="C3052" s="26" t="s">
        <v>2334</v>
      </c>
      <c r="D3052" s="26"/>
      <c r="E3052" s="26" t="s">
        <v>79</v>
      </c>
      <c r="F3052" s="26"/>
      <c r="G3052" s="26"/>
      <c r="H3052" s="26"/>
      <c r="I3052" s="26"/>
      <c r="J3052" s="26"/>
      <c r="K3052" s="26"/>
      <c r="L3052" s="26"/>
      <c r="M3052" s="26" t="s">
        <v>1467</v>
      </c>
      <c r="N3052" s="26"/>
      <c r="O3052" s="26"/>
      <c r="P3052" s="26"/>
      <c r="Q3052" s="26"/>
      <c r="R3052" s="26"/>
      <c r="S3052" s="26"/>
      <c r="T3052" s="27"/>
      <c r="U3052" s="27"/>
      <c r="V3052" s="26"/>
    </row>
    <row r="3053" spans="1:22" ht="15" customHeight="1" x14ac:dyDescent="0.25">
      <c r="A3053" s="11">
        <v>3052</v>
      </c>
      <c r="B3053" s="50"/>
      <c r="C3053" s="11" t="s">
        <v>2334</v>
      </c>
      <c r="D3053" s="11" t="s">
        <v>995</v>
      </c>
      <c r="E3053" s="11" t="s">
        <v>79</v>
      </c>
      <c r="F3053" s="11" t="s">
        <v>1181</v>
      </c>
      <c r="G3053" s="11" t="s">
        <v>79</v>
      </c>
      <c r="H3053" s="11">
        <v>3</v>
      </c>
      <c r="I3053" s="11" t="s">
        <v>1181</v>
      </c>
      <c r="L3053" s="11" t="s">
        <v>1467</v>
      </c>
      <c r="M3053" s="14" t="s">
        <v>534</v>
      </c>
      <c r="N3053" s="11" t="s">
        <v>900</v>
      </c>
      <c r="O3053" s="11"/>
      <c r="P3053" s="11"/>
      <c r="R3053" s="11"/>
      <c r="S3053" s="23"/>
      <c r="T3053" s="19" t="s">
        <v>3010</v>
      </c>
      <c r="U3053" s="17" t="str">
        <f t="array" aca="1" ref="U3053" ca="1">IFERROR(
IF(NOT(OR($G3053="OBX",$G3053="OBR")),INDEX(INDIRECT(U$2&amp;"!$A$1:$BJ$500"),MATCH("*"&amp;$G3053&amp;"*",INDIRECT(U$2&amp;"!$B$1:$B$500"),0),MATCH($H3053,INDIRECT(U$2&amp;"!$1:$1"),0)),
IF(OR($G3053="OBX",$G3053="OBR"),INDEX(INDIRECT(U$2&amp;"!$A$1:$BJ$500"),MATCH((("*"&amp;$G3053&amp;"*")&amp;("*"&amp;$I3053&amp;"*")&amp;("*"&amp;$J3053&amp;"*")&amp;("*"&amp;$K3053&amp;"*")),INDIRECT(U$2&amp;"!$B$1:$B$500")&amp;INDIRECT(U$2&amp;"!$E$1:$E$500")&amp;INDIRECT(U$2&amp;"!$G$1:$G$500")&amp;INDIRECT(U$2&amp;"!$F$1:$F$500"),0),MATCH($H3053,INDIRECT(U$2&amp;"!$1:$1"),0)))),
"Not found")</f>
        <v>Not found</v>
      </c>
      <c r="V3053" s="18" t="str">
        <f t="shared" ref="V3053:V3059" ca="1" si="340">IF(T3053=U3053,"Match","")</f>
        <v/>
      </c>
    </row>
    <row r="3054" spans="1:22" ht="15" customHeight="1" x14ac:dyDescent="0.25">
      <c r="A3054" s="11">
        <v>3053</v>
      </c>
      <c r="B3054" s="50"/>
      <c r="C3054" s="11" t="s">
        <v>2334</v>
      </c>
      <c r="D3054" s="11" t="s">
        <v>995</v>
      </c>
      <c r="E3054" s="11" t="s">
        <v>79</v>
      </c>
      <c r="F3054" s="11" t="s">
        <v>1181</v>
      </c>
      <c r="G3054" s="11" t="s">
        <v>79</v>
      </c>
      <c r="H3054" s="10">
        <v>5</v>
      </c>
      <c r="I3054" s="11" t="s">
        <v>1181</v>
      </c>
      <c r="L3054" s="11" t="s">
        <v>1467</v>
      </c>
      <c r="M3054" s="11" t="s">
        <v>390</v>
      </c>
      <c r="S3054" s="23"/>
      <c r="T3054" s="19">
        <f t="array" ref="T3054">IFERROR(INDEX(Mappings!$L:$L,MATCH(S3054&amp;$L3054,Mappings!$J:$J&amp;Mappings!$D:$D,0)),"")</f>
        <v>0</v>
      </c>
      <c r="U3054" s="17" t="str">
        <f t="array" aca="1" ref="U3054" ca="1">IFERROR(
IF(NOT(OR($G3054="OBX",$G3054="OBR")),INDEX(INDIRECT(U$2&amp;"!$A$1:$BJ$500"),MATCH("*"&amp;$G3054&amp;"*",INDIRECT(U$2&amp;"!$B$1:$B$500"),0),MATCH($H3054,INDIRECT(U$2&amp;"!$1:$1"),0)),
IF(OR($G3054="OBX",$G3054="OBR"),INDEX(INDIRECT(U$2&amp;"!$A$1:$BJ$500"),MATCH((("*"&amp;$G3054&amp;"*")&amp;("*"&amp;$I3054&amp;"*")&amp;("*"&amp;$J3054&amp;"*")&amp;("*"&amp;$K3054&amp;"*")),INDIRECT(U$2&amp;"!$B$1:$B$500")&amp;INDIRECT(U$2&amp;"!$E$1:$E$500")&amp;INDIRECT(U$2&amp;"!$G$1:$G$500")&amp;INDIRECT(U$2&amp;"!$F$1:$F$500"),0),MATCH($H3054,INDIRECT(U$2&amp;"!$1:$1"),0)))),
"Not found")</f>
        <v>Not found</v>
      </c>
      <c r="V3054" s="18" t="str">
        <f t="shared" ca="1" si="340"/>
        <v/>
      </c>
    </row>
    <row r="3055" spans="1:22" ht="15" customHeight="1" x14ac:dyDescent="0.25">
      <c r="A3055" s="11">
        <v>3054</v>
      </c>
      <c r="B3055" s="50"/>
      <c r="C3055" s="11" t="s">
        <v>2334</v>
      </c>
      <c r="D3055" s="11" t="s">
        <v>995</v>
      </c>
      <c r="E3055" s="11" t="s">
        <v>79</v>
      </c>
      <c r="F3055" s="11" t="s">
        <v>1181</v>
      </c>
      <c r="G3055" s="11" t="s">
        <v>79</v>
      </c>
      <c r="H3055" s="11">
        <v>2</v>
      </c>
      <c r="I3055" s="11" t="s">
        <v>1181</v>
      </c>
      <c r="L3055" s="14" t="s">
        <v>397</v>
      </c>
      <c r="M3055" s="14" t="s">
        <v>397</v>
      </c>
      <c r="S3055" s="23"/>
      <c r="T3055" s="19" t="s">
        <v>81</v>
      </c>
      <c r="U3055" s="17" t="str">
        <f t="array" aca="1" ref="U3055" ca="1">IFERROR(
IF(NOT(OR($G3055="OBX",$G3055="OBR")),INDEX(INDIRECT(U$2&amp;"!$A$1:$BJ$500"),MATCH("*"&amp;$G3055&amp;"*",INDIRECT(U$2&amp;"!$B$1:$B$500"),0),MATCH($H3055,INDIRECT(U$2&amp;"!$1:$1"),0)),
IF(OR($G3055="OBX",$G3055="OBR"),INDEX(INDIRECT(U$2&amp;"!$A$1:$BJ$500"),MATCH((("*"&amp;$G3055&amp;"*")&amp;("*"&amp;$I3055&amp;"*")&amp;("*"&amp;$J3055&amp;"*")&amp;("*"&amp;$K3055&amp;"*")),INDIRECT(U$2&amp;"!$B$1:$B$500")&amp;INDIRECT(U$2&amp;"!$E$1:$E$500")&amp;INDIRECT(U$2&amp;"!$G$1:$G$500")&amp;INDIRECT(U$2&amp;"!$F$1:$F$500"),0),MATCH($H3055,INDIRECT(U$2&amp;"!$1:$1"),0)))),
"Not found")</f>
        <v>Not found</v>
      </c>
      <c r="V3055" s="18" t="str">
        <f t="shared" ca="1" si="340"/>
        <v/>
      </c>
    </row>
    <row r="3056" spans="1:22" ht="15" customHeight="1" x14ac:dyDescent="0.25">
      <c r="A3056" s="11">
        <v>3055</v>
      </c>
      <c r="B3056" s="50"/>
      <c r="C3056" s="11" t="s">
        <v>2334</v>
      </c>
      <c r="D3056" s="11" t="s">
        <v>995</v>
      </c>
      <c r="E3056" s="11" t="s">
        <v>79</v>
      </c>
      <c r="F3056" s="11" t="s">
        <v>1181</v>
      </c>
      <c r="G3056" s="11" t="s">
        <v>79</v>
      </c>
      <c r="H3056" s="11">
        <v>4</v>
      </c>
      <c r="I3056" s="11" t="s">
        <v>1181</v>
      </c>
      <c r="L3056" s="11" t="s">
        <v>1467</v>
      </c>
      <c r="M3056" s="14" t="s">
        <v>848</v>
      </c>
      <c r="S3056" s="23"/>
      <c r="T3056" s="16">
        <f>S3056</f>
        <v>0</v>
      </c>
      <c r="U3056" s="17" t="str">
        <f t="array" aca="1" ref="U3056" ca="1">IFERROR(
IF(NOT(OR($G3056="OBX",$G3056="OBR")),INDEX(INDIRECT(U$2&amp;"!$A$1:$BJ$500"),MATCH("*"&amp;$G3056&amp;"*",INDIRECT(U$2&amp;"!$B$1:$B$500"),0),MATCH($H3056,INDIRECT(U$2&amp;"!$1:$1"),0)),
IF(OR($G3056="OBX",$G3056="OBR"),INDEX(INDIRECT(U$2&amp;"!$A$1:$BJ$500"),MATCH((("*"&amp;$G3056&amp;"*")&amp;("*"&amp;$I3056&amp;"*")&amp;("*"&amp;$J3056&amp;"*")&amp;("*"&amp;$K3056&amp;"*")),INDIRECT(U$2&amp;"!$B$1:$B$500")&amp;INDIRECT(U$2&amp;"!$E$1:$E$500")&amp;INDIRECT(U$2&amp;"!$G$1:$G$500")&amp;INDIRECT(U$2&amp;"!$F$1:$F$500"),0),MATCH($H3056,INDIRECT(U$2&amp;"!$1:$1"),0)))),
"Not found")</f>
        <v>Not found</v>
      </c>
      <c r="V3056" s="18" t="str">
        <f t="shared" ca="1" si="340"/>
        <v/>
      </c>
    </row>
    <row r="3057" spans="1:22" ht="15" customHeight="1" x14ac:dyDescent="0.25">
      <c r="A3057" s="11">
        <v>3056</v>
      </c>
      <c r="B3057" s="50"/>
      <c r="C3057" s="11" t="s">
        <v>2334</v>
      </c>
      <c r="D3057" s="11" t="s">
        <v>995</v>
      </c>
      <c r="E3057" s="11" t="s">
        <v>79</v>
      </c>
      <c r="F3057" s="11" t="s">
        <v>1181</v>
      </c>
      <c r="G3057" s="11" t="s">
        <v>79</v>
      </c>
      <c r="H3057" s="11">
        <v>11</v>
      </c>
      <c r="I3057" s="11" t="s">
        <v>1181</v>
      </c>
      <c r="L3057" s="11" t="s">
        <v>366</v>
      </c>
      <c r="M3057" s="14" t="s">
        <v>366</v>
      </c>
      <c r="S3057" s="23" t="s">
        <v>78</v>
      </c>
      <c r="T3057" s="19" t="str">
        <f>S3057</f>
        <v>F</v>
      </c>
      <c r="U3057" s="17" t="str">
        <f t="array" aca="1" ref="U3057" ca="1">IFERROR(
IF(NOT(OR($G3057="OBX",$G3057="OBR")),INDEX(INDIRECT(U$2&amp;"!$A$1:$BJ$500"),MATCH("*"&amp;$G3057&amp;"*",INDIRECT(U$2&amp;"!$B$1:$B$500"),0),MATCH($H3057,INDIRECT(U$2&amp;"!$1:$1"),0)),
IF(OR($G3057="OBX",$G3057="OBR"),INDEX(INDIRECT(U$2&amp;"!$A$1:$BJ$500"),MATCH((("*"&amp;$G3057&amp;"*")&amp;("*"&amp;$I3057&amp;"*")&amp;("*"&amp;$J3057&amp;"*")&amp;("*"&amp;$K3057&amp;"*")),INDIRECT(U$2&amp;"!$B$1:$B$500")&amp;INDIRECT(U$2&amp;"!$E$1:$E$500")&amp;INDIRECT(U$2&amp;"!$G$1:$G$500")&amp;INDIRECT(U$2&amp;"!$F$1:$F$500"),0),MATCH($H3057,INDIRECT(U$2&amp;"!$1:$1"),0)))),
"Not found")</f>
        <v>Not found</v>
      </c>
      <c r="V3057" s="18" t="str">
        <f t="shared" ca="1" si="340"/>
        <v/>
      </c>
    </row>
    <row r="3058" spans="1:22" ht="15" customHeight="1" x14ac:dyDescent="0.25">
      <c r="A3058" s="11">
        <v>3057</v>
      </c>
      <c r="B3058" s="50"/>
      <c r="C3058" s="11" t="s">
        <v>2334</v>
      </c>
      <c r="D3058" s="11" t="s">
        <v>995</v>
      </c>
      <c r="E3058" s="11" t="s">
        <v>79</v>
      </c>
      <c r="F3058" s="11" t="s">
        <v>1181</v>
      </c>
      <c r="G3058" s="11" t="s">
        <v>79</v>
      </c>
      <c r="H3058" s="11">
        <v>19</v>
      </c>
      <c r="I3058" s="11" t="s">
        <v>1181</v>
      </c>
      <c r="L3058" s="11" t="s">
        <v>1467</v>
      </c>
      <c r="M3058" s="14" t="s">
        <v>860</v>
      </c>
      <c r="S3058" s="23"/>
      <c r="T3058" s="16">
        <f>S3058</f>
        <v>0</v>
      </c>
      <c r="U3058" s="17" t="str">
        <f t="array" aca="1" ref="U3058" ca="1">IFERROR(
IF(NOT(OR($G3058="OBX",$G3058="OBR")),INDEX(INDIRECT(U$2&amp;"!$A$1:$BJ$500"),MATCH("*"&amp;$G3058&amp;"*",INDIRECT(U$2&amp;"!$B$1:$B$500"),0),MATCH($H3058,INDIRECT(U$2&amp;"!$1:$1"),0)),
IF(OR($G3058="OBX",$G3058="OBR"),INDEX(INDIRECT(U$2&amp;"!$A$1:$BJ$500"),MATCH((("*"&amp;$G3058&amp;"*")&amp;("*"&amp;$I3058&amp;"*")&amp;("*"&amp;$J3058&amp;"*")&amp;("*"&amp;$K3058&amp;"*")),INDIRECT(U$2&amp;"!$B$1:$B$500")&amp;INDIRECT(U$2&amp;"!$E$1:$E$500")&amp;INDIRECT(U$2&amp;"!$G$1:$G$500")&amp;INDIRECT(U$2&amp;"!$F$1:$F$500"),0),MATCH($H3058,INDIRECT(U$2&amp;"!$1:$1"),0)))),
"Not found")</f>
        <v>Not found</v>
      </c>
      <c r="V3058" s="18" t="str">
        <f t="shared" ca="1" si="340"/>
        <v/>
      </c>
    </row>
    <row r="3059" spans="1:22" ht="15" customHeight="1" x14ac:dyDescent="0.25">
      <c r="A3059" s="11">
        <v>3058</v>
      </c>
      <c r="B3059" s="50"/>
      <c r="C3059" s="11" t="s">
        <v>2334</v>
      </c>
      <c r="D3059" s="11" t="s">
        <v>995</v>
      </c>
      <c r="E3059" s="11" t="s">
        <v>79</v>
      </c>
      <c r="F3059" s="11" t="s">
        <v>1181</v>
      </c>
      <c r="G3059" s="11" t="s">
        <v>79</v>
      </c>
      <c r="H3059" s="11">
        <v>29</v>
      </c>
      <c r="I3059" s="11" t="s">
        <v>1181</v>
      </c>
      <c r="L3059" s="2" t="s">
        <v>515</v>
      </c>
      <c r="M3059" s="11" t="s">
        <v>515</v>
      </c>
      <c r="S3059" s="23"/>
      <c r="T3059" s="19">
        <f>S3059</f>
        <v>0</v>
      </c>
      <c r="U3059" s="17" t="str">
        <f t="array" aca="1" ref="U3059" ca="1">IFERROR(
IF(NOT(OR($G3059="OBX",$G3059="OBR")),INDEX(INDIRECT(U$2&amp;"!$A$1:$BJ$500"),MATCH("*"&amp;$G3059&amp;"*",INDIRECT(U$2&amp;"!$B$1:$B$500"),0),MATCH($H3059,INDIRECT(U$2&amp;"!$1:$1"),0)),
IF(OR($G3059="OBX",$G3059="OBR"),INDEX(INDIRECT(U$2&amp;"!$A$1:$BJ$500"),MATCH((("*"&amp;$G3059&amp;"*")&amp;("*"&amp;$I3059&amp;"*")&amp;("*"&amp;$J3059&amp;"*")&amp;("*"&amp;$K3059&amp;"*")),INDIRECT(U$2&amp;"!$B$1:$B$500")&amp;INDIRECT(U$2&amp;"!$E$1:$E$500")&amp;INDIRECT(U$2&amp;"!$G$1:$G$500")&amp;INDIRECT(U$2&amp;"!$F$1:$F$500"),0),MATCH($H3059,INDIRECT(U$2&amp;"!$1:$1"),0)))),
"Not found")</f>
        <v>Not found</v>
      </c>
      <c r="V3059" s="18" t="str">
        <f t="shared" ca="1" si="340"/>
        <v/>
      </c>
    </row>
    <row r="3060" spans="1:22" ht="15" customHeight="1" x14ac:dyDescent="0.25">
      <c r="A3060" s="11">
        <v>3059</v>
      </c>
      <c r="B3060" s="50"/>
      <c r="C3060" s="26" t="s">
        <v>2334</v>
      </c>
      <c r="D3060" s="26"/>
      <c r="E3060" s="26" t="s">
        <v>79</v>
      </c>
      <c r="F3060" s="26"/>
      <c r="G3060" s="26"/>
      <c r="H3060" s="26"/>
      <c r="I3060" s="26"/>
      <c r="J3060" s="26"/>
      <c r="K3060" s="26"/>
      <c r="L3060" s="26"/>
      <c r="M3060" s="26" t="s">
        <v>1371</v>
      </c>
      <c r="N3060" s="26"/>
      <c r="O3060" s="26"/>
      <c r="P3060" s="26"/>
      <c r="Q3060" s="26"/>
      <c r="R3060" s="26"/>
      <c r="S3060" s="26"/>
      <c r="T3060" s="27"/>
      <c r="U3060" s="27"/>
      <c r="V3060" s="26"/>
    </row>
    <row r="3061" spans="1:22" ht="15" customHeight="1" x14ac:dyDescent="0.25">
      <c r="A3061" s="11">
        <v>3060</v>
      </c>
      <c r="B3061" s="50"/>
      <c r="C3061" s="11" t="s">
        <v>2334</v>
      </c>
      <c r="D3061" s="11" t="s">
        <v>995</v>
      </c>
      <c r="E3061" s="11" t="s">
        <v>79</v>
      </c>
      <c r="F3061" s="11" t="s">
        <v>1083</v>
      </c>
      <c r="G3061" s="11" t="s">
        <v>79</v>
      </c>
      <c r="H3061" s="11">
        <v>3</v>
      </c>
      <c r="I3061" s="11" t="s">
        <v>1083</v>
      </c>
      <c r="L3061" s="11" t="s">
        <v>1371</v>
      </c>
      <c r="M3061" s="14" t="s">
        <v>534</v>
      </c>
      <c r="N3061" s="11" t="s">
        <v>900</v>
      </c>
      <c r="O3061" s="11"/>
      <c r="P3061" s="11"/>
      <c r="R3061" s="11"/>
      <c r="S3061" s="23"/>
      <c r="T3061" s="19" t="s">
        <v>3009</v>
      </c>
      <c r="U3061" s="17" t="str">
        <f t="array" aca="1" ref="U3061" ca="1">IFERROR(
IF(NOT(OR($G3061="OBX",$G3061="OBR")),INDEX(INDIRECT(U$2&amp;"!$A$1:$BJ$500"),MATCH("*"&amp;$G3061&amp;"*",INDIRECT(U$2&amp;"!$B$1:$B$500"),0),MATCH($H3061,INDIRECT(U$2&amp;"!$1:$1"),0)),
IF(OR($G3061="OBX",$G3061="OBR"),INDEX(INDIRECT(U$2&amp;"!$A$1:$BJ$500"),MATCH((("*"&amp;$G3061&amp;"*")&amp;("*"&amp;$I3061&amp;"*")&amp;("*"&amp;$J3061&amp;"*")&amp;("*"&amp;$K3061&amp;"*")),INDIRECT(U$2&amp;"!$B$1:$B$500")&amp;INDIRECT(U$2&amp;"!$E$1:$E$500")&amp;INDIRECT(U$2&amp;"!$G$1:$G$500")&amp;INDIRECT(U$2&amp;"!$F$1:$F$500"),0),MATCH($H3061,INDIRECT(U$2&amp;"!$1:$1"),0)))),
"Not found")</f>
        <v>Not found</v>
      </c>
      <c r="V3061" s="18" t="str">
        <f t="shared" ref="V3061:V3067" ca="1" si="341">IF(T3061=U3061,"Match","")</f>
        <v/>
      </c>
    </row>
    <row r="3062" spans="1:22" ht="15" customHeight="1" x14ac:dyDescent="0.25">
      <c r="A3062" s="11">
        <v>3061</v>
      </c>
      <c r="B3062" s="50"/>
      <c r="C3062" s="11" t="s">
        <v>2334</v>
      </c>
      <c r="D3062" s="11" t="s">
        <v>995</v>
      </c>
      <c r="E3062" s="11" t="s">
        <v>79</v>
      </c>
      <c r="F3062" s="11" t="s">
        <v>1083</v>
      </c>
      <c r="G3062" s="11" t="s">
        <v>79</v>
      </c>
      <c r="H3062" s="10">
        <v>5</v>
      </c>
      <c r="I3062" s="11" t="s">
        <v>1083</v>
      </c>
      <c r="L3062" s="11" t="s">
        <v>1371</v>
      </c>
      <c r="M3062" s="11" t="s">
        <v>390</v>
      </c>
      <c r="S3062" s="20"/>
      <c r="T3062" s="19" t="str">
        <f t="array" ref="T3062">IFERROR(INDEX(Mappings!$L:$L,MATCH(S3062&amp;$L3062,Mappings!$J:$J&amp;Mappings!$D:$D,0)),"")</f>
        <v/>
      </c>
      <c r="U3062" s="17" t="str">
        <f t="array" aca="1" ref="U3062" ca="1">IFERROR(
IF(NOT(OR($G3062="OBX",$G3062="OBR")),INDEX(INDIRECT(U$2&amp;"!$A$1:$BJ$500"),MATCH("*"&amp;$G3062&amp;"*",INDIRECT(U$2&amp;"!$B$1:$B$500"),0),MATCH($H3062,INDIRECT(U$2&amp;"!$1:$1"),0)),
IF(OR($G3062="OBX",$G3062="OBR"),INDEX(INDIRECT(U$2&amp;"!$A$1:$BJ$500"),MATCH((("*"&amp;$G3062&amp;"*")&amp;("*"&amp;$I3062&amp;"*")&amp;("*"&amp;$J3062&amp;"*")&amp;("*"&amp;$K3062&amp;"*")),INDIRECT(U$2&amp;"!$B$1:$B$500")&amp;INDIRECT(U$2&amp;"!$E$1:$E$500")&amp;INDIRECT(U$2&amp;"!$G$1:$G$500")&amp;INDIRECT(U$2&amp;"!$F$1:$F$500"),0),MATCH($H3062,INDIRECT(U$2&amp;"!$1:$1"),0)))),
"Not found")</f>
        <v>Not found</v>
      </c>
      <c r="V3062" s="18" t="str">
        <f t="shared" ca="1" si="341"/>
        <v/>
      </c>
    </row>
    <row r="3063" spans="1:22" ht="15" customHeight="1" x14ac:dyDescent="0.25">
      <c r="A3063" s="11">
        <v>3062</v>
      </c>
      <c r="B3063" s="50"/>
      <c r="C3063" s="11" t="s">
        <v>2334</v>
      </c>
      <c r="D3063" s="11" t="s">
        <v>995</v>
      </c>
      <c r="E3063" s="11" t="s">
        <v>79</v>
      </c>
      <c r="F3063" s="11" t="s">
        <v>1083</v>
      </c>
      <c r="G3063" s="11" t="s">
        <v>79</v>
      </c>
      <c r="H3063" s="11">
        <v>2</v>
      </c>
      <c r="I3063" s="11" t="s">
        <v>1083</v>
      </c>
      <c r="L3063" s="14" t="s">
        <v>397</v>
      </c>
      <c r="M3063" s="14" t="s">
        <v>397</v>
      </c>
      <c r="S3063" s="23"/>
      <c r="T3063" s="19" t="s">
        <v>81</v>
      </c>
      <c r="U3063" s="17" t="str">
        <f t="array" aca="1" ref="U3063" ca="1">IFERROR(
IF(NOT(OR($G3063="OBX",$G3063="OBR")),INDEX(INDIRECT(U$2&amp;"!$A$1:$BJ$500"),MATCH("*"&amp;$G3063&amp;"*",INDIRECT(U$2&amp;"!$B$1:$B$500"),0),MATCH($H3063,INDIRECT(U$2&amp;"!$1:$1"),0)),
IF(OR($G3063="OBX",$G3063="OBR"),INDEX(INDIRECT(U$2&amp;"!$A$1:$BJ$500"),MATCH((("*"&amp;$G3063&amp;"*")&amp;("*"&amp;$I3063&amp;"*")&amp;("*"&amp;$J3063&amp;"*")&amp;("*"&amp;$K3063&amp;"*")),INDIRECT(U$2&amp;"!$B$1:$B$500")&amp;INDIRECT(U$2&amp;"!$E$1:$E$500")&amp;INDIRECT(U$2&amp;"!$G$1:$G$500")&amp;INDIRECT(U$2&amp;"!$F$1:$F$500"),0),MATCH($H3063,INDIRECT(U$2&amp;"!$1:$1"),0)))),
"Not found")</f>
        <v>Not found</v>
      </c>
      <c r="V3063" s="18" t="str">
        <f t="shared" ca="1" si="341"/>
        <v/>
      </c>
    </row>
    <row r="3064" spans="1:22" ht="15" customHeight="1" x14ac:dyDescent="0.25">
      <c r="A3064" s="11">
        <v>3063</v>
      </c>
      <c r="B3064" s="50"/>
      <c r="C3064" s="11" t="s">
        <v>2334</v>
      </c>
      <c r="D3064" s="11" t="s">
        <v>995</v>
      </c>
      <c r="E3064" s="11" t="s">
        <v>79</v>
      </c>
      <c r="F3064" s="11" t="s">
        <v>1083</v>
      </c>
      <c r="G3064" s="11" t="s">
        <v>79</v>
      </c>
      <c r="H3064" s="11">
        <v>4</v>
      </c>
      <c r="I3064" s="11" t="s">
        <v>1083</v>
      </c>
      <c r="L3064" s="11" t="s">
        <v>1371</v>
      </c>
      <c r="M3064" s="14" t="s">
        <v>848</v>
      </c>
      <c r="S3064" s="23"/>
      <c r="T3064" s="16">
        <f>S3064</f>
        <v>0</v>
      </c>
      <c r="U3064" s="17" t="str">
        <f t="array" aca="1" ref="U3064" ca="1">IFERROR(
IF(NOT(OR($G3064="OBX",$G3064="OBR")),INDEX(INDIRECT(U$2&amp;"!$A$1:$BJ$500"),MATCH("*"&amp;$G3064&amp;"*",INDIRECT(U$2&amp;"!$B$1:$B$500"),0),MATCH($H3064,INDIRECT(U$2&amp;"!$1:$1"),0)),
IF(OR($G3064="OBX",$G3064="OBR"),INDEX(INDIRECT(U$2&amp;"!$A$1:$BJ$500"),MATCH((("*"&amp;$G3064&amp;"*")&amp;("*"&amp;$I3064&amp;"*")&amp;("*"&amp;$J3064&amp;"*")&amp;("*"&amp;$K3064&amp;"*")),INDIRECT(U$2&amp;"!$B$1:$B$500")&amp;INDIRECT(U$2&amp;"!$E$1:$E$500")&amp;INDIRECT(U$2&amp;"!$G$1:$G$500")&amp;INDIRECT(U$2&amp;"!$F$1:$F$500"),0),MATCH($H3064,INDIRECT(U$2&amp;"!$1:$1"),0)))),
"Not found")</f>
        <v>Not found</v>
      </c>
      <c r="V3064" s="18" t="str">
        <f t="shared" ca="1" si="341"/>
        <v/>
      </c>
    </row>
    <row r="3065" spans="1:22" ht="15" customHeight="1" x14ac:dyDescent="0.25">
      <c r="A3065" s="11">
        <v>3064</v>
      </c>
      <c r="B3065" s="50"/>
      <c r="C3065" s="11" t="s">
        <v>2334</v>
      </c>
      <c r="D3065" s="11" t="s">
        <v>995</v>
      </c>
      <c r="E3065" s="11" t="s">
        <v>79</v>
      </c>
      <c r="F3065" s="11" t="s">
        <v>1083</v>
      </c>
      <c r="G3065" s="11" t="s">
        <v>79</v>
      </c>
      <c r="H3065" s="11">
        <v>11</v>
      </c>
      <c r="I3065" s="11" t="s">
        <v>1083</v>
      </c>
      <c r="L3065" s="11" t="s">
        <v>366</v>
      </c>
      <c r="M3065" s="14" t="s">
        <v>366</v>
      </c>
      <c r="S3065" s="23" t="s">
        <v>78</v>
      </c>
      <c r="T3065" s="19" t="str">
        <f>S3065</f>
        <v>F</v>
      </c>
      <c r="U3065" s="17" t="str">
        <f t="array" aca="1" ref="U3065" ca="1">IFERROR(
IF(NOT(OR($G3065="OBX",$G3065="OBR")),INDEX(INDIRECT(U$2&amp;"!$A$1:$BJ$500"),MATCH("*"&amp;$G3065&amp;"*",INDIRECT(U$2&amp;"!$B$1:$B$500"),0),MATCH($H3065,INDIRECT(U$2&amp;"!$1:$1"),0)),
IF(OR($G3065="OBX",$G3065="OBR"),INDEX(INDIRECT(U$2&amp;"!$A$1:$BJ$500"),MATCH((("*"&amp;$G3065&amp;"*")&amp;("*"&amp;$I3065&amp;"*")&amp;("*"&amp;$J3065&amp;"*")&amp;("*"&amp;$K3065&amp;"*")),INDIRECT(U$2&amp;"!$B$1:$B$500")&amp;INDIRECT(U$2&amp;"!$E$1:$E$500")&amp;INDIRECT(U$2&amp;"!$G$1:$G$500")&amp;INDIRECT(U$2&amp;"!$F$1:$F$500"),0),MATCH($H3065,INDIRECT(U$2&amp;"!$1:$1"),0)))),
"Not found")</f>
        <v>Not found</v>
      </c>
      <c r="V3065" s="18" t="str">
        <f t="shared" ca="1" si="341"/>
        <v/>
      </c>
    </row>
    <row r="3066" spans="1:22" ht="15" customHeight="1" x14ac:dyDescent="0.25">
      <c r="A3066" s="11">
        <v>3065</v>
      </c>
      <c r="B3066" s="50"/>
      <c r="C3066" s="11" t="s">
        <v>2334</v>
      </c>
      <c r="D3066" s="11" t="s">
        <v>995</v>
      </c>
      <c r="E3066" s="11" t="s">
        <v>79</v>
      </c>
      <c r="F3066" s="11" t="s">
        <v>1083</v>
      </c>
      <c r="G3066" s="11" t="s">
        <v>79</v>
      </c>
      <c r="H3066" s="11">
        <v>19</v>
      </c>
      <c r="I3066" s="11" t="s">
        <v>1083</v>
      </c>
      <c r="L3066" s="11" t="s">
        <v>1371</v>
      </c>
      <c r="M3066" s="14" t="s">
        <v>860</v>
      </c>
      <c r="S3066" s="23"/>
      <c r="T3066" s="16">
        <f>S3066</f>
        <v>0</v>
      </c>
      <c r="U3066" s="17" t="str">
        <f t="array" aca="1" ref="U3066" ca="1">IFERROR(
IF(NOT(OR($G3066="OBX",$G3066="OBR")),INDEX(INDIRECT(U$2&amp;"!$A$1:$BJ$500"),MATCH("*"&amp;$G3066&amp;"*",INDIRECT(U$2&amp;"!$B$1:$B$500"),0),MATCH($H3066,INDIRECT(U$2&amp;"!$1:$1"),0)),
IF(OR($G3066="OBX",$G3066="OBR"),INDEX(INDIRECT(U$2&amp;"!$A$1:$BJ$500"),MATCH((("*"&amp;$G3066&amp;"*")&amp;("*"&amp;$I3066&amp;"*")&amp;("*"&amp;$J3066&amp;"*")&amp;("*"&amp;$K3066&amp;"*")),INDIRECT(U$2&amp;"!$B$1:$B$500")&amp;INDIRECT(U$2&amp;"!$E$1:$E$500")&amp;INDIRECT(U$2&amp;"!$G$1:$G$500")&amp;INDIRECT(U$2&amp;"!$F$1:$F$500"),0),MATCH($H3066,INDIRECT(U$2&amp;"!$1:$1"),0)))),
"Not found")</f>
        <v>Not found</v>
      </c>
      <c r="V3066" s="18" t="str">
        <f t="shared" ca="1" si="341"/>
        <v/>
      </c>
    </row>
    <row r="3067" spans="1:22" ht="15" customHeight="1" x14ac:dyDescent="0.25">
      <c r="A3067" s="11">
        <v>3066</v>
      </c>
      <c r="B3067" s="50"/>
      <c r="C3067" s="11" t="s">
        <v>2334</v>
      </c>
      <c r="D3067" s="11" t="s">
        <v>995</v>
      </c>
      <c r="E3067" s="11" t="s">
        <v>79</v>
      </c>
      <c r="F3067" s="11" t="s">
        <v>1083</v>
      </c>
      <c r="G3067" s="11" t="s">
        <v>79</v>
      </c>
      <c r="H3067" s="11">
        <v>29</v>
      </c>
      <c r="I3067" s="11" t="s">
        <v>1083</v>
      </c>
      <c r="L3067" s="2" t="s">
        <v>515</v>
      </c>
      <c r="M3067" s="11" t="s">
        <v>515</v>
      </c>
      <c r="S3067" s="23"/>
      <c r="T3067" s="19">
        <f>S3067</f>
        <v>0</v>
      </c>
      <c r="U3067" s="17" t="str">
        <f t="array" aca="1" ref="U3067" ca="1">IFERROR(
IF(NOT(OR($G3067="OBX",$G3067="OBR")),INDEX(INDIRECT(U$2&amp;"!$A$1:$BJ$500"),MATCH("*"&amp;$G3067&amp;"*",INDIRECT(U$2&amp;"!$B$1:$B$500"),0),MATCH($H3067,INDIRECT(U$2&amp;"!$1:$1"),0)),
IF(OR($G3067="OBX",$G3067="OBR"),INDEX(INDIRECT(U$2&amp;"!$A$1:$BJ$500"),MATCH((("*"&amp;$G3067&amp;"*")&amp;("*"&amp;$I3067&amp;"*")&amp;("*"&amp;$J3067&amp;"*")&amp;("*"&amp;$K3067&amp;"*")),INDIRECT(U$2&amp;"!$B$1:$B$500")&amp;INDIRECT(U$2&amp;"!$E$1:$E$500")&amp;INDIRECT(U$2&amp;"!$G$1:$G$500")&amp;INDIRECT(U$2&amp;"!$F$1:$F$500"),0),MATCH($H3067,INDIRECT(U$2&amp;"!$1:$1"),0)))),
"Not found")</f>
        <v>Not found</v>
      </c>
      <c r="V3067" s="18" t="str">
        <f t="shared" ca="1" si="341"/>
        <v/>
      </c>
    </row>
    <row r="3068" spans="1:22" ht="15" customHeight="1" x14ac:dyDescent="0.25">
      <c r="A3068" s="11">
        <v>3067</v>
      </c>
      <c r="B3068" s="50"/>
      <c r="C3068" s="26" t="s">
        <v>2334</v>
      </c>
      <c r="D3068" s="26"/>
      <c r="E3068" s="26" t="s">
        <v>79</v>
      </c>
      <c r="F3068" s="26"/>
      <c r="G3068" s="26"/>
      <c r="H3068" s="26"/>
      <c r="I3068" s="26"/>
      <c r="J3068" s="26"/>
      <c r="K3068" s="26"/>
      <c r="L3068" s="26"/>
      <c r="M3068" s="26" t="s">
        <v>1432</v>
      </c>
      <c r="N3068" s="26"/>
      <c r="O3068" s="26"/>
      <c r="P3068" s="26"/>
      <c r="Q3068" s="26"/>
      <c r="R3068" s="26"/>
      <c r="S3068" s="26"/>
      <c r="T3068" s="27"/>
      <c r="U3068" s="27"/>
      <c r="V3068" s="26"/>
    </row>
    <row r="3069" spans="1:22" ht="15" customHeight="1" x14ac:dyDescent="0.25">
      <c r="A3069" s="11">
        <v>3068</v>
      </c>
      <c r="B3069" s="50"/>
      <c r="C3069" s="11" t="s">
        <v>2334</v>
      </c>
      <c r="D3069" s="11" t="s">
        <v>995</v>
      </c>
      <c r="E3069" s="11" t="s">
        <v>79</v>
      </c>
      <c r="F3069" s="11" t="s">
        <v>1144</v>
      </c>
      <c r="G3069" s="11" t="s">
        <v>79</v>
      </c>
      <c r="H3069" s="11">
        <v>3</v>
      </c>
      <c r="I3069" s="11" t="s">
        <v>1144</v>
      </c>
      <c r="L3069" s="11" t="s">
        <v>1432</v>
      </c>
      <c r="M3069" s="14" t="s">
        <v>534</v>
      </c>
      <c r="N3069" s="11" t="s">
        <v>273</v>
      </c>
      <c r="O3069" s="11"/>
      <c r="P3069" s="11"/>
      <c r="R3069" s="11"/>
      <c r="S3069" s="23"/>
      <c r="T3069" s="19" t="s">
        <v>2953</v>
      </c>
      <c r="U3069" s="17" t="str">
        <f t="array" aca="1" ref="U3069" ca="1">IFERROR(
IF(NOT(OR($G3069="OBX",$G3069="OBR")),INDEX(INDIRECT(U$2&amp;"!$A$1:$BJ$500"),MATCH("*"&amp;$G3069&amp;"*",INDIRECT(U$2&amp;"!$B$1:$B$500"),0),MATCH($H3069,INDIRECT(U$2&amp;"!$1:$1"),0)),
IF(OR($G3069="OBX",$G3069="OBR"),INDEX(INDIRECT(U$2&amp;"!$A$1:$BJ$500"),MATCH((("*"&amp;$G3069&amp;"*")&amp;("*"&amp;$I3069&amp;"*")&amp;("*"&amp;$J3069&amp;"*")&amp;("*"&amp;$K3069&amp;"*")),INDIRECT(U$2&amp;"!$B$1:$B$500")&amp;INDIRECT(U$2&amp;"!$E$1:$E$500")&amp;INDIRECT(U$2&amp;"!$G$1:$G$500")&amp;INDIRECT(U$2&amp;"!$F$1:$F$500"),0),MATCH($H3069,INDIRECT(U$2&amp;"!$1:$1"),0)))),
"Not found")</f>
        <v>Not found</v>
      </c>
      <c r="V3069" s="18" t="str">
        <f t="shared" ref="V3069:V3076" ca="1" si="342">IF(T3069=U3069,"Match","")</f>
        <v/>
      </c>
    </row>
    <row r="3070" spans="1:22" ht="15" customHeight="1" x14ac:dyDescent="0.25">
      <c r="A3070" s="11">
        <v>3069</v>
      </c>
      <c r="B3070" s="50"/>
      <c r="C3070" s="11" t="s">
        <v>2334</v>
      </c>
      <c r="D3070" s="11" t="s">
        <v>995</v>
      </c>
      <c r="E3070" s="11" t="s">
        <v>79</v>
      </c>
      <c r="F3070" s="11" t="s">
        <v>1144</v>
      </c>
      <c r="G3070" s="11" t="s">
        <v>79</v>
      </c>
      <c r="H3070" s="10">
        <v>5</v>
      </c>
      <c r="I3070" s="11" t="s">
        <v>1144</v>
      </c>
      <c r="L3070" s="11" t="s">
        <v>1432</v>
      </c>
      <c r="M3070" s="11" t="s">
        <v>390</v>
      </c>
      <c r="S3070" s="23"/>
      <c r="T3070" s="16">
        <f>S3070</f>
        <v>0</v>
      </c>
      <c r="U3070" s="17" t="str">
        <f t="array" aca="1" ref="U3070" ca="1">IFERROR(
IF(NOT(OR($G3070="OBX",$G3070="OBR")),INDEX(INDIRECT(U$2&amp;"!$A$1:$BJ$500"),MATCH("*"&amp;$G3070&amp;"*",INDIRECT(U$2&amp;"!$B$1:$B$500"),0),MATCH($H3070,INDIRECT(U$2&amp;"!$1:$1"),0)),
IF(OR($G3070="OBX",$G3070="OBR"),INDEX(INDIRECT(U$2&amp;"!$A$1:$BJ$500"),MATCH((("*"&amp;$G3070&amp;"*")&amp;("*"&amp;$I3070&amp;"*")&amp;("*"&amp;$J3070&amp;"*")&amp;("*"&amp;$K3070&amp;"*")),INDIRECT(U$2&amp;"!$B$1:$B$500")&amp;INDIRECT(U$2&amp;"!$E$1:$E$500")&amp;INDIRECT(U$2&amp;"!$G$1:$G$500")&amp;INDIRECT(U$2&amp;"!$F$1:$F$500"),0),MATCH($H3070,INDIRECT(U$2&amp;"!$1:$1"),0)))),
"Not found")</f>
        <v>Not found</v>
      </c>
      <c r="V3070" s="18" t="str">
        <f t="shared" ca="1" si="342"/>
        <v/>
      </c>
    </row>
    <row r="3071" spans="1:22" ht="15" customHeight="1" x14ac:dyDescent="0.25">
      <c r="A3071" s="11">
        <v>3070</v>
      </c>
      <c r="B3071" s="50"/>
      <c r="C3071" s="11" t="s">
        <v>2334</v>
      </c>
      <c r="D3071" s="11" t="s">
        <v>995</v>
      </c>
      <c r="E3071" s="11" t="s">
        <v>79</v>
      </c>
      <c r="F3071" s="11" t="s">
        <v>1144</v>
      </c>
      <c r="G3071" s="11" t="s">
        <v>79</v>
      </c>
      <c r="H3071" s="10">
        <v>6</v>
      </c>
      <c r="I3071" s="11" t="s">
        <v>1144</v>
      </c>
      <c r="L3071" s="11" t="s">
        <v>1432</v>
      </c>
      <c r="M3071" s="11" t="s">
        <v>543</v>
      </c>
      <c r="S3071" s="23"/>
      <c r="T3071" s="16">
        <f>S3071</f>
        <v>0</v>
      </c>
      <c r="U3071" s="17" t="str">
        <f t="array" aca="1" ref="U3071" ca="1">IFERROR(
IF(NOT(OR($G3071="OBX",$G3071="OBR")),INDEX(INDIRECT(U$2&amp;"!$A$1:$BJ$500"),MATCH("*"&amp;$G3071&amp;"*",INDIRECT(U$2&amp;"!$B$1:$B$500"),0),MATCH($H3071,INDIRECT(U$2&amp;"!$1:$1"),0)),
IF(OR($G3071="OBX",$G3071="OBR"),INDEX(INDIRECT(U$2&amp;"!$A$1:$BJ$500"),MATCH((("*"&amp;$G3071&amp;"*")&amp;("*"&amp;$I3071&amp;"*")&amp;("*"&amp;$J3071&amp;"*")&amp;("*"&amp;$K3071&amp;"*")),INDIRECT(U$2&amp;"!$B$1:$B$500")&amp;INDIRECT(U$2&amp;"!$E$1:$E$500")&amp;INDIRECT(U$2&amp;"!$G$1:$G$500")&amp;INDIRECT(U$2&amp;"!$F$1:$F$500"),0),MATCH($H3071,INDIRECT(U$2&amp;"!$1:$1"),0)))),
"Not found")</f>
        <v>Not found</v>
      </c>
      <c r="V3071" s="18" t="str">
        <f t="shared" ca="1" si="342"/>
        <v/>
      </c>
    </row>
    <row r="3072" spans="1:22" ht="15" customHeight="1" x14ac:dyDescent="0.25">
      <c r="A3072" s="11">
        <v>3071</v>
      </c>
      <c r="B3072" s="50"/>
      <c r="C3072" s="11" t="s">
        <v>2334</v>
      </c>
      <c r="D3072" s="11" t="s">
        <v>995</v>
      </c>
      <c r="E3072" s="11" t="s">
        <v>79</v>
      </c>
      <c r="F3072" s="11" t="s">
        <v>1144</v>
      </c>
      <c r="G3072" s="11" t="s">
        <v>79</v>
      </c>
      <c r="H3072" s="11">
        <v>2</v>
      </c>
      <c r="I3072" s="11" t="s">
        <v>1144</v>
      </c>
      <c r="L3072" s="14" t="s">
        <v>397</v>
      </c>
      <c r="M3072" s="14" t="s">
        <v>397</v>
      </c>
      <c r="S3072" s="23"/>
      <c r="T3072" s="19" t="s">
        <v>415</v>
      </c>
      <c r="U3072" s="17" t="str">
        <f t="array" aca="1" ref="U3072" ca="1">IFERROR(
IF(NOT(OR($G3072="OBX",$G3072="OBR")),INDEX(INDIRECT(U$2&amp;"!$A$1:$BJ$500"),MATCH("*"&amp;$G3072&amp;"*",INDIRECT(U$2&amp;"!$B$1:$B$500"),0),MATCH($H3072,INDIRECT(U$2&amp;"!$1:$1"),0)),
IF(OR($G3072="OBX",$G3072="OBR"),INDEX(INDIRECT(U$2&amp;"!$A$1:$BJ$500"),MATCH((("*"&amp;$G3072&amp;"*")&amp;("*"&amp;$I3072&amp;"*")&amp;("*"&amp;$J3072&amp;"*")&amp;("*"&amp;$K3072&amp;"*")),INDIRECT(U$2&amp;"!$B$1:$B$500")&amp;INDIRECT(U$2&amp;"!$E$1:$E$500")&amp;INDIRECT(U$2&amp;"!$G$1:$G$500")&amp;INDIRECT(U$2&amp;"!$F$1:$F$500"),0),MATCH($H3072,INDIRECT(U$2&amp;"!$1:$1"),0)))),
"Not found")</f>
        <v>Not found</v>
      </c>
      <c r="V3072" s="18" t="str">
        <f t="shared" ca="1" si="342"/>
        <v/>
      </c>
    </row>
    <row r="3073" spans="1:22" ht="15" customHeight="1" x14ac:dyDescent="0.25">
      <c r="A3073" s="11">
        <v>3072</v>
      </c>
      <c r="B3073" s="50"/>
      <c r="C3073" s="11" t="s">
        <v>2334</v>
      </c>
      <c r="D3073" s="11" t="s">
        <v>995</v>
      </c>
      <c r="E3073" s="11" t="s">
        <v>79</v>
      </c>
      <c r="F3073" s="11" t="s">
        <v>1144</v>
      </c>
      <c r="G3073" s="11" t="s">
        <v>79</v>
      </c>
      <c r="H3073" s="11">
        <v>4</v>
      </c>
      <c r="I3073" s="11" t="s">
        <v>1144</v>
      </c>
      <c r="L3073" s="11" t="s">
        <v>1432</v>
      </c>
      <c r="M3073" s="14" t="s">
        <v>848</v>
      </c>
      <c r="S3073" s="23"/>
      <c r="T3073" s="16">
        <f>S3073</f>
        <v>0</v>
      </c>
      <c r="U3073" s="17" t="str">
        <f t="array" aca="1" ref="U3073" ca="1">IFERROR(
IF(NOT(OR($G3073="OBX",$G3073="OBR")),INDEX(INDIRECT(U$2&amp;"!$A$1:$BJ$500"),MATCH("*"&amp;$G3073&amp;"*",INDIRECT(U$2&amp;"!$B$1:$B$500"),0),MATCH($H3073,INDIRECT(U$2&amp;"!$1:$1"),0)),
IF(OR($G3073="OBX",$G3073="OBR"),INDEX(INDIRECT(U$2&amp;"!$A$1:$BJ$500"),MATCH((("*"&amp;$G3073&amp;"*")&amp;("*"&amp;$I3073&amp;"*")&amp;("*"&amp;$J3073&amp;"*")&amp;("*"&amp;$K3073&amp;"*")),INDIRECT(U$2&amp;"!$B$1:$B$500")&amp;INDIRECT(U$2&amp;"!$E$1:$E$500")&amp;INDIRECT(U$2&amp;"!$G$1:$G$500")&amp;INDIRECT(U$2&amp;"!$F$1:$F$500"),0),MATCH($H3073,INDIRECT(U$2&amp;"!$1:$1"),0)))),
"Not found")</f>
        <v>Not found</v>
      </c>
      <c r="V3073" s="18" t="str">
        <f t="shared" ca="1" si="342"/>
        <v/>
      </c>
    </row>
    <row r="3074" spans="1:22" ht="15" customHeight="1" x14ac:dyDescent="0.25">
      <c r="A3074" s="11">
        <v>3073</v>
      </c>
      <c r="B3074" s="50"/>
      <c r="C3074" s="11" t="s">
        <v>2334</v>
      </c>
      <c r="D3074" s="11" t="s">
        <v>995</v>
      </c>
      <c r="E3074" s="11" t="s">
        <v>79</v>
      </c>
      <c r="F3074" s="11" t="s">
        <v>1144</v>
      </c>
      <c r="G3074" s="11" t="s">
        <v>79</v>
      </c>
      <c r="H3074" s="11">
        <v>11</v>
      </c>
      <c r="I3074" s="11" t="s">
        <v>1144</v>
      </c>
      <c r="L3074" s="11" t="s">
        <v>366</v>
      </c>
      <c r="M3074" s="14" t="s">
        <v>366</v>
      </c>
      <c r="S3074" s="23" t="s">
        <v>78</v>
      </c>
      <c r="T3074" s="19" t="str">
        <f>S3074</f>
        <v>F</v>
      </c>
      <c r="U3074" s="17" t="str">
        <f t="array" aca="1" ref="U3074" ca="1">IFERROR(
IF(NOT(OR($G3074="OBX",$G3074="OBR")),INDEX(INDIRECT(U$2&amp;"!$A$1:$BJ$500"),MATCH("*"&amp;$G3074&amp;"*",INDIRECT(U$2&amp;"!$B$1:$B$500"),0),MATCH($H3074,INDIRECT(U$2&amp;"!$1:$1"),0)),
IF(OR($G3074="OBX",$G3074="OBR"),INDEX(INDIRECT(U$2&amp;"!$A$1:$BJ$500"),MATCH((("*"&amp;$G3074&amp;"*")&amp;("*"&amp;$I3074&amp;"*")&amp;("*"&amp;$J3074&amp;"*")&amp;("*"&amp;$K3074&amp;"*")),INDIRECT(U$2&amp;"!$B$1:$B$500")&amp;INDIRECT(U$2&amp;"!$E$1:$E$500")&amp;INDIRECT(U$2&amp;"!$G$1:$G$500")&amp;INDIRECT(U$2&amp;"!$F$1:$F$500"),0),MATCH($H3074,INDIRECT(U$2&amp;"!$1:$1"),0)))),
"Not found")</f>
        <v>Not found</v>
      </c>
      <c r="V3074" s="18" t="str">
        <f t="shared" ca="1" si="342"/>
        <v/>
      </c>
    </row>
    <row r="3075" spans="1:22" ht="15" customHeight="1" x14ac:dyDescent="0.25">
      <c r="A3075" s="11">
        <v>3074</v>
      </c>
      <c r="B3075" s="50"/>
      <c r="C3075" s="11" t="s">
        <v>2334</v>
      </c>
      <c r="D3075" s="11" t="s">
        <v>995</v>
      </c>
      <c r="E3075" s="11" t="s">
        <v>79</v>
      </c>
      <c r="F3075" s="11" t="s">
        <v>1144</v>
      </c>
      <c r="G3075" s="11" t="s">
        <v>79</v>
      </c>
      <c r="H3075" s="11">
        <v>19</v>
      </c>
      <c r="I3075" s="11" t="s">
        <v>1144</v>
      </c>
      <c r="L3075" s="11" t="s">
        <v>1432</v>
      </c>
      <c r="M3075" s="14" t="s">
        <v>860</v>
      </c>
      <c r="S3075" s="23"/>
      <c r="T3075" s="16">
        <f>S3075</f>
        <v>0</v>
      </c>
      <c r="U3075" s="17" t="str">
        <f t="array" aca="1" ref="U3075" ca="1">IFERROR(
IF(NOT(OR($G3075="OBX",$G3075="OBR")),INDEX(INDIRECT(U$2&amp;"!$A$1:$BJ$500"),MATCH("*"&amp;$G3075&amp;"*",INDIRECT(U$2&amp;"!$B$1:$B$500"),0),MATCH($H3075,INDIRECT(U$2&amp;"!$1:$1"),0)),
IF(OR($G3075="OBX",$G3075="OBR"),INDEX(INDIRECT(U$2&amp;"!$A$1:$BJ$500"),MATCH((("*"&amp;$G3075&amp;"*")&amp;("*"&amp;$I3075&amp;"*")&amp;("*"&amp;$J3075&amp;"*")&amp;("*"&amp;$K3075&amp;"*")),INDIRECT(U$2&amp;"!$B$1:$B$500")&amp;INDIRECT(U$2&amp;"!$E$1:$E$500")&amp;INDIRECT(U$2&amp;"!$G$1:$G$500")&amp;INDIRECT(U$2&amp;"!$F$1:$F$500"),0),MATCH($H3075,INDIRECT(U$2&amp;"!$1:$1"),0)))),
"Not found")</f>
        <v>Not found</v>
      </c>
      <c r="V3075" s="18" t="str">
        <f t="shared" ca="1" si="342"/>
        <v/>
      </c>
    </row>
    <row r="3076" spans="1:22" ht="15" customHeight="1" x14ac:dyDescent="0.25">
      <c r="A3076" s="11">
        <v>3075</v>
      </c>
      <c r="B3076" s="50"/>
      <c r="C3076" s="11" t="s">
        <v>2334</v>
      </c>
      <c r="D3076" s="11" t="s">
        <v>995</v>
      </c>
      <c r="E3076" s="11" t="s">
        <v>79</v>
      </c>
      <c r="F3076" s="11" t="s">
        <v>1144</v>
      </c>
      <c r="G3076" s="11" t="s">
        <v>79</v>
      </c>
      <c r="H3076" s="11">
        <v>29</v>
      </c>
      <c r="I3076" s="11" t="s">
        <v>1144</v>
      </c>
      <c r="L3076" s="2" t="s">
        <v>515</v>
      </c>
      <c r="M3076" s="11" t="s">
        <v>515</v>
      </c>
      <c r="S3076" s="23"/>
      <c r="T3076" s="19">
        <f>S3076</f>
        <v>0</v>
      </c>
      <c r="U3076" s="17" t="str">
        <f t="array" aca="1" ref="U3076" ca="1">IFERROR(
IF(NOT(OR($G3076="OBX",$G3076="OBR")),INDEX(INDIRECT(U$2&amp;"!$A$1:$BJ$500"),MATCH("*"&amp;$G3076&amp;"*",INDIRECT(U$2&amp;"!$B$1:$B$500"),0),MATCH($H3076,INDIRECT(U$2&amp;"!$1:$1"),0)),
IF(OR($G3076="OBX",$G3076="OBR"),INDEX(INDIRECT(U$2&amp;"!$A$1:$BJ$500"),MATCH((("*"&amp;$G3076&amp;"*")&amp;("*"&amp;$I3076&amp;"*")&amp;("*"&amp;$J3076&amp;"*")&amp;("*"&amp;$K3076&amp;"*")),INDIRECT(U$2&amp;"!$B$1:$B$500")&amp;INDIRECT(U$2&amp;"!$E$1:$E$500")&amp;INDIRECT(U$2&amp;"!$G$1:$G$500")&amp;INDIRECT(U$2&amp;"!$F$1:$F$500"),0),MATCH($H3076,INDIRECT(U$2&amp;"!$1:$1"),0)))),
"Not found")</f>
        <v>Not found</v>
      </c>
      <c r="V3076" s="18" t="str">
        <f t="shared" ca="1" si="342"/>
        <v/>
      </c>
    </row>
    <row r="3077" spans="1:22" ht="15" customHeight="1" x14ac:dyDescent="0.25">
      <c r="A3077" s="11">
        <v>3076</v>
      </c>
      <c r="B3077" s="50"/>
      <c r="C3077" s="26" t="s">
        <v>2334</v>
      </c>
      <c r="D3077" s="26"/>
      <c r="E3077" s="26" t="s">
        <v>79</v>
      </c>
      <c r="F3077" s="26"/>
      <c r="G3077" s="26"/>
      <c r="H3077" s="26"/>
      <c r="I3077" s="26"/>
      <c r="J3077" s="26"/>
      <c r="K3077" s="26"/>
      <c r="L3077" s="26"/>
      <c r="M3077" s="26" t="s">
        <v>1350</v>
      </c>
      <c r="N3077" s="26"/>
      <c r="O3077" s="26"/>
      <c r="P3077" s="26"/>
      <c r="Q3077" s="26"/>
      <c r="R3077" s="26"/>
      <c r="S3077" s="26"/>
      <c r="T3077" s="27"/>
      <c r="U3077" s="27"/>
      <c r="V3077" s="26"/>
    </row>
    <row r="3078" spans="1:22" ht="15" customHeight="1" x14ac:dyDescent="0.25">
      <c r="A3078" s="11">
        <v>3077</v>
      </c>
      <c r="B3078" s="50"/>
      <c r="C3078" s="11" t="s">
        <v>2334</v>
      </c>
      <c r="D3078" s="11" t="s">
        <v>995</v>
      </c>
      <c r="E3078" s="11" t="s">
        <v>79</v>
      </c>
      <c r="F3078" s="11" t="s">
        <v>1062</v>
      </c>
      <c r="G3078" s="11" t="s">
        <v>79</v>
      </c>
      <c r="H3078" s="11">
        <v>3</v>
      </c>
      <c r="I3078" s="11" t="s">
        <v>1062</v>
      </c>
      <c r="L3078" s="11" t="s">
        <v>1350</v>
      </c>
      <c r="M3078" s="14" t="s">
        <v>534</v>
      </c>
      <c r="N3078" s="11" t="s">
        <v>273</v>
      </c>
      <c r="O3078" s="11"/>
      <c r="P3078" s="11"/>
      <c r="R3078" s="11"/>
      <c r="S3078" s="23"/>
      <c r="T3078" s="19" t="s">
        <v>3008</v>
      </c>
      <c r="U3078" s="17" t="str">
        <f t="array" aca="1" ref="U3078" ca="1">IFERROR(
IF(NOT(OR($G3078="OBX",$G3078="OBR")),INDEX(INDIRECT(U$2&amp;"!$A$1:$BJ$500"),MATCH("*"&amp;$G3078&amp;"*",INDIRECT(U$2&amp;"!$B$1:$B$500"),0),MATCH($H3078,INDIRECT(U$2&amp;"!$1:$1"),0)),
IF(OR($G3078="OBX",$G3078="OBR"),INDEX(INDIRECT(U$2&amp;"!$A$1:$BJ$500"),MATCH((("*"&amp;$G3078&amp;"*")&amp;("*"&amp;$I3078&amp;"*")&amp;("*"&amp;$J3078&amp;"*")&amp;("*"&amp;$K3078&amp;"*")),INDIRECT(U$2&amp;"!$B$1:$B$500")&amp;INDIRECT(U$2&amp;"!$E$1:$E$500")&amp;INDIRECT(U$2&amp;"!$G$1:$G$500")&amp;INDIRECT(U$2&amp;"!$F$1:$F$500"),0),MATCH($H3078,INDIRECT(U$2&amp;"!$1:$1"),0)))),
"Not found")</f>
        <v>Not found</v>
      </c>
      <c r="V3078" s="18" t="str">
        <f t="shared" ref="V3078:V3085" ca="1" si="343">IF(T3078=U3078,"Match","")</f>
        <v/>
      </c>
    </row>
    <row r="3079" spans="1:22" ht="15" customHeight="1" x14ac:dyDescent="0.25">
      <c r="A3079" s="11">
        <v>3078</v>
      </c>
      <c r="B3079" s="50"/>
      <c r="C3079" s="11" t="s">
        <v>2334</v>
      </c>
      <c r="D3079" s="11" t="s">
        <v>995</v>
      </c>
      <c r="E3079" s="11" t="s">
        <v>79</v>
      </c>
      <c r="F3079" s="11" t="s">
        <v>1062</v>
      </c>
      <c r="G3079" s="11" t="s">
        <v>79</v>
      </c>
      <c r="H3079" s="10">
        <v>5</v>
      </c>
      <c r="I3079" s="11" t="s">
        <v>1062</v>
      </c>
      <c r="L3079" s="11" t="s">
        <v>1350</v>
      </c>
      <c r="M3079" s="11" t="s">
        <v>390</v>
      </c>
      <c r="S3079" s="23"/>
      <c r="T3079" s="16">
        <f>S3079</f>
        <v>0</v>
      </c>
      <c r="U3079" s="17" t="str">
        <f t="array" aca="1" ref="U3079" ca="1">IFERROR(
IF(NOT(OR($G3079="OBX",$G3079="OBR")),INDEX(INDIRECT(U$2&amp;"!$A$1:$BJ$500"),MATCH("*"&amp;$G3079&amp;"*",INDIRECT(U$2&amp;"!$B$1:$B$500"),0),MATCH($H3079,INDIRECT(U$2&amp;"!$1:$1"),0)),
IF(OR($G3079="OBX",$G3079="OBR"),INDEX(INDIRECT(U$2&amp;"!$A$1:$BJ$500"),MATCH((("*"&amp;$G3079&amp;"*")&amp;("*"&amp;$I3079&amp;"*")&amp;("*"&amp;$J3079&amp;"*")&amp;("*"&amp;$K3079&amp;"*")),INDIRECT(U$2&amp;"!$B$1:$B$500")&amp;INDIRECT(U$2&amp;"!$E$1:$E$500")&amp;INDIRECT(U$2&amp;"!$G$1:$G$500")&amp;INDIRECT(U$2&amp;"!$F$1:$F$500"),0),MATCH($H3079,INDIRECT(U$2&amp;"!$1:$1"),0)))),
"Not found")</f>
        <v>Not found</v>
      </c>
      <c r="V3079" s="18" t="str">
        <f t="shared" ca="1" si="343"/>
        <v/>
      </c>
    </row>
    <row r="3080" spans="1:22" ht="15" customHeight="1" x14ac:dyDescent="0.25">
      <c r="A3080" s="11">
        <v>3079</v>
      </c>
      <c r="B3080" s="50"/>
      <c r="C3080" s="11" t="s">
        <v>2334</v>
      </c>
      <c r="D3080" s="11" t="s">
        <v>995</v>
      </c>
      <c r="E3080" s="11" t="s">
        <v>79</v>
      </c>
      <c r="F3080" s="11" t="s">
        <v>1062</v>
      </c>
      <c r="G3080" s="11" t="s">
        <v>79</v>
      </c>
      <c r="H3080" s="10">
        <v>6</v>
      </c>
      <c r="I3080" s="11" t="s">
        <v>1062</v>
      </c>
      <c r="L3080" s="11" t="s">
        <v>1350</v>
      </c>
      <c r="M3080" s="11" t="s">
        <v>543</v>
      </c>
      <c r="S3080" s="23"/>
      <c r="T3080" s="16">
        <f>S3080</f>
        <v>0</v>
      </c>
      <c r="U3080" s="17" t="str">
        <f t="array" aca="1" ref="U3080" ca="1">IFERROR(
IF(NOT(OR($G3080="OBX",$G3080="OBR")),INDEX(INDIRECT(U$2&amp;"!$A$1:$BJ$500"),MATCH("*"&amp;$G3080&amp;"*",INDIRECT(U$2&amp;"!$B$1:$B$500"),0),MATCH($H3080,INDIRECT(U$2&amp;"!$1:$1"),0)),
IF(OR($G3080="OBX",$G3080="OBR"),INDEX(INDIRECT(U$2&amp;"!$A$1:$BJ$500"),MATCH((("*"&amp;$G3080&amp;"*")&amp;("*"&amp;$I3080&amp;"*")&amp;("*"&amp;$J3080&amp;"*")&amp;("*"&amp;$K3080&amp;"*")),INDIRECT(U$2&amp;"!$B$1:$B$500")&amp;INDIRECT(U$2&amp;"!$E$1:$E$500")&amp;INDIRECT(U$2&amp;"!$G$1:$G$500")&amp;INDIRECT(U$2&amp;"!$F$1:$F$500"),0),MATCH($H3080,INDIRECT(U$2&amp;"!$1:$1"),0)))),
"Not found")</f>
        <v>Not found</v>
      </c>
      <c r="V3080" s="18" t="str">
        <f t="shared" ca="1" si="343"/>
        <v/>
      </c>
    </row>
    <row r="3081" spans="1:22" ht="15" customHeight="1" x14ac:dyDescent="0.25">
      <c r="A3081" s="11">
        <v>3080</v>
      </c>
      <c r="B3081" s="50"/>
      <c r="C3081" s="11" t="s">
        <v>2334</v>
      </c>
      <c r="D3081" s="11" t="s">
        <v>995</v>
      </c>
      <c r="E3081" s="11" t="s">
        <v>79</v>
      </c>
      <c r="F3081" s="11" t="s">
        <v>1062</v>
      </c>
      <c r="G3081" s="11" t="s">
        <v>79</v>
      </c>
      <c r="H3081" s="11">
        <v>2</v>
      </c>
      <c r="I3081" s="11" t="s">
        <v>1062</v>
      </c>
      <c r="L3081" s="14" t="s">
        <v>397</v>
      </c>
      <c r="M3081" s="14" t="s">
        <v>397</v>
      </c>
      <c r="S3081" s="23"/>
      <c r="T3081" s="19" t="s">
        <v>415</v>
      </c>
      <c r="U3081" s="17" t="str">
        <f t="array" aca="1" ref="U3081" ca="1">IFERROR(
IF(NOT(OR($G3081="OBX",$G3081="OBR")),INDEX(INDIRECT(U$2&amp;"!$A$1:$BJ$500"),MATCH("*"&amp;$G3081&amp;"*",INDIRECT(U$2&amp;"!$B$1:$B$500"),0),MATCH($H3081,INDIRECT(U$2&amp;"!$1:$1"),0)),
IF(OR($G3081="OBX",$G3081="OBR"),INDEX(INDIRECT(U$2&amp;"!$A$1:$BJ$500"),MATCH((("*"&amp;$G3081&amp;"*")&amp;("*"&amp;$I3081&amp;"*")&amp;("*"&amp;$J3081&amp;"*")&amp;("*"&amp;$K3081&amp;"*")),INDIRECT(U$2&amp;"!$B$1:$B$500")&amp;INDIRECT(U$2&amp;"!$E$1:$E$500")&amp;INDIRECT(U$2&amp;"!$G$1:$G$500")&amp;INDIRECT(U$2&amp;"!$F$1:$F$500"),0),MATCH($H3081,INDIRECT(U$2&amp;"!$1:$1"),0)))),
"Not found")</f>
        <v>Not found</v>
      </c>
      <c r="V3081" s="18" t="str">
        <f t="shared" ca="1" si="343"/>
        <v/>
      </c>
    </row>
    <row r="3082" spans="1:22" ht="15" customHeight="1" x14ac:dyDescent="0.25">
      <c r="A3082" s="11">
        <v>3081</v>
      </c>
      <c r="B3082" s="50"/>
      <c r="C3082" s="11" t="s">
        <v>2334</v>
      </c>
      <c r="D3082" s="11" t="s">
        <v>995</v>
      </c>
      <c r="E3082" s="11" t="s">
        <v>79</v>
      </c>
      <c r="F3082" s="11" t="s">
        <v>1062</v>
      </c>
      <c r="G3082" s="11" t="s">
        <v>79</v>
      </c>
      <c r="H3082" s="11">
        <v>4</v>
      </c>
      <c r="I3082" s="11" t="s">
        <v>1062</v>
      </c>
      <c r="L3082" s="11" t="s">
        <v>1350</v>
      </c>
      <c r="M3082" s="14" t="s">
        <v>848</v>
      </c>
      <c r="S3082" s="23"/>
      <c r="T3082" s="16">
        <f>S3082</f>
        <v>0</v>
      </c>
      <c r="U3082" s="17" t="str">
        <f t="array" aca="1" ref="U3082" ca="1">IFERROR(
IF(NOT(OR($G3082="OBX",$G3082="OBR")),INDEX(INDIRECT(U$2&amp;"!$A$1:$BJ$500"),MATCH("*"&amp;$G3082&amp;"*",INDIRECT(U$2&amp;"!$B$1:$B$500"),0),MATCH($H3082,INDIRECT(U$2&amp;"!$1:$1"),0)),
IF(OR($G3082="OBX",$G3082="OBR"),INDEX(INDIRECT(U$2&amp;"!$A$1:$BJ$500"),MATCH((("*"&amp;$G3082&amp;"*")&amp;("*"&amp;$I3082&amp;"*")&amp;("*"&amp;$J3082&amp;"*")&amp;("*"&amp;$K3082&amp;"*")),INDIRECT(U$2&amp;"!$B$1:$B$500")&amp;INDIRECT(U$2&amp;"!$E$1:$E$500")&amp;INDIRECT(U$2&amp;"!$G$1:$G$500")&amp;INDIRECT(U$2&amp;"!$F$1:$F$500"),0),MATCH($H3082,INDIRECT(U$2&amp;"!$1:$1"),0)))),
"Not found")</f>
        <v>Not found</v>
      </c>
      <c r="V3082" s="18" t="str">
        <f t="shared" ca="1" si="343"/>
        <v/>
      </c>
    </row>
    <row r="3083" spans="1:22" ht="15" customHeight="1" x14ac:dyDescent="0.25">
      <c r="A3083" s="11">
        <v>3082</v>
      </c>
      <c r="B3083" s="50"/>
      <c r="C3083" s="11" t="s">
        <v>2334</v>
      </c>
      <c r="D3083" s="11" t="s">
        <v>995</v>
      </c>
      <c r="E3083" s="11" t="s">
        <v>79</v>
      </c>
      <c r="F3083" s="11" t="s">
        <v>1062</v>
      </c>
      <c r="G3083" s="11" t="s">
        <v>79</v>
      </c>
      <c r="H3083" s="11">
        <v>11</v>
      </c>
      <c r="I3083" s="11" t="s">
        <v>1062</v>
      </c>
      <c r="L3083" s="11" t="s">
        <v>366</v>
      </c>
      <c r="M3083" s="14" t="s">
        <v>366</v>
      </c>
      <c r="S3083" s="23" t="s">
        <v>78</v>
      </c>
      <c r="T3083" s="19" t="str">
        <f>S3083</f>
        <v>F</v>
      </c>
      <c r="U3083" s="17" t="str">
        <f t="array" aca="1" ref="U3083" ca="1">IFERROR(
IF(NOT(OR($G3083="OBX",$G3083="OBR")),INDEX(INDIRECT(U$2&amp;"!$A$1:$BJ$500"),MATCH("*"&amp;$G3083&amp;"*",INDIRECT(U$2&amp;"!$B$1:$B$500"),0),MATCH($H3083,INDIRECT(U$2&amp;"!$1:$1"),0)),
IF(OR($G3083="OBX",$G3083="OBR"),INDEX(INDIRECT(U$2&amp;"!$A$1:$BJ$500"),MATCH((("*"&amp;$G3083&amp;"*")&amp;("*"&amp;$I3083&amp;"*")&amp;("*"&amp;$J3083&amp;"*")&amp;("*"&amp;$K3083&amp;"*")),INDIRECT(U$2&amp;"!$B$1:$B$500")&amp;INDIRECT(U$2&amp;"!$E$1:$E$500")&amp;INDIRECT(U$2&amp;"!$G$1:$G$500")&amp;INDIRECT(U$2&amp;"!$F$1:$F$500"),0),MATCH($H3083,INDIRECT(U$2&amp;"!$1:$1"),0)))),
"Not found")</f>
        <v>Not found</v>
      </c>
      <c r="V3083" s="18" t="str">
        <f t="shared" ca="1" si="343"/>
        <v/>
      </c>
    </row>
    <row r="3084" spans="1:22" ht="15" customHeight="1" x14ac:dyDescent="0.25">
      <c r="A3084" s="11">
        <v>3083</v>
      </c>
      <c r="B3084" s="50"/>
      <c r="C3084" s="11" t="s">
        <v>2334</v>
      </c>
      <c r="D3084" s="11" t="s">
        <v>995</v>
      </c>
      <c r="E3084" s="11" t="s">
        <v>79</v>
      </c>
      <c r="F3084" s="11" t="s">
        <v>1062</v>
      </c>
      <c r="G3084" s="11" t="s">
        <v>79</v>
      </c>
      <c r="H3084" s="11">
        <v>19</v>
      </c>
      <c r="I3084" s="11" t="s">
        <v>1062</v>
      </c>
      <c r="L3084" s="11" t="s">
        <v>1350</v>
      </c>
      <c r="M3084" s="14" t="s">
        <v>860</v>
      </c>
      <c r="S3084" s="23"/>
      <c r="T3084" s="16">
        <f>S3084</f>
        <v>0</v>
      </c>
      <c r="U3084" s="17" t="str">
        <f t="array" aca="1" ref="U3084" ca="1">IFERROR(
IF(NOT(OR($G3084="OBX",$G3084="OBR")),INDEX(INDIRECT(U$2&amp;"!$A$1:$BJ$500"),MATCH("*"&amp;$G3084&amp;"*",INDIRECT(U$2&amp;"!$B$1:$B$500"),0),MATCH($H3084,INDIRECT(U$2&amp;"!$1:$1"),0)),
IF(OR($G3084="OBX",$G3084="OBR"),INDEX(INDIRECT(U$2&amp;"!$A$1:$BJ$500"),MATCH((("*"&amp;$G3084&amp;"*")&amp;("*"&amp;$I3084&amp;"*")&amp;("*"&amp;$J3084&amp;"*")&amp;("*"&amp;$K3084&amp;"*")),INDIRECT(U$2&amp;"!$B$1:$B$500")&amp;INDIRECT(U$2&amp;"!$E$1:$E$500")&amp;INDIRECT(U$2&amp;"!$G$1:$G$500")&amp;INDIRECT(U$2&amp;"!$F$1:$F$500"),0),MATCH($H3084,INDIRECT(U$2&amp;"!$1:$1"),0)))),
"Not found")</f>
        <v>Not found</v>
      </c>
      <c r="V3084" s="18" t="str">
        <f t="shared" ca="1" si="343"/>
        <v/>
      </c>
    </row>
    <row r="3085" spans="1:22" ht="15" customHeight="1" x14ac:dyDescent="0.25">
      <c r="A3085" s="11">
        <v>3084</v>
      </c>
      <c r="B3085" s="50"/>
      <c r="C3085" s="11" t="s">
        <v>2334</v>
      </c>
      <c r="D3085" s="11" t="s">
        <v>995</v>
      </c>
      <c r="E3085" s="11" t="s">
        <v>79</v>
      </c>
      <c r="F3085" s="11" t="s">
        <v>1062</v>
      </c>
      <c r="G3085" s="11" t="s">
        <v>79</v>
      </c>
      <c r="H3085" s="11">
        <v>29</v>
      </c>
      <c r="I3085" s="11" t="s">
        <v>1062</v>
      </c>
      <c r="L3085" s="2" t="s">
        <v>515</v>
      </c>
      <c r="M3085" s="11" t="s">
        <v>515</v>
      </c>
      <c r="S3085" s="23"/>
      <c r="T3085" s="19">
        <f>S3085</f>
        <v>0</v>
      </c>
      <c r="U3085" s="17" t="str">
        <f t="array" aca="1" ref="U3085" ca="1">IFERROR(
IF(NOT(OR($G3085="OBX",$G3085="OBR")),INDEX(INDIRECT(U$2&amp;"!$A$1:$BJ$500"),MATCH("*"&amp;$G3085&amp;"*",INDIRECT(U$2&amp;"!$B$1:$B$500"),0),MATCH($H3085,INDIRECT(U$2&amp;"!$1:$1"),0)),
IF(OR($G3085="OBX",$G3085="OBR"),INDEX(INDIRECT(U$2&amp;"!$A$1:$BJ$500"),MATCH((("*"&amp;$G3085&amp;"*")&amp;("*"&amp;$I3085&amp;"*")&amp;("*"&amp;$J3085&amp;"*")&amp;("*"&amp;$K3085&amp;"*")),INDIRECT(U$2&amp;"!$B$1:$B$500")&amp;INDIRECT(U$2&amp;"!$E$1:$E$500")&amp;INDIRECT(U$2&amp;"!$G$1:$G$500")&amp;INDIRECT(U$2&amp;"!$F$1:$F$500"),0),MATCH($H3085,INDIRECT(U$2&amp;"!$1:$1"),0)))),
"Not found")</f>
        <v>Not found</v>
      </c>
      <c r="V3085" s="18" t="str">
        <f t="shared" ca="1" si="343"/>
        <v/>
      </c>
    </row>
    <row r="3086" spans="1:22" ht="15" customHeight="1" x14ac:dyDescent="0.25">
      <c r="A3086" s="11">
        <v>3085</v>
      </c>
      <c r="B3086" s="50"/>
      <c r="C3086" s="26" t="s">
        <v>2334</v>
      </c>
      <c r="D3086" s="26"/>
      <c r="E3086" s="26" t="s">
        <v>79</v>
      </c>
      <c r="F3086" s="26"/>
      <c r="G3086" s="26"/>
      <c r="H3086" s="26"/>
      <c r="I3086" s="26"/>
      <c r="J3086" s="26"/>
      <c r="K3086" s="26"/>
      <c r="L3086" s="26"/>
      <c r="M3086" s="26" t="s">
        <v>1442</v>
      </c>
      <c r="N3086" s="26"/>
      <c r="O3086" s="26"/>
      <c r="P3086" s="26"/>
      <c r="Q3086" s="26"/>
      <c r="R3086" s="26"/>
      <c r="S3086" s="26"/>
      <c r="T3086" s="27"/>
      <c r="U3086" s="27"/>
      <c r="V3086" s="26"/>
    </row>
    <row r="3087" spans="1:22" ht="15" customHeight="1" x14ac:dyDescent="0.25">
      <c r="A3087" s="11">
        <v>3086</v>
      </c>
      <c r="B3087" s="50"/>
      <c r="C3087" s="11" t="s">
        <v>2334</v>
      </c>
      <c r="D3087" s="11" t="s">
        <v>995</v>
      </c>
      <c r="E3087" s="11" t="s">
        <v>79</v>
      </c>
      <c r="F3087" s="11" t="s">
        <v>1154</v>
      </c>
      <c r="G3087" s="11" t="s">
        <v>79</v>
      </c>
      <c r="H3087" s="11">
        <v>3</v>
      </c>
      <c r="I3087" s="11" t="s">
        <v>1154</v>
      </c>
      <c r="L3087" s="11" t="s">
        <v>1442</v>
      </c>
      <c r="M3087" s="14" t="s">
        <v>534</v>
      </c>
      <c r="N3087" s="11" t="s">
        <v>273</v>
      </c>
      <c r="O3087" s="11"/>
      <c r="P3087" s="11"/>
      <c r="R3087" s="11"/>
      <c r="S3087" s="23"/>
      <c r="T3087" s="19" t="s">
        <v>3007</v>
      </c>
      <c r="U3087" s="17" t="str">
        <f t="array" aca="1" ref="U3087" ca="1">IFERROR(
IF(NOT(OR($G3087="OBX",$G3087="OBR")),INDEX(INDIRECT(U$2&amp;"!$A$1:$BJ$500"),MATCH("*"&amp;$G3087&amp;"*",INDIRECT(U$2&amp;"!$B$1:$B$500"),0),MATCH($H3087,INDIRECT(U$2&amp;"!$1:$1"),0)),
IF(OR($G3087="OBX",$G3087="OBR"),INDEX(INDIRECT(U$2&amp;"!$A$1:$BJ$500"),MATCH((("*"&amp;$G3087&amp;"*")&amp;("*"&amp;$I3087&amp;"*")&amp;("*"&amp;$J3087&amp;"*")&amp;("*"&amp;$K3087&amp;"*")),INDIRECT(U$2&amp;"!$B$1:$B$500")&amp;INDIRECT(U$2&amp;"!$E$1:$E$500")&amp;INDIRECT(U$2&amp;"!$G$1:$G$500")&amp;INDIRECT(U$2&amp;"!$F$1:$F$500"),0),MATCH($H3087,INDIRECT(U$2&amp;"!$1:$1"),0)))),
"Not found")</f>
        <v>Not found</v>
      </c>
      <c r="V3087" s="18" t="str">
        <f t="shared" ref="V3087:V3094" ca="1" si="344">IF(T3087=U3087,"Match","")</f>
        <v/>
      </c>
    </row>
    <row r="3088" spans="1:22" ht="15" customHeight="1" x14ac:dyDescent="0.25">
      <c r="A3088" s="11">
        <v>3087</v>
      </c>
      <c r="B3088" s="50"/>
      <c r="C3088" s="11" t="s">
        <v>2334</v>
      </c>
      <c r="D3088" s="11" t="s">
        <v>995</v>
      </c>
      <c r="E3088" s="11" t="s">
        <v>79</v>
      </c>
      <c r="F3088" s="11" t="s">
        <v>1154</v>
      </c>
      <c r="G3088" s="11" t="s">
        <v>79</v>
      </c>
      <c r="H3088" s="10">
        <v>5</v>
      </c>
      <c r="I3088" s="11" t="s">
        <v>1154</v>
      </c>
      <c r="L3088" s="11" t="s">
        <v>1442</v>
      </c>
      <c r="M3088" s="11" t="s">
        <v>390</v>
      </c>
      <c r="S3088" s="23"/>
      <c r="T3088" s="16">
        <f>S3088</f>
        <v>0</v>
      </c>
      <c r="U3088" s="17" t="str">
        <f t="array" aca="1" ref="U3088" ca="1">IFERROR(
IF(NOT(OR($G3088="OBX",$G3088="OBR")),INDEX(INDIRECT(U$2&amp;"!$A$1:$BJ$500"),MATCH("*"&amp;$G3088&amp;"*",INDIRECT(U$2&amp;"!$B$1:$B$500"),0),MATCH($H3088,INDIRECT(U$2&amp;"!$1:$1"),0)),
IF(OR($G3088="OBX",$G3088="OBR"),INDEX(INDIRECT(U$2&amp;"!$A$1:$BJ$500"),MATCH((("*"&amp;$G3088&amp;"*")&amp;("*"&amp;$I3088&amp;"*")&amp;("*"&amp;$J3088&amp;"*")&amp;("*"&amp;$K3088&amp;"*")),INDIRECT(U$2&amp;"!$B$1:$B$500")&amp;INDIRECT(U$2&amp;"!$E$1:$E$500")&amp;INDIRECT(U$2&amp;"!$G$1:$G$500")&amp;INDIRECT(U$2&amp;"!$F$1:$F$500"),0),MATCH($H3088,INDIRECT(U$2&amp;"!$1:$1"),0)))),
"Not found")</f>
        <v>Not found</v>
      </c>
      <c r="V3088" s="18" t="str">
        <f t="shared" ca="1" si="344"/>
        <v/>
      </c>
    </row>
    <row r="3089" spans="1:22" ht="15" customHeight="1" x14ac:dyDescent="0.25">
      <c r="A3089" s="11">
        <v>3088</v>
      </c>
      <c r="B3089" s="50"/>
      <c r="C3089" s="11" t="s">
        <v>2334</v>
      </c>
      <c r="D3089" s="11" t="s">
        <v>995</v>
      </c>
      <c r="E3089" s="11" t="s">
        <v>79</v>
      </c>
      <c r="F3089" s="11" t="s">
        <v>1154</v>
      </c>
      <c r="G3089" s="11" t="s">
        <v>79</v>
      </c>
      <c r="H3089" s="10">
        <v>6</v>
      </c>
      <c r="I3089" s="11" t="s">
        <v>1154</v>
      </c>
      <c r="L3089" s="11" t="s">
        <v>1442</v>
      </c>
      <c r="M3089" s="11" t="s">
        <v>543</v>
      </c>
      <c r="S3089" s="23"/>
      <c r="T3089" s="16">
        <f>S3089</f>
        <v>0</v>
      </c>
      <c r="U3089" s="17" t="str">
        <f t="array" aca="1" ref="U3089" ca="1">IFERROR(
IF(NOT(OR($G3089="OBX",$G3089="OBR")),INDEX(INDIRECT(U$2&amp;"!$A$1:$BJ$500"),MATCH("*"&amp;$G3089&amp;"*",INDIRECT(U$2&amp;"!$B$1:$B$500"),0),MATCH($H3089,INDIRECT(U$2&amp;"!$1:$1"),0)),
IF(OR($G3089="OBX",$G3089="OBR"),INDEX(INDIRECT(U$2&amp;"!$A$1:$BJ$500"),MATCH((("*"&amp;$G3089&amp;"*")&amp;("*"&amp;$I3089&amp;"*")&amp;("*"&amp;$J3089&amp;"*")&amp;("*"&amp;$K3089&amp;"*")),INDIRECT(U$2&amp;"!$B$1:$B$500")&amp;INDIRECT(U$2&amp;"!$E$1:$E$500")&amp;INDIRECT(U$2&amp;"!$G$1:$G$500")&amp;INDIRECT(U$2&amp;"!$F$1:$F$500"),0),MATCH($H3089,INDIRECT(U$2&amp;"!$1:$1"),0)))),
"Not found")</f>
        <v>Not found</v>
      </c>
      <c r="V3089" s="18" t="str">
        <f t="shared" ca="1" si="344"/>
        <v/>
      </c>
    </row>
    <row r="3090" spans="1:22" ht="15" customHeight="1" x14ac:dyDescent="0.25">
      <c r="A3090" s="11">
        <v>3089</v>
      </c>
      <c r="B3090" s="50"/>
      <c r="C3090" s="11" t="s">
        <v>2334</v>
      </c>
      <c r="D3090" s="11" t="s">
        <v>995</v>
      </c>
      <c r="E3090" s="11" t="s">
        <v>79</v>
      </c>
      <c r="F3090" s="11" t="s">
        <v>1154</v>
      </c>
      <c r="G3090" s="11" t="s">
        <v>79</v>
      </c>
      <c r="H3090" s="11">
        <v>2</v>
      </c>
      <c r="I3090" s="11" t="s">
        <v>1154</v>
      </c>
      <c r="L3090" s="14" t="s">
        <v>397</v>
      </c>
      <c r="M3090" s="14" t="s">
        <v>397</v>
      </c>
      <c r="S3090" s="23"/>
      <c r="T3090" s="19" t="s">
        <v>415</v>
      </c>
      <c r="U3090" s="17" t="str">
        <f t="array" aca="1" ref="U3090" ca="1">IFERROR(
IF(NOT(OR($G3090="OBX",$G3090="OBR")),INDEX(INDIRECT(U$2&amp;"!$A$1:$BJ$500"),MATCH("*"&amp;$G3090&amp;"*",INDIRECT(U$2&amp;"!$B$1:$B$500"),0),MATCH($H3090,INDIRECT(U$2&amp;"!$1:$1"),0)),
IF(OR($G3090="OBX",$G3090="OBR"),INDEX(INDIRECT(U$2&amp;"!$A$1:$BJ$500"),MATCH((("*"&amp;$G3090&amp;"*")&amp;("*"&amp;$I3090&amp;"*")&amp;("*"&amp;$J3090&amp;"*")&amp;("*"&amp;$K3090&amp;"*")),INDIRECT(U$2&amp;"!$B$1:$B$500")&amp;INDIRECT(U$2&amp;"!$E$1:$E$500")&amp;INDIRECT(U$2&amp;"!$G$1:$G$500")&amp;INDIRECT(U$2&amp;"!$F$1:$F$500"),0),MATCH($H3090,INDIRECT(U$2&amp;"!$1:$1"),0)))),
"Not found")</f>
        <v>Not found</v>
      </c>
      <c r="V3090" s="18" t="str">
        <f t="shared" ca="1" si="344"/>
        <v/>
      </c>
    </row>
    <row r="3091" spans="1:22" ht="15" customHeight="1" x14ac:dyDescent="0.25">
      <c r="A3091" s="11">
        <v>3090</v>
      </c>
      <c r="B3091" s="50"/>
      <c r="C3091" s="11" t="s">
        <v>2334</v>
      </c>
      <c r="D3091" s="11" t="s">
        <v>995</v>
      </c>
      <c r="E3091" s="11" t="s">
        <v>79</v>
      </c>
      <c r="F3091" s="11" t="s">
        <v>1154</v>
      </c>
      <c r="G3091" s="11" t="s">
        <v>79</v>
      </c>
      <c r="H3091" s="11">
        <v>4</v>
      </c>
      <c r="I3091" s="11" t="s">
        <v>1154</v>
      </c>
      <c r="L3091" s="11" t="s">
        <v>1442</v>
      </c>
      <c r="M3091" s="14" t="s">
        <v>848</v>
      </c>
      <c r="S3091" s="23"/>
      <c r="T3091" s="16">
        <f>S3091</f>
        <v>0</v>
      </c>
      <c r="U3091" s="17" t="str">
        <f t="array" aca="1" ref="U3091" ca="1">IFERROR(
IF(NOT(OR($G3091="OBX",$G3091="OBR")),INDEX(INDIRECT(U$2&amp;"!$A$1:$BJ$500"),MATCH("*"&amp;$G3091&amp;"*",INDIRECT(U$2&amp;"!$B$1:$B$500"),0),MATCH($H3091,INDIRECT(U$2&amp;"!$1:$1"),0)),
IF(OR($G3091="OBX",$G3091="OBR"),INDEX(INDIRECT(U$2&amp;"!$A$1:$BJ$500"),MATCH((("*"&amp;$G3091&amp;"*")&amp;("*"&amp;$I3091&amp;"*")&amp;("*"&amp;$J3091&amp;"*")&amp;("*"&amp;$K3091&amp;"*")),INDIRECT(U$2&amp;"!$B$1:$B$500")&amp;INDIRECT(U$2&amp;"!$E$1:$E$500")&amp;INDIRECT(U$2&amp;"!$G$1:$G$500")&amp;INDIRECT(U$2&amp;"!$F$1:$F$500"),0),MATCH($H3091,INDIRECT(U$2&amp;"!$1:$1"),0)))),
"Not found")</f>
        <v>Not found</v>
      </c>
      <c r="V3091" s="18" t="str">
        <f t="shared" ca="1" si="344"/>
        <v/>
      </c>
    </row>
    <row r="3092" spans="1:22" ht="15" customHeight="1" x14ac:dyDescent="0.25">
      <c r="A3092" s="11">
        <v>3091</v>
      </c>
      <c r="B3092" s="50"/>
      <c r="C3092" s="11" t="s">
        <v>2334</v>
      </c>
      <c r="D3092" s="11" t="s">
        <v>995</v>
      </c>
      <c r="E3092" s="11" t="s">
        <v>79</v>
      </c>
      <c r="F3092" s="11" t="s">
        <v>1154</v>
      </c>
      <c r="G3092" s="11" t="s">
        <v>79</v>
      </c>
      <c r="H3092" s="11">
        <v>11</v>
      </c>
      <c r="I3092" s="11" t="s">
        <v>1154</v>
      </c>
      <c r="L3092" s="11" t="s">
        <v>366</v>
      </c>
      <c r="M3092" s="14" t="s">
        <v>366</v>
      </c>
      <c r="S3092" s="23" t="s">
        <v>78</v>
      </c>
      <c r="T3092" s="19" t="str">
        <f>S3092</f>
        <v>F</v>
      </c>
      <c r="U3092" s="17" t="str">
        <f t="array" aca="1" ref="U3092" ca="1">IFERROR(
IF(NOT(OR($G3092="OBX",$G3092="OBR")),INDEX(INDIRECT(U$2&amp;"!$A$1:$BJ$500"),MATCH("*"&amp;$G3092&amp;"*",INDIRECT(U$2&amp;"!$B$1:$B$500"),0),MATCH($H3092,INDIRECT(U$2&amp;"!$1:$1"),0)),
IF(OR($G3092="OBX",$G3092="OBR"),INDEX(INDIRECT(U$2&amp;"!$A$1:$BJ$500"),MATCH((("*"&amp;$G3092&amp;"*")&amp;("*"&amp;$I3092&amp;"*")&amp;("*"&amp;$J3092&amp;"*")&amp;("*"&amp;$K3092&amp;"*")),INDIRECT(U$2&amp;"!$B$1:$B$500")&amp;INDIRECT(U$2&amp;"!$E$1:$E$500")&amp;INDIRECT(U$2&amp;"!$G$1:$G$500")&amp;INDIRECT(U$2&amp;"!$F$1:$F$500"),0),MATCH($H3092,INDIRECT(U$2&amp;"!$1:$1"),0)))),
"Not found")</f>
        <v>Not found</v>
      </c>
      <c r="V3092" s="18" t="str">
        <f t="shared" ca="1" si="344"/>
        <v/>
      </c>
    </row>
    <row r="3093" spans="1:22" ht="15" customHeight="1" x14ac:dyDescent="0.25">
      <c r="A3093" s="11">
        <v>3092</v>
      </c>
      <c r="B3093" s="50"/>
      <c r="C3093" s="11" t="s">
        <v>2334</v>
      </c>
      <c r="D3093" s="11" t="s">
        <v>995</v>
      </c>
      <c r="E3093" s="11" t="s">
        <v>79</v>
      </c>
      <c r="F3093" s="11" t="s">
        <v>1154</v>
      </c>
      <c r="G3093" s="11" t="s">
        <v>79</v>
      </c>
      <c r="H3093" s="11">
        <v>19</v>
      </c>
      <c r="I3093" s="11" t="s">
        <v>1154</v>
      </c>
      <c r="L3093" s="11" t="s">
        <v>1442</v>
      </c>
      <c r="M3093" s="14" t="s">
        <v>860</v>
      </c>
      <c r="S3093" s="23"/>
      <c r="T3093" s="16">
        <f>S3093</f>
        <v>0</v>
      </c>
      <c r="U3093" s="17" t="str">
        <f t="array" aca="1" ref="U3093" ca="1">IFERROR(
IF(NOT(OR($G3093="OBX",$G3093="OBR")),INDEX(INDIRECT(U$2&amp;"!$A$1:$BJ$500"),MATCH("*"&amp;$G3093&amp;"*",INDIRECT(U$2&amp;"!$B$1:$B$500"),0),MATCH($H3093,INDIRECT(U$2&amp;"!$1:$1"),0)),
IF(OR($G3093="OBX",$G3093="OBR"),INDEX(INDIRECT(U$2&amp;"!$A$1:$BJ$500"),MATCH((("*"&amp;$G3093&amp;"*")&amp;("*"&amp;$I3093&amp;"*")&amp;("*"&amp;$J3093&amp;"*")&amp;("*"&amp;$K3093&amp;"*")),INDIRECT(U$2&amp;"!$B$1:$B$500")&amp;INDIRECT(U$2&amp;"!$E$1:$E$500")&amp;INDIRECT(U$2&amp;"!$G$1:$G$500")&amp;INDIRECT(U$2&amp;"!$F$1:$F$500"),0),MATCH($H3093,INDIRECT(U$2&amp;"!$1:$1"),0)))),
"Not found")</f>
        <v>Not found</v>
      </c>
      <c r="V3093" s="18" t="str">
        <f t="shared" ca="1" si="344"/>
        <v/>
      </c>
    </row>
    <row r="3094" spans="1:22" ht="15" customHeight="1" x14ac:dyDescent="0.25">
      <c r="A3094" s="11">
        <v>3093</v>
      </c>
      <c r="B3094" s="50"/>
      <c r="C3094" s="11" t="s">
        <v>2334</v>
      </c>
      <c r="D3094" s="11" t="s">
        <v>995</v>
      </c>
      <c r="E3094" s="11" t="s">
        <v>79</v>
      </c>
      <c r="F3094" s="11" t="s">
        <v>1154</v>
      </c>
      <c r="G3094" s="11" t="s">
        <v>79</v>
      </c>
      <c r="H3094" s="11">
        <v>29</v>
      </c>
      <c r="I3094" s="11" t="s">
        <v>1154</v>
      </c>
      <c r="L3094" s="2" t="s">
        <v>515</v>
      </c>
      <c r="M3094" s="11" t="s">
        <v>515</v>
      </c>
      <c r="S3094" s="23"/>
      <c r="T3094" s="19">
        <f>S3094</f>
        <v>0</v>
      </c>
      <c r="U3094" s="17" t="str">
        <f t="array" aca="1" ref="U3094" ca="1">IFERROR(
IF(NOT(OR($G3094="OBX",$G3094="OBR")),INDEX(INDIRECT(U$2&amp;"!$A$1:$BJ$500"),MATCH("*"&amp;$G3094&amp;"*",INDIRECT(U$2&amp;"!$B$1:$B$500"),0),MATCH($H3094,INDIRECT(U$2&amp;"!$1:$1"),0)),
IF(OR($G3094="OBX",$G3094="OBR"),INDEX(INDIRECT(U$2&amp;"!$A$1:$BJ$500"),MATCH((("*"&amp;$G3094&amp;"*")&amp;("*"&amp;$I3094&amp;"*")&amp;("*"&amp;$J3094&amp;"*")&amp;("*"&amp;$K3094&amp;"*")),INDIRECT(U$2&amp;"!$B$1:$B$500")&amp;INDIRECT(U$2&amp;"!$E$1:$E$500")&amp;INDIRECT(U$2&amp;"!$G$1:$G$500")&amp;INDIRECT(U$2&amp;"!$F$1:$F$500"),0),MATCH($H3094,INDIRECT(U$2&amp;"!$1:$1"),0)))),
"Not found")</f>
        <v>Not found</v>
      </c>
      <c r="V3094" s="18" t="str">
        <f t="shared" ca="1" si="344"/>
        <v/>
      </c>
    </row>
    <row r="3095" spans="1:22" ht="15" customHeight="1" x14ac:dyDescent="0.25">
      <c r="A3095" s="11">
        <v>3094</v>
      </c>
      <c r="B3095" s="50"/>
      <c r="C3095" s="26" t="s">
        <v>2334</v>
      </c>
      <c r="D3095" s="26"/>
      <c r="E3095" s="26" t="s">
        <v>79</v>
      </c>
      <c r="F3095" s="26"/>
      <c r="G3095" s="26"/>
      <c r="H3095" s="26"/>
      <c r="I3095" s="26"/>
      <c r="J3095" s="26"/>
      <c r="K3095" s="26"/>
      <c r="L3095" s="26"/>
      <c r="M3095" s="26" t="s">
        <v>1466</v>
      </c>
      <c r="N3095" s="26"/>
      <c r="O3095" s="26"/>
      <c r="P3095" s="26"/>
      <c r="Q3095" s="26"/>
      <c r="R3095" s="26"/>
      <c r="S3095" s="26"/>
      <c r="T3095" s="27"/>
      <c r="U3095" s="27"/>
      <c r="V3095" s="26"/>
    </row>
    <row r="3096" spans="1:22" ht="15" customHeight="1" x14ac:dyDescent="0.25">
      <c r="A3096" s="11">
        <v>3095</v>
      </c>
      <c r="B3096" s="50"/>
      <c r="C3096" s="11" t="s">
        <v>2334</v>
      </c>
      <c r="D3096" s="11" t="s">
        <v>995</v>
      </c>
      <c r="E3096" s="11" t="s">
        <v>79</v>
      </c>
      <c r="F3096" s="11" t="s">
        <v>1180</v>
      </c>
      <c r="G3096" s="11" t="s">
        <v>79</v>
      </c>
      <c r="H3096" s="11">
        <v>3</v>
      </c>
      <c r="I3096" s="11" t="s">
        <v>1180</v>
      </c>
      <c r="L3096" s="11" t="s">
        <v>1466</v>
      </c>
      <c r="M3096" s="14" t="s">
        <v>534</v>
      </c>
      <c r="N3096" s="11" t="s">
        <v>900</v>
      </c>
      <c r="O3096" s="11"/>
      <c r="P3096" s="11"/>
      <c r="R3096" s="11"/>
      <c r="S3096" s="23"/>
      <c r="T3096" s="19" t="s">
        <v>3006</v>
      </c>
      <c r="U3096" s="17" t="str">
        <f t="array" aca="1" ref="U3096" ca="1">IFERROR(
IF(NOT(OR($G3096="OBX",$G3096="OBR")),INDEX(INDIRECT(U$2&amp;"!$A$1:$BJ$500"),MATCH("*"&amp;$G3096&amp;"*",INDIRECT(U$2&amp;"!$B$1:$B$500"),0),MATCH($H3096,INDIRECT(U$2&amp;"!$1:$1"),0)),
IF(OR($G3096="OBX",$G3096="OBR"),INDEX(INDIRECT(U$2&amp;"!$A$1:$BJ$500"),MATCH((("*"&amp;$G3096&amp;"*")&amp;("*"&amp;$I3096&amp;"*")&amp;("*"&amp;$J3096&amp;"*")&amp;("*"&amp;$K3096&amp;"*")),INDIRECT(U$2&amp;"!$B$1:$B$500")&amp;INDIRECT(U$2&amp;"!$E$1:$E$500")&amp;INDIRECT(U$2&amp;"!$G$1:$G$500")&amp;INDIRECT(U$2&amp;"!$F$1:$F$500"),0),MATCH($H3096,INDIRECT(U$2&amp;"!$1:$1"),0)))),
"Not found")</f>
        <v>Not found</v>
      </c>
      <c r="V3096" s="18" t="str">
        <f t="shared" ref="V3096:V3102" ca="1" si="345">IF(T3096=U3096,"Match","")</f>
        <v/>
      </c>
    </row>
    <row r="3097" spans="1:22" ht="15" customHeight="1" x14ac:dyDescent="0.25">
      <c r="A3097" s="11">
        <v>3096</v>
      </c>
      <c r="B3097" s="50"/>
      <c r="C3097" s="11" t="s">
        <v>2334</v>
      </c>
      <c r="D3097" s="11" t="s">
        <v>995</v>
      </c>
      <c r="E3097" s="11" t="s">
        <v>79</v>
      </c>
      <c r="F3097" s="11" t="s">
        <v>1180</v>
      </c>
      <c r="G3097" s="11" t="s">
        <v>79</v>
      </c>
      <c r="H3097" s="10">
        <v>5</v>
      </c>
      <c r="I3097" s="11" t="s">
        <v>1180</v>
      </c>
      <c r="L3097" s="11" t="s">
        <v>1466</v>
      </c>
      <c r="M3097" s="11" t="s">
        <v>390</v>
      </c>
      <c r="S3097" s="23"/>
      <c r="T3097" s="19">
        <f t="array" ref="T3097">IFERROR(INDEX(Mappings!$L:$L,MATCH(S3097&amp;$L3097,Mappings!$J:$J&amp;Mappings!$D:$D,0)),"")</f>
        <v>0</v>
      </c>
      <c r="U3097" s="17" t="str">
        <f t="array" aca="1" ref="U3097" ca="1">IFERROR(
IF(NOT(OR($G3097="OBX",$G3097="OBR")),INDEX(INDIRECT(U$2&amp;"!$A$1:$BJ$500"),MATCH("*"&amp;$G3097&amp;"*",INDIRECT(U$2&amp;"!$B$1:$B$500"),0),MATCH($H3097,INDIRECT(U$2&amp;"!$1:$1"),0)),
IF(OR($G3097="OBX",$G3097="OBR"),INDEX(INDIRECT(U$2&amp;"!$A$1:$BJ$500"),MATCH((("*"&amp;$G3097&amp;"*")&amp;("*"&amp;$I3097&amp;"*")&amp;("*"&amp;$J3097&amp;"*")&amp;("*"&amp;$K3097&amp;"*")),INDIRECT(U$2&amp;"!$B$1:$B$500")&amp;INDIRECT(U$2&amp;"!$E$1:$E$500")&amp;INDIRECT(U$2&amp;"!$G$1:$G$500")&amp;INDIRECT(U$2&amp;"!$F$1:$F$500"),0),MATCH($H3097,INDIRECT(U$2&amp;"!$1:$1"),0)))),
"Not found")</f>
        <v>Not found</v>
      </c>
      <c r="V3097" s="18" t="str">
        <f t="shared" ca="1" si="345"/>
        <v/>
      </c>
    </row>
    <row r="3098" spans="1:22" ht="15" customHeight="1" x14ac:dyDescent="0.25">
      <c r="A3098" s="11">
        <v>3097</v>
      </c>
      <c r="B3098" s="50"/>
      <c r="C3098" s="11" t="s">
        <v>2334</v>
      </c>
      <c r="D3098" s="11" t="s">
        <v>995</v>
      </c>
      <c r="E3098" s="11" t="s">
        <v>79</v>
      </c>
      <c r="F3098" s="11" t="s">
        <v>1180</v>
      </c>
      <c r="G3098" s="11" t="s">
        <v>79</v>
      </c>
      <c r="H3098" s="11">
        <v>2</v>
      </c>
      <c r="I3098" s="11" t="s">
        <v>1180</v>
      </c>
      <c r="L3098" s="14" t="s">
        <v>397</v>
      </c>
      <c r="M3098" s="14" t="s">
        <v>397</v>
      </c>
      <c r="S3098" s="23"/>
      <c r="T3098" s="19" t="s">
        <v>81</v>
      </c>
      <c r="U3098" s="17" t="str">
        <f t="array" aca="1" ref="U3098" ca="1">IFERROR(
IF(NOT(OR($G3098="OBX",$G3098="OBR")),INDEX(INDIRECT(U$2&amp;"!$A$1:$BJ$500"),MATCH("*"&amp;$G3098&amp;"*",INDIRECT(U$2&amp;"!$B$1:$B$500"),0),MATCH($H3098,INDIRECT(U$2&amp;"!$1:$1"),0)),
IF(OR($G3098="OBX",$G3098="OBR"),INDEX(INDIRECT(U$2&amp;"!$A$1:$BJ$500"),MATCH((("*"&amp;$G3098&amp;"*")&amp;("*"&amp;$I3098&amp;"*")&amp;("*"&amp;$J3098&amp;"*")&amp;("*"&amp;$K3098&amp;"*")),INDIRECT(U$2&amp;"!$B$1:$B$500")&amp;INDIRECT(U$2&amp;"!$E$1:$E$500")&amp;INDIRECT(U$2&amp;"!$G$1:$G$500")&amp;INDIRECT(U$2&amp;"!$F$1:$F$500"),0),MATCH($H3098,INDIRECT(U$2&amp;"!$1:$1"),0)))),
"Not found")</f>
        <v>Not found</v>
      </c>
      <c r="V3098" s="18" t="str">
        <f t="shared" ca="1" si="345"/>
        <v/>
      </c>
    </row>
    <row r="3099" spans="1:22" ht="15" customHeight="1" x14ac:dyDescent="0.25">
      <c r="A3099" s="11">
        <v>3098</v>
      </c>
      <c r="B3099" s="50"/>
      <c r="C3099" s="11" t="s">
        <v>2334</v>
      </c>
      <c r="D3099" s="11" t="s">
        <v>995</v>
      </c>
      <c r="E3099" s="11" t="s">
        <v>79</v>
      </c>
      <c r="F3099" s="11" t="s">
        <v>1180</v>
      </c>
      <c r="G3099" s="11" t="s">
        <v>79</v>
      </c>
      <c r="H3099" s="11">
        <v>4</v>
      </c>
      <c r="I3099" s="11" t="s">
        <v>1180</v>
      </c>
      <c r="L3099" s="11" t="s">
        <v>1466</v>
      </c>
      <c r="M3099" s="14" t="s">
        <v>848</v>
      </c>
      <c r="S3099" s="23"/>
      <c r="T3099" s="16">
        <f>S3099</f>
        <v>0</v>
      </c>
      <c r="U3099" s="17" t="str">
        <f t="array" aca="1" ref="U3099" ca="1">IFERROR(
IF(NOT(OR($G3099="OBX",$G3099="OBR")),INDEX(INDIRECT(U$2&amp;"!$A$1:$BJ$500"),MATCH("*"&amp;$G3099&amp;"*",INDIRECT(U$2&amp;"!$B$1:$B$500"),0),MATCH($H3099,INDIRECT(U$2&amp;"!$1:$1"),0)),
IF(OR($G3099="OBX",$G3099="OBR"),INDEX(INDIRECT(U$2&amp;"!$A$1:$BJ$500"),MATCH((("*"&amp;$G3099&amp;"*")&amp;("*"&amp;$I3099&amp;"*")&amp;("*"&amp;$J3099&amp;"*")&amp;("*"&amp;$K3099&amp;"*")),INDIRECT(U$2&amp;"!$B$1:$B$500")&amp;INDIRECT(U$2&amp;"!$E$1:$E$500")&amp;INDIRECT(U$2&amp;"!$G$1:$G$500")&amp;INDIRECT(U$2&amp;"!$F$1:$F$500"),0),MATCH($H3099,INDIRECT(U$2&amp;"!$1:$1"),0)))),
"Not found")</f>
        <v>Not found</v>
      </c>
      <c r="V3099" s="18" t="str">
        <f t="shared" ca="1" si="345"/>
        <v/>
      </c>
    </row>
    <row r="3100" spans="1:22" ht="15" customHeight="1" x14ac:dyDescent="0.25">
      <c r="A3100" s="11">
        <v>3099</v>
      </c>
      <c r="B3100" s="50"/>
      <c r="C3100" s="11" t="s">
        <v>2334</v>
      </c>
      <c r="D3100" s="11" t="s">
        <v>995</v>
      </c>
      <c r="E3100" s="11" t="s">
        <v>79</v>
      </c>
      <c r="F3100" s="11" t="s">
        <v>1180</v>
      </c>
      <c r="G3100" s="11" t="s">
        <v>79</v>
      </c>
      <c r="H3100" s="11">
        <v>11</v>
      </c>
      <c r="I3100" s="11" t="s">
        <v>1180</v>
      </c>
      <c r="L3100" s="11" t="s">
        <v>366</v>
      </c>
      <c r="M3100" s="14" t="s">
        <v>366</v>
      </c>
      <c r="S3100" s="23" t="s">
        <v>78</v>
      </c>
      <c r="T3100" s="19" t="str">
        <f>S3100</f>
        <v>F</v>
      </c>
      <c r="U3100" s="17" t="str">
        <f t="array" aca="1" ref="U3100" ca="1">IFERROR(
IF(NOT(OR($G3100="OBX",$G3100="OBR")),INDEX(INDIRECT(U$2&amp;"!$A$1:$BJ$500"),MATCH("*"&amp;$G3100&amp;"*",INDIRECT(U$2&amp;"!$B$1:$B$500"),0),MATCH($H3100,INDIRECT(U$2&amp;"!$1:$1"),0)),
IF(OR($G3100="OBX",$G3100="OBR"),INDEX(INDIRECT(U$2&amp;"!$A$1:$BJ$500"),MATCH((("*"&amp;$G3100&amp;"*")&amp;("*"&amp;$I3100&amp;"*")&amp;("*"&amp;$J3100&amp;"*")&amp;("*"&amp;$K3100&amp;"*")),INDIRECT(U$2&amp;"!$B$1:$B$500")&amp;INDIRECT(U$2&amp;"!$E$1:$E$500")&amp;INDIRECT(U$2&amp;"!$G$1:$G$500")&amp;INDIRECT(U$2&amp;"!$F$1:$F$500"),0),MATCH($H3100,INDIRECT(U$2&amp;"!$1:$1"),0)))),
"Not found")</f>
        <v>Not found</v>
      </c>
      <c r="V3100" s="18" t="str">
        <f t="shared" ca="1" si="345"/>
        <v/>
      </c>
    </row>
    <row r="3101" spans="1:22" ht="15" customHeight="1" x14ac:dyDescent="0.25">
      <c r="A3101" s="11">
        <v>3100</v>
      </c>
      <c r="B3101" s="50"/>
      <c r="C3101" s="11" t="s">
        <v>2334</v>
      </c>
      <c r="D3101" s="11" t="s">
        <v>995</v>
      </c>
      <c r="E3101" s="11" t="s">
        <v>79</v>
      </c>
      <c r="F3101" s="11" t="s">
        <v>1180</v>
      </c>
      <c r="G3101" s="11" t="s">
        <v>79</v>
      </c>
      <c r="H3101" s="11">
        <v>19</v>
      </c>
      <c r="I3101" s="11" t="s">
        <v>1180</v>
      </c>
      <c r="L3101" s="11" t="s">
        <v>1466</v>
      </c>
      <c r="M3101" s="14" t="s">
        <v>860</v>
      </c>
      <c r="S3101" s="23"/>
      <c r="T3101" s="16">
        <f>S3101</f>
        <v>0</v>
      </c>
      <c r="U3101" s="17" t="str">
        <f t="array" aca="1" ref="U3101" ca="1">IFERROR(
IF(NOT(OR($G3101="OBX",$G3101="OBR")),INDEX(INDIRECT(U$2&amp;"!$A$1:$BJ$500"),MATCH("*"&amp;$G3101&amp;"*",INDIRECT(U$2&amp;"!$B$1:$B$500"),0),MATCH($H3101,INDIRECT(U$2&amp;"!$1:$1"),0)),
IF(OR($G3101="OBX",$G3101="OBR"),INDEX(INDIRECT(U$2&amp;"!$A$1:$BJ$500"),MATCH((("*"&amp;$G3101&amp;"*")&amp;("*"&amp;$I3101&amp;"*")&amp;("*"&amp;$J3101&amp;"*")&amp;("*"&amp;$K3101&amp;"*")),INDIRECT(U$2&amp;"!$B$1:$B$500")&amp;INDIRECT(U$2&amp;"!$E$1:$E$500")&amp;INDIRECT(U$2&amp;"!$G$1:$G$500")&amp;INDIRECT(U$2&amp;"!$F$1:$F$500"),0),MATCH($H3101,INDIRECT(U$2&amp;"!$1:$1"),0)))),
"Not found")</f>
        <v>Not found</v>
      </c>
      <c r="V3101" s="18" t="str">
        <f t="shared" ca="1" si="345"/>
        <v/>
      </c>
    </row>
    <row r="3102" spans="1:22" ht="15" customHeight="1" x14ac:dyDescent="0.25">
      <c r="A3102" s="11">
        <v>3101</v>
      </c>
      <c r="B3102" s="50"/>
      <c r="C3102" s="11" t="s">
        <v>2334</v>
      </c>
      <c r="D3102" s="11" t="s">
        <v>995</v>
      </c>
      <c r="E3102" s="11" t="s">
        <v>79</v>
      </c>
      <c r="F3102" s="11" t="s">
        <v>1180</v>
      </c>
      <c r="G3102" s="11" t="s">
        <v>79</v>
      </c>
      <c r="H3102" s="11">
        <v>29</v>
      </c>
      <c r="I3102" s="11" t="s">
        <v>1180</v>
      </c>
      <c r="L3102" s="2" t="s">
        <v>515</v>
      </c>
      <c r="M3102" s="11" t="s">
        <v>515</v>
      </c>
      <c r="S3102" s="23"/>
      <c r="T3102" s="19">
        <f>S3102</f>
        <v>0</v>
      </c>
      <c r="U3102" s="17" t="str">
        <f t="array" aca="1" ref="U3102" ca="1">IFERROR(
IF(NOT(OR($G3102="OBX",$G3102="OBR")),INDEX(INDIRECT(U$2&amp;"!$A$1:$BJ$500"),MATCH("*"&amp;$G3102&amp;"*",INDIRECT(U$2&amp;"!$B$1:$B$500"),0),MATCH($H3102,INDIRECT(U$2&amp;"!$1:$1"),0)),
IF(OR($G3102="OBX",$G3102="OBR"),INDEX(INDIRECT(U$2&amp;"!$A$1:$BJ$500"),MATCH((("*"&amp;$G3102&amp;"*")&amp;("*"&amp;$I3102&amp;"*")&amp;("*"&amp;$J3102&amp;"*")&amp;("*"&amp;$K3102&amp;"*")),INDIRECT(U$2&amp;"!$B$1:$B$500")&amp;INDIRECT(U$2&amp;"!$E$1:$E$500")&amp;INDIRECT(U$2&amp;"!$G$1:$G$500")&amp;INDIRECT(U$2&amp;"!$F$1:$F$500"),0),MATCH($H3102,INDIRECT(U$2&amp;"!$1:$1"),0)))),
"Not found")</f>
        <v>Not found</v>
      </c>
      <c r="V3102" s="18" t="str">
        <f t="shared" ca="1" si="345"/>
        <v/>
      </c>
    </row>
    <row r="3103" spans="1:22" ht="15" customHeight="1" x14ac:dyDescent="0.25">
      <c r="A3103" s="11">
        <v>3102</v>
      </c>
      <c r="B3103" s="50"/>
      <c r="C3103" s="26" t="s">
        <v>2334</v>
      </c>
      <c r="D3103" s="26"/>
      <c r="E3103" s="26" t="s">
        <v>79</v>
      </c>
      <c r="F3103" s="26"/>
      <c r="G3103" s="26"/>
      <c r="H3103" s="26"/>
      <c r="I3103" s="26"/>
      <c r="J3103" s="26"/>
      <c r="K3103" s="26"/>
      <c r="L3103" s="26"/>
      <c r="M3103" s="26" t="s">
        <v>1370</v>
      </c>
      <c r="N3103" s="26"/>
      <c r="O3103" s="26"/>
      <c r="P3103" s="26"/>
      <c r="Q3103" s="26"/>
      <c r="R3103" s="26"/>
      <c r="S3103" s="26"/>
      <c r="T3103" s="27"/>
      <c r="U3103" s="27"/>
      <c r="V3103" s="26"/>
    </row>
    <row r="3104" spans="1:22" ht="15" customHeight="1" x14ac:dyDescent="0.25">
      <c r="A3104" s="11">
        <v>3103</v>
      </c>
      <c r="B3104" s="50"/>
      <c r="C3104" s="11" t="s">
        <v>2334</v>
      </c>
      <c r="D3104" s="11" t="s">
        <v>995</v>
      </c>
      <c r="E3104" s="11" t="s">
        <v>79</v>
      </c>
      <c r="F3104" s="11" t="s">
        <v>1082</v>
      </c>
      <c r="G3104" s="11" t="s">
        <v>79</v>
      </c>
      <c r="H3104" s="11">
        <v>3</v>
      </c>
      <c r="I3104" s="11" t="s">
        <v>1082</v>
      </c>
      <c r="L3104" s="11" t="s">
        <v>1370</v>
      </c>
      <c r="M3104" s="14" t="s">
        <v>534</v>
      </c>
      <c r="N3104" s="11" t="s">
        <v>900</v>
      </c>
      <c r="O3104" s="11"/>
      <c r="P3104" s="11"/>
      <c r="R3104" s="11"/>
      <c r="S3104" s="23"/>
      <c r="T3104" s="19" t="s">
        <v>3005</v>
      </c>
      <c r="U3104" s="17" t="str">
        <f t="array" aca="1" ref="U3104" ca="1">IFERROR(
IF(NOT(OR($G3104="OBX",$G3104="OBR")),INDEX(INDIRECT(U$2&amp;"!$A$1:$BJ$500"),MATCH("*"&amp;$G3104&amp;"*",INDIRECT(U$2&amp;"!$B$1:$B$500"),0),MATCH($H3104,INDIRECT(U$2&amp;"!$1:$1"),0)),
IF(OR($G3104="OBX",$G3104="OBR"),INDEX(INDIRECT(U$2&amp;"!$A$1:$BJ$500"),MATCH((("*"&amp;$G3104&amp;"*")&amp;("*"&amp;$I3104&amp;"*")&amp;("*"&amp;$J3104&amp;"*")&amp;("*"&amp;$K3104&amp;"*")),INDIRECT(U$2&amp;"!$B$1:$B$500")&amp;INDIRECT(U$2&amp;"!$E$1:$E$500")&amp;INDIRECT(U$2&amp;"!$G$1:$G$500")&amp;INDIRECT(U$2&amp;"!$F$1:$F$500"),0),MATCH($H3104,INDIRECT(U$2&amp;"!$1:$1"),0)))),
"Not found")</f>
        <v>Not found</v>
      </c>
      <c r="V3104" s="18" t="str">
        <f t="shared" ref="V3104:V3110" ca="1" si="346">IF(T3104=U3104,"Match","")</f>
        <v/>
      </c>
    </row>
    <row r="3105" spans="1:22" ht="15" customHeight="1" x14ac:dyDescent="0.25">
      <c r="A3105" s="11">
        <v>3104</v>
      </c>
      <c r="B3105" s="50"/>
      <c r="C3105" s="11" t="s">
        <v>2334</v>
      </c>
      <c r="D3105" s="11" t="s">
        <v>995</v>
      </c>
      <c r="E3105" s="11" t="s">
        <v>79</v>
      </c>
      <c r="F3105" s="11" t="s">
        <v>1082</v>
      </c>
      <c r="G3105" s="11" t="s">
        <v>79</v>
      </c>
      <c r="H3105" s="10">
        <v>5</v>
      </c>
      <c r="I3105" s="11" t="s">
        <v>1082</v>
      </c>
      <c r="L3105" s="11" t="s">
        <v>1370</v>
      </c>
      <c r="M3105" s="11" t="s">
        <v>390</v>
      </c>
      <c r="S3105" s="20"/>
      <c r="T3105" s="19" t="str">
        <f t="array" ref="T3105">IFERROR(INDEX(Mappings!$L:$L,MATCH(S3105&amp;$L3105,Mappings!$J:$J&amp;Mappings!$D:$D,0)),"")</f>
        <v/>
      </c>
      <c r="U3105" s="17" t="str">
        <f t="array" aca="1" ref="U3105" ca="1">IFERROR(
IF(NOT(OR($G3105="OBX",$G3105="OBR")),INDEX(INDIRECT(U$2&amp;"!$A$1:$BJ$500"),MATCH("*"&amp;$G3105&amp;"*",INDIRECT(U$2&amp;"!$B$1:$B$500"),0),MATCH($H3105,INDIRECT(U$2&amp;"!$1:$1"),0)),
IF(OR($G3105="OBX",$G3105="OBR"),INDEX(INDIRECT(U$2&amp;"!$A$1:$BJ$500"),MATCH((("*"&amp;$G3105&amp;"*")&amp;("*"&amp;$I3105&amp;"*")&amp;("*"&amp;$J3105&amp;"*")&amp;("*"&amp;$K3105&amp;"*")),INDIRECT(U$2&amp;"!$B$1:$B$500")&amp;INDIRECT(U$2&amp;"!$E$1:$E$500")&amp;INDIRECT(U$2&amp;"!$G$1:$G$500")&amp;INDIRECT(U$2&amp;"!$F$1:$F$500"),0),MATCH($H3105,INDIRECT(U$2&amp;"!$1:$1"),0)))),
"Not found")</f>
        <v>Not found</v>
      </c>
      <c r="V3105" s="18" t="str">
        <f t="shared" ca="1" si="346"/>
        <v/>
      </c>
    </row>
    <row r="3106" spans="1:22" ht="15" customHeight="1" x14ac:dyDescent="0.25">
      <c r="A3106" s="11">
        <v>3105</v>
      </c>
      <c r="B3106" s="50"/>
      <c r="C3106" s="11" t="s">
        <v>2334</v>
      </c>
      <c r="D3106" s="11" t="s">
        <v>995</v>
      </c>
      <c r="E3106" s="11" t="s">
        <v>79</v>
      </c>
      <c r="F3106" s="11" t="s">
        <v>1082</v>
      </c>
      <c r="G3106" s="11" t="s">
        <v>79</v>
      </c>
      <c r="H3106" s="11">
        <v>2</v>
      </c>
      <c r="I3106" s="11" t="s">
        <v>1082</v>
      </c>
      <c r="L3106" s="14" t="s">
        <v>397</v>
      </c>
      <c r="M3106" s="14" t="s">
        <v>397</v>
      </c>
      <c r="S3106" s="23"/>
      <c r="T3106" s="19" t="s">
        <v>81</v>
      </c>
      <c r="U3106" s="17" t="str">
        <f t="array" aca="1" ref="U3106" ca="1">IFERROR(
IF(NOT(OR($G3106="OBX",$G3106="OBR")),INDEX(INDIRECT(U$2&amp;"!$A$1:$BJ$500"),MATCH("*"&amp;$G3106&amp;"*",INDIRECT(U$2&amp;"!$B$1:$B$500"),0),MATCH($H3106,INDIRECT(U$2&amp;"!$1:$1"),0)),
IF(OR($G3106="OBX",$G3106="OBR"),INDEX(INDIRECT(U$2&amp;"!$A$1:$BJ$500"),MATCH((("*"&amp;$G3106&amp;"*")&amp;("*"&amp;$I3106&amp;"*")&amp;("*"&amp;$J3106&amp;"*")&amp;("*"&amp;$K3106&amp;"*")),INDIRECT(U$2&amp;"!$B$1:$B$500")&amp;INDIRECT(U$2&amp;"!$E$1:$E$500")&amp;INDIRECT(U$2&amp;"!$G$1:$G$500")&amp;INDIRECT(U$2&amp;"!$F$1:$F$500"),0),MATCH($H3106,INDIRECT(U$2&amp;"!$1:$1"),0)))),
"Not found")</f>
        <v>Not found</v>
      </c>
      <c r="V3106" s="18" t="str">
        <f t="shared" ca="1" si="346"/>
        <v/>
      </c>
    </row>
    <row r="3107" spans="1:22" ht="15" customHeight="1" x14ac:dyDescent="0.25">
      <c r="A3107" s="11">
        <v>3106</v>
      </c>
      <c r="B3107" s="50"/>
      <c r="C3107" s="11" t="s">
        <v>2334</v>
      </c>
      <c r="D3107" s="11" t="s">
        <v>995</v>
      </c>
      <c r="E3107" s="11" t="s">
        <v>79</v>
      </c>
      <c r="F3107" s="11" t="s">
        <v>1082</v>
      </c>
      <c r="G3107" s="11" t="s">
        <v>79</v>
      </c>
      <c r="H3107" s="11">
        <v>4</v>
      </c>
      <c r="I3107" s="11" t="s">
        <v>1082</v>
      </c>
      <c r="L3107" s="11" t="s">
        <v>1370</v>
      </c>
      <c r="M3107" s="14" t="s">
        <v>848</v>
      </c>
      <c r="S3107" s="23"/>
      <c r="T3107" s="16">
        <f>S3107</f>
        <v>0</v>
      </c>
      <c r="U3107" s="17" t="str">
        <f t="array" aca="1" ref="U3107" ca="1">IFERROR(
IF(NOT(OR($G3107="OBX",$G3107="OBR")),INDEX(INDIRECT(U$2&amp;"!$A$1:$BJ$500"),MATCH("*"&amp;$G3107&amp;"*",INDIRECT(U$2&amp;"!$B$1:$B$500"),0),MATCH($H3107,INDIRECT(U$2&amp;"!$1:$1"),0)),
IF(OR($G3107="OBX",$G3107="OBR"),INDEX(INDIRECT(U$2&amp;"!$A$1:$BJ$500"),MATCH((("*"&amp;$G3107&amp;"*")&amp;("*"&amp;$I3107&amp;"*")&amp;("*"&amp;$J3107&amp;"*")&amp;("*"&amp;$K3107&amp;"*")),INDIRECT(U$2&amp;"!$B$1:$B$500")&amp;INDIRECT(U$2&amp;"!$E$1:$E$500")&amp;INDIRECT(U$2&amp;"!$G$1:$G$500")&amp;INDIRECT(U$2&amp;"!$F$1:$F$500"),0),MATCH($H3107,INDIRECT(U$2&amp;"!$1:$1"),0)))),
"Not found")</f>
        <v>Not found</v>
      </c>
      <c r="V3107" s="18" t="str">
        <f t="shared" ca="1" si="346"/>
        <v/>
      </c>
    </row>
    <row r="3108" spans="1:22" ht="15" customHeight="1" x14ac:dyDescent="0.25">
      <c r="A3108" s="11">
        <v>3107</v>
      </c>
      <c r="B3108" s="50"/>
      <c r="C3108" s="11" t="s">
        <v>2334</v>
      </c>
      <c r="D3108" s="11" t="s">
        <v>995</v>
      </c>
      <c r="E3108" s="11" t="s">
        <v>79</v>
      </c>
      <c r="F3108" s="11" t="s">
        <v>1082</v>
      </c>
      <c r="G3108" s="11" t="s">
        <v>79</v>
      </c>
      <c r="H3108" s="11">
        <v>11</v>
      </c>
      <c r="I3108" s="11" t="s">
        <v>1082</v>
      </c>
      <c r="L3108" s="11" t="s">
        <v>366</v>
      </c>
      <c r="M3108" s="14" t="s">
        <v>366</v>
      </c>
      <c r="S3108" s="23" t="s">
        <v>78</v>
      </c>
      <c r="T3108" s="19" t="str">
        <f>S3108</f>
        <v>F</v>
      </c>
      <c r="U3108" s="17" t="str">
        <f t="array" aca="1" ref="U3108" ca="1">IFERROR(
IF(NOT(OR($G3108="OBX",$G3108="OBR")),INDEX(INDIRECT(U$2&amp;"!$A$1:$BJ$500"),MATCH("*"&amp;$G3108&amp;"*",INDIRECT(U$2&amp;"!$B$1:$B$500"),0),MATCH($H3108,INDIRECT(U$2&amp;"!$1:$1"),0)),
IF(OR($G3108="OBX",$G3108="OBR"),INDEX(INDIRECT(U$2&amp;"!$A$1:$BJ$500"),MATCH((("*"&amp;$G3108&amp;"*")&amp;("*"&amp;$I3108&amp;"*")&amp;("*"&amp;$J3108&amp;"*")&amp;("*"&amp;$K3108&amp;"*")),INDIRECT(U$2&amp;"!$B$1:$B$500")&amp;INDIRECT(U$2&amp;"!$E$1:$E$500")&amp;INDIRECT(U$2&amp;"!$G$1:$G$500")&amp;INDIRECT(U$2&amp;"!$F$1:$F$500"),0),MATCH($H3108,INDIRECT(U$2&amp;"!$1:$1"),0)))),
"Not found")</f>
        <v>Not found</v>
      </c>
      <c r="V3108" s="18" t="str">
        <f t="shared" ca="1" si="346"/>
        <v/>
      </c>
    </row>
    <row r="3109" spans="1:22" ht="15" customHeight="1" x14ac:dyDescent="0.25">
      <c r="A3109" s="11">
        <v>3108</v>
      </c>
      <c r="B3109" s="50"/>
      <c r="C3109" s="11" t="s">
        <v>2334</v>
      </c>
      <c r="D3109" s="11" t="s">
        <v>995</v>
      </c>
      <c r="E3109" s="11" t="s">
        <v>79</v>
      </c>
      <c r="F3109" s="11" t="s">
        <v>1082</v>
      </c>
      <c r="G3109" s="11" t="s">
        <v>79</v>
      </c>
      <c r="H3109" s="11">
        <v>19</v>
      </c>
      <c r="I3109" s="11" t="s">
        <v>1082</v>
      </c>
      <c r="L3109" s="11" t="s">
        <v>1370</v>
      </c>
      <c r="M3109" s="14" t="s">
        <v>860</v>
      </c>
      <c r="S3109" s="23"/>
      <c r="T3109" s="16">
        <f>S3109</f>
        <v>0</v>
      </c>
      <c r="U3109" s="17" t="str">
        <f t="array" aca="1" ref="U3109" ca="1">IFERROR(
IF(NOT(OR($G3109="OBX",$G3109="OBR")),INDEX(INDIRECT(U$2&amp;"!$A$1:$BJ$500"),MATCH("*"&amp;$G3109&amp;"*",INDIRECT(U$2&amp;"!$B$1:$B$500"),0),MATCH($H3109,INDIRECT(U$2&amp;"!$1:$1"),0)),
IF(OR($G3109="OBX",$G3109="OBR"),INDEX(INDIRECT(U$2&amp;"!$A$1:$BJ$500"),MATCH((("*"&amp;$G3109&amp;"*")&amp;("*"&amp;$I3109&amp;"*")&amp;("*"&amp;$J3109&amp;"*")&amp;("*"&amp;$K3109&amp;"*")),INDIRECT(U$2&amp;"!$B$1:$B$500")&amp;INDIRECT(U$2&amp;"!$E$1:$E$500")&amp;INDIRECT(U$2&amp;"!$G$1:$G$500")&amp;INDIRECT(U$2&amp;"!$F$1:$F$500"),0),MATCH($H3109,INDIRECT(U$2&amp;"!$1:$1"),0)))),
"Not found")</f>
        <v>Not found</v>
      </c>
      <c r="V3109" s="18" t="str">
        <f t="shared" ca="1" si="346"/>
        <v/>
      </c>
    </row>
    <row r="3110" spans="1:22" ht="15" customHeight="1" x14ac:dyDescent="0.25">
      <c r="A3110" s="11">
        <v>3109</v>
      </c>
      <c r="B3110" s="50"/>
      <c r="C3110" s="11" t="s">
        <v>2334</v>
      </c>
      <c r="D3110" s="11" t="s">
        <v>995</v>
      </c>
      <c r="E3110" s="11" t="s">
        <v>79</v>
      </c>
      <c r="F3110" s="11" t="s">
        <v>1082</v>
      </c>
      <c r="G3110" s="11" t="s">
        <v>79</v>
      </c>
      <c r="H3110" s="11">
        <v>29</v>
      </c>
      <c r="I3110" s="11" t="s">
        <v>1082</v>
      </c>
      <c r="L3110" s="2" t="s">
        <v>515</v>
      </c>
      <c r="M3110" s="11" t="s">
        <v>515</v>
      </c>
      <c r="S3110" s="23"/>
      <c r="T3110" s="19">
        <f>S3110</f>
        <v>0</v>
      </c>
      <c r="U3110" s="17" t="str">
        <f t="array" aca="1" ref="U3110" ca="1">IFERROR(
IF(NOT(OR($G3110="OBX",$G3110="OBR")),INDEX(INDIRECT(U$2&amp;"!$A$1:$BJ$500"),MATCH("*"&amp;$G3110&amp;"*",INDIRECT(U$2&amp;"!$B$1:$B$500"),0),MATCH($H3110,INDIRECT(U$2&amp;"!$1:$1"),0)),
IF(OR($G3110="OBX",$G3110="OBR"),INDEX(INDIRECT(U$2&amp;"!$A$1:$BJ$500"),MATCH((("*"&amp;$G3110&amp;"*")&amp;("*"&amp;$I3110&amp;"*")&amp;("*"&amp;$J3110&amp;"*")&amp;("*"&amp;$K3110&amp;"*")),INDIRECT(U$2&amp;"!$B$1:$B$500")&amp;INDIRECT(U$2&amp;"!$E$1:$E$500")&amp;INDIRECT(U$2&amp;"!$G$1:$G$500")&amp;INDIRECT(U$2&amp;"!$F$1:$F$500"),0),MATCH($H3110,INDIRECT(U$2&amp;"!$1:$1"),0)))),
"Not found")</f>
        <v>Not found</v>
      </c>
      <c r="V3110" s="18" t="str">
        <f t="shared" ca="1" si="346"/>
        <v/>
      </c>
    </row>
    <row r="3111" spans="1:22" ht="15" customHeight="1" x14ac:dyDescent="0.25">
      <c r="S3111" s="23"/>
    </row>
    <row r="3112" spans="1:22" ht="15" customHeight="1" x14ac:dyDescent="0.25">
      <c r="S3112" s="23"/>
    </row>
  </sheetData>
  <sheetProtection algorithmName="SHA-512" hashValue="I/DEDGpTiTR34nfaiThV4AD+oLZw7t2ZBrkLFT1rJxoTKigAZxdrK6VvX2khVrpBFkJOT48AOqhlRpXPk8JlmA==" saltValue="NEUXvnE24dohbVqy3/q/tQ==" spinCount="100000" sheet="1" objects="1" scenarios="1" autoFilter="0"/>
  <protectedRanges>
    <protectedRange sqref="W1:W1048576" name="Notes"/>
    <protectedRange sqref="A1:W1" name="Headers"/>
    <protectedRange sqref="B1:B1048576" name="Display"/>
    <protectedRange sqref="S1:S1048576" name="Input"/>
  </protectedRanges>
  <autoFilter ref="A1:W3110"/>
  <sortState ref="A185:V2476">
    <sortCondition ref="H185:H2476"/>
  </sortState>
  <conditionalFormatting sqref="V3111:V1048576">
    <cfRule type="cellIs" dxfId="866" priority="1455" operator="equal">
      <formula>"match"</formula>
    </cfRule>
  </conditionalFormatting>
  <conditionalFormatting sqref="V325:V333 V335:V361 V363:V1048576">
    <cfRule type="containsText" dxfId="865" priority="1451" operator="containsText" text="Match">
      <formula>NOT(ISERROR(SEARCH("Match",V325)))</formula>
    </cfRule>
  </conditionalFormatting>
  <conditionalFormatting sqref="N334:N335 N345 N353 N361 N369 N377 N385 N393 N401 N409 N411 N419 N428 N437 N446 N455 N463 N472 N480 N488 N496 N504 N512 N520 N528 N536 N544 N552 N560 N568 N576 N584 N592 N600 N608 N616 N624 N632 N640 N648 N656 N664 N666 N668 N676 N684 N692 N700 N708 N716 N725 N734 N743 N752 N761 N770 N779 N788 N797 N806 N815 N824 N833 N842 N851 N860 N869 N878 N887 N896 N905 N914 N923 N932 N941 N950 N959 N968 N977 N986 N995 N1004 N1013 N1022 N1031 N1040 N1049 N1058 N1067 N1076 N1085 N1093 N1095 N1103 N1111 N1113 N1121 N1129 N1138 N1147 N1156 N1165 N1174 N1183:P1189 N1192:P1198 N1201:P1207 N1210:P1216 N1219:P1225 N1228:P1234 N1237:P1243 N1246:P1252 N1255:P1261 N1264:P1270 N1273:P1279 N1282:P1288 N337 N1291:P1298 N325:P333 N557:P558 N565:P566 N456:P461 N1300:P1307 N1309:P1316 N1318:P1325 N1327:P1334 N1336:P1343 N1345:P1352 N1354:P1361 N1363:P1370 N1372:P1379 N1381:P1388 N1390:P1397 N1399:P1406 N1408:P1415 N1417:P1424 N1426:P1433 N1435:P1442 N1444:P1451 N1453:P1460 N1462:P1469 N1471:P1478 N1480:P1487 N3111:P1048576 N1489:P2997">
    <cfRule type="containsText" dxfId="864" priority="1377" operator="containsText" text="varies">
      <formula>NOT(ISERROR(SEARCH("varies",N325)))</formula>
    </cfRule>
  </conditionalFormatting>
  <conditionalFormatting sqref="O334:O335 O337 O345 O353 O361 O369 O377 O385 O393 O401 O409 O411 O419 O428 O437 O446 O455 O463 O472 O480 O488 O496 O504 O512 O520 O528 O536 O544 O552 O560 O568 O576 O584 O592 O600 O608 O616 O624 O632 O640 O648 O656 O664 O666 O668 O676 O684 O692 O700 O708 O716 O725 O734 O743 O752 O761 O770 O779 O788 O797 O806 O815 O824 O833 O842 O851 O860 O869 O878 O887 O896 O905 O914 O923 O932 O941 O950 O959 O968 O977 O986 O995 O1004 O1013 O1022 O1031 O1040 O1049 O1058 O1067 O1076 O1085 O1093 O1095 O1103 O1111 O1113 O1121 O1129 O1138 O1147 O1156 O1165 O1174">
    <cfRule type="containsText" dxfId="863" priority="1376" operator="containsText" text="varies">
      <formula>NOT(ISERROR(SEARCH("varies",O334)))</formula>
    </cfRule>
  </conditionalFormatting>
  <conditionalFormatting sqref="P334:P335 P337 P345 P353 P361 P369 P377 P385 P393 P401 P409 P411 P419 P428 P437 P446 P455 P463 P472 P480 P488 P496 P504 P512 P520 P528 P536 P544 P552 P560 P568 P576 P584 P592 P600 P608 P616 P624 P632 P640 P648 P656 P664 P666 P668 P676 P684 P692 P700 P708 P716 P725 P734 P743 P752 P761 P770 P779 P788 P797 P806 P815 P824 P833 P842 P851 P860 P869 P878 P887 P896 P905 P914 P923 P932 P941 P950 P959 P968 P977 P986 P995 P1004 P1013 P1022 P1031 P1040 P1049 P1058 P1067 P1076 P1085 P1093 P1095 P1103 P1111 P1113 P1121 P1129 P1138 P1147 P1156 P1165 P1174">
    <cfRule type="containsText" dxfId="862" priority="1375" operator="containsText" text="varies">
      <formula>NOT(ISERROR(SEARCH("varies",P334)))</formula>
    </cfRule>
  </conditionalFormatting>
  <conditionalFormatting sqref="N338:N343">
    <cfRule type="containsText" dxfId="861" priority="1361" operator="containsText" text="varies">
      <formula>NOT(ISERROR(SEARCH("varies",N338)))</formula>
    </cfRule>
  </conditionalFormatting>
  <conditionalFormatting sqref="O338:O343">
    <cfRule type="containsText" dxfId="860" priority="1360" operator="containsText" text="varies">
      <formula>NOT(ISERROR(SEARCH("varies",O338)))</formula>
    </cfRule>
  </conditionalFormatting>
  <conditionalFormatting sqref="P338:P343">
    <cfRule type="containsText" dxfId="859" priority="1359" operator="containsText" text="varies">
      <formula>NOT(ISERROR(SEARCH("varies",P338)))</formula>
    </cfRule>
  </conditionalFormatting>
  <conditionalFormatting sqref="N346:N351">
    <cfRule type="containsText" dxfId="858" priority="1356" operator="containsText" text="varies">
      <formula>NOT(ISERROR(SEARCH("varies",N346)))</formula>
    </cfRule>
  </conditionalFormatting>
  <conditionalFormatting sqref="O346:O351">
    <cfRule type="containsText" dxfId="857" priority="1355" operator="containsText" text="varies">
      <formula>NOT(ISERROR(SEARCH("varies",O346)))</formula>
    </cfRule>
  </conditionalFormatting>
  <conditionalFormatting sqref="P346:P351">
    <cfRule type="containsText" dxfId="856" priority="1354" operator="containsText" text="varies">
      <formula>NOT(ISERROR(SEARCH("varies",P346)))</formula>
    </cfRule>
  </conditionalFormatting>
  <conditionalFormatting sqref="N354:N359">
    <cfRule type="containsText" dxfId="855" priority="1351" operator="containsText" text="varies">
      <formula>NOT(ISERROR(SEARCH("varies",N354)))</formula>
    </cfRule>
  </conditionalFormatting>
  <conditionalFormatting sqref="O354:O359">
    <cfRule type="containsText" dxfId="854" priority="1350" operator="containsText" text="varies">
      <formula>NOT(ISERROR(SEARCH("varies",O354)))</formula>
    </cfRule>
  </conditionalFormatting>
  <conditionalFormatting sqref="P354:P359">
    <cfRule type="containsText" dxfId="853" priority="1349" operator="containsText" text="varies">
      <formula>NOT(ISERROR(SEARCH("varies",P354)))</formula>
    </cfRule>
  </conditionalFormatting>
  <conditionalFormatting sqref="N363:N367">
    <cfRule type="containsText" dxfId="852" priority="1346" operator="containsText" text="varies">
      <formula>NOT(ISERROR(SEARCH("varies",N363)))</formula>
    </cfRule>
  </conditionalFormatting>
  <conditionalFormatting sqref="O363:O367">
    <cfRule type="containsText" dxfId="851" priority="1345" operator="containsText" text="varies">
      <formula>NOT(ISERROR(SEARCH("varies",O363)))</formula>
    </cfRule>
  </conditionalFormatting>
  <conditionalFormatting sqref="P363:P367">
    <cfRule type="containsText" dxfId="850" priority="1344" operator="containsText" text="varies">
      <formula>NOT(ISERROR(SEARCH("varies",P363)))</formula>
    </cfRule>
  </conditionalFormatting>
  <conditionalFormatting sqref="N370:N375">
    <cfRule type="containsText" dxfId="849" priority="1341" operator="containsText" text="varies">
      <formula>NOT(ISERROR(SEARCH("varies",N370)))</formula>
    </cfRule>
  </conditionalFormatting>
  <conditionalFormatting sqref="O370:O375">
    <cfRule type="containsText" dxfId="848" priority="1340" operator="containsText" text="varies">
      <formula>NOT(ISERROR(SEARCH("varies",O370)))</formula>
    </cfRule>
  </conditionalFormatting>
  <conditionalFormatting sqref="P370:P375">
    <cfRule type="containsText" dxfId="847" priority="1339" operator="containsText" text="varies">
      <formula>NOT(ISERROR(SEARCH("varies",P370)))</formula>
    </cfRule>
  </conditionalFormatting>
  <conditionalFormatting sqref="N378:N383">
    <cfRule type="containsText" dxfId="846" priority="1336" operator="containsText" text="varies">
      <formula>NOT(ISERROR(SEARCH("varies",N378)))</formula>
    </cfRule>
  </conditionalFormatting>
  <conditionalFormatting sqref="O378:O383">
    <cfRule type="containsText" dxfId="845" priority="1335" operator="containsText" text="varies">
      <formula>NOT(ISERROR(SEARCH("varies",O378)))</formula>
    </cfRule>
  </conditionalFormatting>
  <conditionalFormatting sqref="P378:P383">
    <cfRule type="containsText" dxfId="844" priority="1334" operator="containsText" text="varies">
      <formula>NOT(ISERROR(SEARCH("varies",P378)))</formula>
    </cfRule>
  </conditionalFormatting>
  <conditionalFormatting sqref="N386:N391">
    <cfRule type="containsText" dxfId="843" priority="1331" operator="containsText" text="varies">
      <formula>NOT(ISERROR(SEARCH("varies",N386)))</formula>
    </cfRule>
  </conditionalFormatting>
  <conditionalFormatting sqref="O386:O391">
    <cfRule type="containsText" dxfId="842" priority="1330" operator="containsText" text="varies">
      <formula>NOT(ISERROR(SEARCH("varies",O386)))</formula>
    </cfRule>
  </conditionalFormatting>
  <conditionalFormatting sqref="P386:P391">
    <cfRule type="containsText" dxfId="841" priority="1329" operator="containsText" text="varies">
      <formula>NOT(ISERROR(SEARCH("varies",P386)))</formula>
    </cfRule>
  </conditionalFormatting>
  <conditionalFormatting sqref="N394:N399">
    <cfRule type="containsText" dxfId="840" priority="1326" operator="containsText" text="varies">
      <formula>NOT(ISERROR(SEARCH("varies",N394)))</formula>
    </cfRule>
  </conditionalFormatting>
  <conditionalFormatting sqref="O394:O399">
    <cfRule type="containsText" dxfId="839" priority="1325" operator="containsText" text="varies">
      <formula>NOT(ISERROR(SEARCH("varies",O394)))</formula>
    </cfRule>
  </conditionalFormatting>
  <conditionalFormatting sqref="P394:P399">
    <cfRule type="containsText" dxfId="838" priority="1324" operator="containsText" text="varies">
      <formula>NOT(ISERROR(SEARCH("varies",P394)))</formula>
    </cfRule>
  </conditionalFormatting>
  <conditionalFormatting sqref="N402:N407">
    <cfRule type="containsText" dxfId="837" priority="1321" operator="containsText" text="varies">
      <formula>NOT(ISERROR(SEARCH("varies",N402)))</formula>
    </cfRule>
  </conditionalFormatting>
  <conditionalFormatting sqref="O402:O407">
    <cfRule type="containsText" dxfId="836" priority="1320" operator="containsText" text="varies">
      <formula>NOT(ISERROR(SEARCH("varies",O402)))</formula>
    </cfRule>
  </conditionalFormatting>
  <conditionalFormatting sqref="P402:P407">
    <cfRule type="containsText" dxfId="835" priority="1319" operator="containsText" text="varies">
      <formula>NOT(ISERROR(SEARCH("varies",P402)))</formula>
    </cfRule>
  </conditionalFormatting>
  <conditionalFormatting sqref="N412:N417">
    <cfRule type="containsText" dxfId="834" priority="1311" operator="containsText" text="varies">
      <formula>NOT(ISERROR(SEARCH("varies",N412)))</formula>
    </cfRule>
  </conditionalFormatting>
  <conditionalFormatting sqref="O412:O417">
    <cfRule type="containsText" dxfId="833" priority="1310" operator="containsText" text="varies">
      <formula>NOT(ISERROR(SEARCH("varies",O412)))</formula>
    </cfRule>
  </conditionalFormatting>
  <conditionalFormatting sqref="P412:P417">
    <cfRule type="containsText" dxfId="832" priority="1309" operator="containsText" text="varies">
      <formula>NOT(ISERROR(SEARCH("varies",P412)))</formula>
    </cfRule>
  </conditionalFormatting>
  <conditionalFormatting sqref="N420:N425">
    <cfRule type="containsText" dxfId="831" priority="1306" operator="containsText" text="varies">
      <formula>NOT(ISERROR(SEARCH("varies",N420)))</formula>
    </cfRule>
  </conditionalFormatting>
  <conditionalFormatting sqref="O420:O425">
    <cfRule type="containsText" dxfId="830" priority="1305" operator="containsText" text="varies">
      <formula>NOT(ISERROR(SEARCH("varies",O420)))</formula>
    </cfRule>
  </conditionalFormatting>
  <conditionalFormatting sqref="P420:P425">
    <cfRule type="containsText" dxfId="829" priority="1304" operator="containsText" text="varies">
      <formula>NOT(ISERROR(SEARCH("varies",P420)))</formula>
    </cfRule>
  </conditionalFormatting>
  <conditionalFormatting sqref="N429:N434">
    <cfRule type="containsText" dxfId="828" priority="1301" operator="containsText" text="varies">
      <formula>NOT(ISERROR(SEARCH("varies",N429)))</formula>
    </cfRule>
  </conditionalFormatting>
  <conditionalFormatting sqref="O429:O434">
    <cfRule type="containsText" dxfId="827" priority="1300" operator="containsText" text="varies">
      <formula>NOT(ISERROR(SEARCH("varies",O429)))</formula>
    </cfRule>
  </conditionalFormatting>
  <conditionalFormatting sqref="P429:P434">
    <cfRule type="containsText" dxfId="826" priority="1299" operator="containsText" text="varies">
      <formula>NOT(ISERROR(SEARCH("varies",P429)))</formula>
    </cfRule>
  </conditionalFormatting>
  <conditionalFormatting sqref="N438:N443">
    <cfRule type="containsText" dxfId="825" priority="1296" operator="containsText" text="varies">
      <formula>NOT(ISERROR(SEARCH("varies",N438)))</formula>
    </cfRule>
  </conditionalFormatting>
  <conditionalFormatting sqref="O438:O443">
    <cfRule type="containsText" dxfId="824" priority="1295" operator="containsText" text="varies">
      <formula>NOT(ISERROR(SEARCH("varies",O438)))</formula>
    </cfRule>
  </conditionalFormatting>
  <conditionalFormatting sqref="P438:P443">
    <cfRule type="containsText" dxfId="823" priority="1294" operator="containsText" text="varies">
      <formula>NOT(ISERROR(SEARCH("varies",P438)))</formula>
    </cfRule>
  </conditionalFormatting>
  <conditionalFormatting sqref="N447:N452">
    <cfRule type="containsText" dxfId="822" priority="1291" operator="containsText" text="varies">
      <formula>NOT(ISERROR(SEARCH("varies",N447)))</formula>
    </cfRule>
  </conditionalFormatting>
  <conditionalFormatting sqref="O447:O452">
    <cfRule type="containsText" dxfId="821" priority="1290" operator="containsText" text="varies">
      <formula>NOT(ISERROR(SEARCH("varies",O447)))</formula>
    </cfRule>
  </conditionalFormatting>
  <conditionalFormatting sqref="P447:P452">
    <cfRule type="containsText" dxfId="820" priority="1289" operator="containsText" text="varies">
      <formula>NOT(ISERROR(SEARCH("varies",P447)))</formula>
    </cfRule>
  </conditionalFormatting>
  <conditionalFormatting sqref="N464:N469">
    <cfRule type="containsText" dxfId="819" priority="1281" operator="containsText" text="varies">
      <formula>NOT(ISERROR(SEARCH("varies",N464)))</formula>
    </cfRule>
  </conditionalFormatting>
  <conditionalFormatting sqref="O464:O469">
    <cfRule type="containsText" dxfId="818" priority="1280" operator="containsText" text="varies">
      <formula>NOT(ISERROR(SEARCH("varies",O464)))</formula>
    </cfRule>
  </conditionalFormatting>
  <conditionalFormatting sqref="P464:P469">
    <cfRule type="containsText" dxfId="817" priority="1279" operator="containsText" text="varies">
      <formula>NOT(ISERROR(SEARCH("varies",P464)))</formula>
    </cfRule>
  </conditionalFormatting>
  <conditionalFormatting sqref="N473:N478">
    <cfRule type="containsText" dxfId="816" priority="1276" operator="containsText" text="varies">
      <formula>NOT(ISERROR(SEARCH("varies",N473)))</formula>
    </cfRule>
  </conditionalFormatting>
  <conditionalFormatting sqref="O473:O478">
    <cfRule type="containsText" dxfId="815" priority="1275" operator="containsText" text="varies">
      <formula>NOT(ISERROR(SEARCH("varies",O473)))</formula>
    </cfRule>
  </conditionalFormatting>
  <conditionalFormatting sqref="P473:P478">
    <cfRule type="containsText" dxfId="814" priority="1274" operator="containsText" text="varies">
      <formula>NOT(ISERROR(SEARCH("varies",P473)))</formula>
    </cfRule>
  </conditionalFormatting>
  <conditionalFormatting sqref="N481:N486">
    <cfRule type="containsText" dxfId="813" priority="1271" operator="containsText" text="varies">
      <formula>NOT(ISERROR(SEARCH("varies",N481)))</formula>
    </cfRule>
  </conditionalFormatting>
  <conditionalFormatting sqref="O481:O486">
    <cfRule type="containsText" dxfId="812" priority="1270" operator="containsText" text="varies">
      <formula>NOT(ISERROR(SEARCH("varies",O481)))</formula>
    </cfRule>
  </conditionalFormatting>
  <conditionalFormatting sqref="P481:P486">
    <cfRule type="containsText" dxfId="811" priority="1269" operator="containsText" text="varies">
      <formula>NOT(ISERROR(SEARCH("varies",P481)))</formula>
    </cfRule>
  </conditionalFormatting>
  <conditionalFormatting sqref="N489:N494">
    <cfRule type="containsText" dxfId="810" priority="1266" operator="containsText" text="varies">
      <formula>NOT(ISERROR(SEARCH("varies",N489)))</formula>
    </cfRule>
  </conditionalFormatting>
  <conditionalFormatting sqref="O489:O494">
    <cfRule type="containsText" dxfId="809" priority="1265" operator="containsText" text="varies">
      <formula>NOT(ISERROR(SEARCH("varies",O489)))</formula>
    </cfRule>
  </conditionalFormatting>
  <conditionalFormatting sqref="P489:P494">
    <cfRule type="containsText" dxfId="808" priority="1264" operator="containsText" text="varies">
      <formula>NOT(ISERROR(SEARCH("varies",P489)))</formula>
    </cfRule>
  </conditionalFormatting>
  <conditionalFormatting sqref="N497:N502">
    <cfRule type="containsText" dxfId="807" priority="1261" operator="containsText" text="varies">
      <formula>NOT(ISERROR(SEARCH("varies",N497)))</formula>
    </cfRule>
  </conditionalFormatting>
  <conditionalFormatting sqref="O497:O502">
    <cfRule type="containsText" dxfId="806" priority="1260" operator="containsText" text="varies">
      <formula>NOT(ISERROR(SEARCH("varies",O497)))</formula>
    </cfRule>
  </conditionalFormatting>
  <conditionalFormatting sqref="P497:P502">
    <cfRule type="containsText" dxfId="805" priority="1259" operator="containsText" text="varies">
      <formula>NOT(ISERROR(SEARCH("varies",P497)))</formula>
    </cfRule>
  </conditionalFormatting>
  <conditionalFormatting sqref="N505:N510">
    <cfRule type="containsText" dxfId="804" priority="1256" operator="containsText" text="varies">
      <formula>NOT(ISERROR(SEARCH("varies",N505)))</formula>
    </cfRule>
  </conditionalFormatting>
  <conditionalFormatting sqref="O505:O510">
    <cfRule type="containsText" dxfId="803" priority="1255" operator="containsText" text="varies">
      <formula>NOT(ISERROR(SEARCH("varies",O505)))</formula>
    </cfRule>
  </conditionalFormatting>
  <conditionalFormatting sqref="P505:P510">
    <cfRule type="containsText" dxfId="802" priority="1254" operator="containsText" text="varies">
      <formula>NOT(ISERROR(SEARCH("varies",P505)))</formula>
    </cfRule>
  </conditionalFormatting>
  <conditionalFormatting sqref="N513:N518">
    <cfRule type="containsText" dxfId="801" priority="1251" operator="containsText" text="varies">
      <formula>NOT(ISERROR(SEARCH("varies",N513)))</formula>
    </cfRule>
  </conditionalFormatting>
  <conditionalFormatting sqref="O513:O518">
    <cfRule type="containsText" dxfId="800" priority="1250" operator="containsText" text="varies">
      <formula>NOT(ISERROR(SEARCH("varies",O513)))</formula>
    </cfRule>
  </conditionalFormatting>
  <conditionalFormatting sqref="P513:P518">
    <cfRule type="containsText" dxfId="799" priority="1249" operator="containsText" text="varies">
      <formula>NOT(ISERROR(SEARCH("varies",P513)))</formula>
    </cfRule>
  </conditionalFormatting>
  <conditionalFormatting sqref="N521:N526">
    <cfRule type="containsText" dxfId="798" priority="1246" operator="containsText" text="varies">
      <formula>NOT(ISERROR(SEARCH("varies",N521)))</formula>
    </cfRule>
  </conditionalFormatting>
  <conditionalFormatting sqref="O521:O526">
    <cfRule type="containsText" dxfId="797" priority="1245" operator="containsText" text="varies">
      <formula>NOT(ISERROR(SEARCH("varies",O521)))</formula>
    </cfRule>
  </conditionalFormatting>
  <conditionalFormatting sqref="P521:P526">
    <cfRule type="containsText" dxfId="796" priority="1244" operator="containsText" text="varies">
      <formula>NOT(ISERROR(SEARCH("varies",P521)))</formula>
    </cfRule>
  </conditionalFormatting>
  <conditionalFormatting sqref="N529:N534">
    <cfRule type="containsText" dxfId="795" priority="1241" operator="containsText" text="varies">
      <formula>NOT(ISERROR(SEARCH("varies",N529)))</formula>
    </cfRule>
  </conditionalFormatting>
  <conditionalFormatting sqref="O529:O534">
    <cfRule type="containsText" dxfId="794" priority="1240" operator="containsText" text="varies">
      <formula>NOT(ISERROR(SEARCH("varies",O529)))</formula>
    </cfRule>
  </conditionalFormatting>
  <conditionalFormatting sqref="P529:P534">
    <cfRule type="containsText" dxfId="793" priority="1239" operator="containsText" text="varies">
      <formula>NOT(ISERROR(SEARCH("varies",P529)))</formula>
    </cfRule>
  </conditionalFormatting>
  <conditionalFormatting sqref="N537:N542">
    <cfRule type="containsText" dxfId="792" priority="1236" operator="containsText" text="varies">
      <formula>NOT(ISERROR(SEARCH("varies",N537)))</formula>
    </cfRule>
  </conditionalFormatting>
  <conditionalFormatting sqref="O537:O542">
    <cfRule type="containsText" dxfId="791" priority="1235" operator="containsText" text="varies">
      <formula>NOT(ISERROR(SEARCH("varies",O537)))</formula>
    </cfRule>
  </conditionalFormatting>
  <conditionalFormatting sqref="P537:P542">
    <cfRule type="containsText" dxfId="790" priority="1234" operator="containsText" text="varies">
      <formula>NOT(ISERROR(SEARCH("varies",P537)))</formula>
    </cfRule>
  </conditionalFormatting>
  <conditionalFormatting sqref="N545:N550">
    <cfRule type="containsText" dxfId="789" priority="1231" operator="containsText" text="varies">
      <formula>NOT(ISERROR(SEARCH("varies",N545)))</formula>
    </cfRule>
  </conditionalFormatting>
  <conditionalFormatting sqref="O545:O550">
    <cfRule type="containsText" dxfId="788" priority="1230" operator="containsText" text="varies">
      <formula>NOT(ISERROR(SEARCH("varies",O545)))</formula>
    </cfRule>
  </conditionalFormatting>
  <conditionalFormatting sqref="P545:P550">
    <cfRule type="containsText" dxfId="787" priority="1229" operator="containsText" text="varies">
      <formula>NOT(ISERROR(SEARCH("varies",P545)))</formula>
    </cfRule>
  </conditionalFormatting>
  <conditionalFormatting sqref="N553:N556">
    <cfRule type="containsText" dxfId="786" priority="1226" operator="containsText" text="varies">
      <formula>NOT(ISERROR(SEARCH("varies",N553)))</formula>
    </cfRule>
  </conditionalFormatting>
  <conditionalFormatting sqref="O553:O556">
    <cfRule type="containsText" dxfId="785" priority="1225" operator="containsText" text="varies">
      <formula>NOT(ISERROR(SEARCH("varies",O553)))</formula>
    </cfRule>
  </conditionalFormatting>
  <conditionalFormatting sqref="P553:P556">
    <cfRule type="containsText" dxfId="784" priority="1224" operator="containsText" text="varies">
      <formula>NOT(ISERROR(SEARCH("varies",P553)))</formula>
    </cfRule>
  </conditionalFormatting>
  <conditionalFormatting sqref="N561:N564">
    <cfRule type="containsText" dxfId="783" priority="1216" operator="containsText" text="varies">
      <formula>NOT(ISERROR(SEARCH("varies",N561)))</formula>
    </cfRule>
  </conditionalFormatting>
  <conditionalFormatting sqref="O561:O564">
    <cfRule type="containsText" dxfId="782" priority="1215" operator="containsText" text="varies">
      <formula>NOT(ISERROR(SEARCH("varies",O561)))</formula>
    </cfRule>
  </conditionalFormatting>
  <conditionalFormatting sqref="P561:P564">
    <cfRule type="containsText" dxfId="781" priority="1214" operator="containsText" text="varies">
      <formula>NOT(ISERROR(SEARCH("varies",P561)))</formula>
    </cfRule>
  </conditionalFormatting>
  <conditionalFormatting sqref="N569:N574">
    <cfRule type="containsText" dxfId="780" priority="1186" operator="containsText" text="varies">
      <formula>NOT(ISERROR(SEARCH("varies",N569)))</formula>
    </cfRule>
  </conditionalFormatting>
  <conditionalFormatting sqref="O569:O574">
    <cfRule type="containsText" dxfId="779" priority="1185" operator="containsText" text="varies">
      <formula>NOT(ISERROR(SEARCH("varies",O569)))</formula>
    </cfRule>
  </conditionalFormatting>
  <conditionalFormatting sqref="P569:P574">
    <cfRule type="containsText" dxfId="778" priority="1184" operator="containsText" text="varies">
      <formula>NOT(ISERROR(SEARCH("varies",P569)))</formula>
    </cfRule>
  </conditionalFormatting>
  <conditionalFormatting sqref="N577:N582">
    <cfRule type="containsText" dxfId="777" priority="1181" operator="containsText" text="varies">
      <formula>NOT(ISERROR(SEARCH("varies",N577)))</formula>
    </cfRule>
  </conditionalFormatting>
  <conditionalFormatting sqref="O577:O582">
    <cfRule type="containsText" dxfId="776" priority="1180" operator="containsText" text="varies">
      <formula>NOT(ISERROR(SEARCH("varies",O577)))</formula>
    </cfRule>
  </conditionalFormatting>
  <conditionalFormatting sqref="P577:P582">
    <cfRule type="containsText" dxfId="775" priority="1179" operator="containsText" text="varies">
      <formula>NOT(ISERROR(SEARCH("varies",P577)))</formula>
    </cfRule>
  </conditionalFormatting>
  <conditionalFormatting sqref="N585:N590">
    <cfRule type="containsText" dxfId="774" priority="1176" operator="containsText" text="varies">
      <formula>NOT(ISERROR(SEARCH("varies",N585)))</formula>
    </cfRule>
  </conditionalFormatting>
  <conditionalFormatting sqref="O585:O590">
    <cfRule type="containsText" dxfId="773" priority="1175" operator="containsText" text="varies">
      <formula>NOT(ISERROR(SEARCH("varies",O585)))</formula>
    </cfRule>
  </conditionalFormatting>
  <conditionalFormatting sqref="P585:P590">
    <cfRule type="containsText" dxfId="772" priority="1174" operator="containsText" text="varies">
      <formula>NOT(ISERROR(SEARCH("varies",P585)))</formula>
    </cfRule>
  </conditionalFormatting>
  <conditionalFormatting sqref="N593:N598">
    <cfRule type="containsText" dxfId="771" priority="1171" operator="containsText" text="varies">
      <formula>NOT(ISERROR(SEARCH("varies",N593)))</formula>
    </cfRule>
  </conditionalFormatting>
  <conditionalFormatting sqref="O593:O598">
    <cfRule type="containsText" dxfId="770" priority="1170" operator="containsText" text="varies">
      <formula>NOT(ISERROR(SEARCH("varies",O593)))</formula>
    </cfRule>
  </conditionalFormatting>
  <conditionalFormatting sqref="P593:P598">
    <cfRule type="containsText" dxfId="769" priority="1169" operator="containsText" text="varies">
      <formula>NOT(ISERROR(SEARCH("varies",P593)))</formula>
    </cfRule>
  </conditionalFormatting>
  <conditionalFormatting sqref="N601:N606">
    <cfRule type="containsText" dxfId="768" priority="1166" operator="containsText" text="varies">
      <formula>NOT(ISERROR(SEARCH("varies",N601)))</formula>
    </cfRule>
  </conditionalFormatting>
  <conditionalFormatting sqref="O601:O606">
    <cfRule type="containsText" dxfId="767" priority="1165" operator="containsText" text="varies">
      <formula>NOT(ISERROR(SEARCH("varies",O601)))</formula>
    </cfRule>
  </conditionalFormatting>
  <conditionalFormatting sqref="P601:P606">
    <cfRule type="containsText" dxfId="766" priority="1164" operator="containsText" text="varies">
      <formula>NOT(ISERROR(SEARCH("varies",P601)))</formula>
    </cfRule>
  </conditionalFormatting>
  <conditionalFormatting sqref="N609:N614">
    <cfRule type="containsText" dxfId="765" priority="1161" operator="containsText" text="varies">
      <formula>NOT(ISERROR(SEARCH("varies",N609)))</formula>
    </cfRule>
  </conditionalFormatting>
  <conditionalFormatting sqref="O609:O614">
    <cfRule type="containsText" dxfId="764" priority="1160" operator="containsText" text="varies">
      <formula>NOT(ISERROR(SEARCH("varies",O609)))</formula>
    </cfRule>
  </conditionalFormatting>
  <conditionalFormatting sqref="P609:P614">
    <cfRule type="containsText" dxfId="763" priority="1159" operator="containsText" text="varies">
      <formula>NOT(ISERROR(SEARCH("varies",P609)))</formula>
    </cfRule>
  </conditionalFormatting>
  <conditionalFormatting sqref="N617:N622">
    <cfRule type="containsText" dxfId="762" priority="1156" operator="containsText" text="varies">
      <formula>NOT(ISERROR(SEARCH("varies",N617)))</formula>
    </cfRule>
  </conditionalFormatting>
  <conditionalFormatting sqref="O617:O622">
    <cfRule type="containsText" dxfId="761" priority="1155" operator="containsText" text="varies">
      <formula>NOT(ISERROR(SEARCH("varies",O617)))</formula>
    </cfRule>
  </conditionalFormatting>
  <conditionalFormatting sqref="P617:P622">
    <cfRule type="containsText" dxfId="760" priority="1154" operator="containsText" text="varies">
      <formula>NOT(ISERROR(SEARCH("varies",P617)))</formula>
    </cfRule>
  </conditionalFormatting>
  <conditionalFormatting sqref="N625:N630">
    <cfRule type="containsText" dxfId="759" priority="1151" operator="containsText" text="varies">
      <formula>NOT(ISERROR(SEARCH("varies",N625)))</formula>
    </cfRule>
  </conditionalFormatting>
  <conditionalFormatting sqref="O625:O630">
    <cfRule type="containsText" dxfId="758" priority="1150" operator="containsText" text="varies">
      <formula>NOT(ISERROR(SEARCH("varies",O625)))</formula>
    </cfRule>
  </conditionalFormatting>
  <conditionalFormatting sqref="P625:P630">
    <cfRule type="containsText" dxfId="757" priority="1149" operator="containsText" text="varies">
      <formula>NOT(ISERROR(SEARCH("varies",P625)))</formula>
    </cfRule>
  </conditionalFormatting>
  <conditionalFormatting sqref="N633:N638">
    <cfRule type="containsText" dxfId="756" priority="1146" operator="containsText" text="varies">
      <formula>NOT(ISERROR(SEARCH("varies",N633)))</formula>
    </cfRule>
  </conditionalFormatting>
  <conditionalFormatting sqref="O633:O638">
    <cfRule type="containsText" dxfId="755" priority="1145" operator="containsText" text="varies">
      <formula>NOT(ISERROR(SEARCH("varies",O633)))</formula>
    </cfRule>
  </conditionalFormatting>
  <conditionalFormatting sqref="P633:P638">
    <cfRule type="containsText" dxfId="754" priority="1144" operator="containsText" text="varies">
      <formula>NOT(ISERROR(SEARCH("varies",P633)))</formula>
    </cfRule>
  </conditionalFormatting>
  <conditionalFormatting sqref="N641:N646">
    <cfRule type="containsText" dxfId="753" priority="1141" operator="containsText" text="varies">
      <formula>NOT(ISERROR(SEARCH("varies",N641)))</formula>
    </cfRule>
  </conditionalFormatting>
  <conditionalFormatting sqref="O641:O646">
    <cfRule type="containsText" dxfId="752" priority="1140" operator="containsText" text="varies">
      <formula>NOT(ISERROR(SEARCH("varies",O641)))</formula>
    </cfRule>
  </conditionalFormatting>
  <conditionalFormatting sqref="P641:P646">
    <cfRule type="containsText" dxfId="751" priority="1139" operator="containsText" text="varies">
      <formula>NOT(ISERROR(SEARCH("varies",P641)))</formula>
    </cfRule>
  </conditionalFormatting>
  <conditionalFormatting sqref="N649:N654">
    <cfRule type="containsText" dxfId="750" priority="1136" operator="containsText" text="varies">
      <formula>NOT(ISERROR(SEARCH("varies",N649)))</formula>
    </cfRule>
  </conditionalFormatting>
  <conditionalFormatting sqref="O649:O654">
    <cfRule type="containsText" dxfId="749" priority="1135" operator="containsText" text="varies">
      <formula>NOT(ISERROR(SEARCH("varies",O649)))</formula>
    </cfRule>
  </conditionalFormatting>
  <conditionalFormatting sqref="P649:P654">
    <cfRule type="containsText" dxfId="748" priority="1134" operator="containsText" text="varies">
      <formula>NOT(ISERROR(SEARCH("varies",P649)))</formula>
    </cfRule>
  </conditionalFormatting>
  <conditionalFormatting sqref="N657:N662">
    <cfRule type="containsText" dxfId="747" priority="1131" operator="containsText" text="varies">
      <formula>NOT(ISERROR(SEARCH("varies",N657)))</formula>
    </cfRule>
  </conditionalFormatting>
  <conditionalFormatting sqref="O657:O662">
    <cfRule type="containsText" dxfId="746" priority="1130" operator="containsText" text="varies">
      <formula>NOT(ISERROR(SEARCH("varies",O657)))</formula>
    </cfRule>
  </conditionalFormatting>
  <conditionalFormatting sqref="P657:P662">
    <cfRule type="containsText" dxfId="745" priority="1129" operator="containsText" text="varies">
      <formula>NOT(ISERROR(SEARCH("varies",P657)))</formula>
    </cfRule>
  </conditionalFormatting>
  <conditionalFormatting sqref="N669:N674">
    <cfRule type="containsText" dxfId="744" priority="1116" operator="containsText" text="varies">
      <formula>NOT(ISERROR(SEARCH("varies",N669)))</formula>
    </cfRule>
  </conditionalFormatting>
  <conditionalFormatting sqref="O669:O674">
    <cfRule type="containsText" dxfId="743" priority="1115" operator="containsText" text="varies">
      <formula>NOT(ISERROR(SEARCH("varies",O669)))</formula>
    </cfRule>
  </conditionalFormatting>
  <conditionalFormatting sqref="P669:P674">
    <cfRule type="containsText" dxfId="742" priority="1114" operator="containsText" text="varies">
      <formula>NOT(ISERROR(SEARCH("varies",P669)))</formula>
    </cfRule>
  </conditionalFormatting>
  <conditionalFormatting sqref="N677:N682">
    <cfRule type="containsText" dxfId="741" priority="1111" operator="containsText" text="varies">
      <formula>NOT(ISERROR(SEARCH("varies",N677)))</formula>
    </cfRule>
  </conditionalFormatting>
  <conditionalFormatting sqref="O677:O682">
    <cfRule type="containsText" dxfId="740" priority="1110" operator="containsText" text="varies">
      <formula>NOT(ISERROR(SEARCH("varies",O677)))</formula>
    </cfRule>
  </conditionalFormatting>
  <conditionalFormatting sqref="P677:P682">
    <cfRule type="containsText" dxfId="739" priority="1109" operator="containsText" text="varies">
      <formula>NOT(ISERROR(SEARCH("varies",P677)))</formula>
    </cfRule>
  </conditionalFormatting>
  <conditionalFormatting sqref="N685:N690">
    <cfRule type="containsText" dxfId="738" priority="1106" operator="containsText" text="varies">
      <formula>NOT(ISERROR(SEARCH("varies",N685)))</formula>
    </cfRule>
  </conditionalFormatting>
  <conditionalFormatting sqref="O685:O690">
    <cfRule type="containsText" dxfId="737" priority="1105" operator="containsText" text="varies">
      <formula>NOT(ISERROR(SEARCH("varies",O685)))</formula>
    </cfRule>
  </conditionalFormatting>
  <conditionalFormatting sqref="P685:P690">
    <cfRule type="containsText" dxfId="736" priority="1104" operator="containsText" text="varies">
      <formula>NOT(ISERROR(SEARCH("varies",P685)))</formula>
    </cfRule>
  </conditionalFormatting>
  <conditionalFormatting sqref="N693:N698">
    <cfRule type="containsText" dxfId="735" priority="1101" operator="containsText" text="varies">
      <formula>NOT(ISERROR(SEARCH("varies",N693)))</formula>
    </cfRule>
  </conditionalFormatting>
  <conditionalFormatting sqref="O693:O698">
    <cfRule type="containsText" dxfId="734" priority="1100" operator="containsText" text="varies">
      <formula>NOT(ISERROR(SEARCH("varies",O693)))</formula>
    </cfRule>
  </conditionalFormatting>
  <conditionalFormatting sqref="P693:P698">
    <cfRule type="containsText" dxfId="733" priority="1099" operator="containsText" text="varies">
      <formula>NOT(ISERROR(SEARCH("varies",P693)))</formula>
    </cfRule>
  </conditionalFormatting>
  <conditionalFormatting sqref="N701:N706">
    <cfRule type="containsText" dxfId="732" priority="1096" operator="containsText" text="varies">
      <formula>NOT(ISERROR(SEARCH("varies",N701)))</formula>
    </cfRule>
  </conditionalFormatting>
  <conditionalFormatting sqref="O701:O706">
    <cfRule type="containsText" dxfId="731" priority="1095" operator="containsText" text="varies">
      <formula>NOT(ISERROR(SEARCH("varies",O701)))</formula>
    </cfRule>
  </conditionalFormatting>
  <conditionalFormatting sqref="P701:P706">
    <cfRule type="containsText" dxfId="730" priority="1094" operator="containsText" text="varies">
      <formula>NOT(ISERROR(SEARCH("varies",P701)))</formula>
    </cfRule>
  </conditionalFormatting>
  <conditionalFormatting sqref="N709:N714">
    <cfRule type="containsText" dxfId="729" priority="1091" operator="containsText" text="varies">
      <formula>NOT(ISERROR(SEARCH("varies",N709)))</formula>
    </cfRule>
  </conditionalFormatting>
  <conditionalFormatting sqref="O709:O714">
    <cfRule type="containsText" dxfId="728" priority="1090" operator="containsText" text="varies">
      <formula>NOT(ISERROR(SEARCH("varies",O709)))</formula>
    </cfRule>
  </conditionalFormatting>
  <conditionalFormatting sqref="P709:P714">
    <cfRule type="containsText" dxfId="727" priority="1089" operator="containsText" text="varies">
      <formula>NOT(ISERROR(SEARCH("varies",P709)))</formula>
    </cfRule>
  </conditionalFormatting>
  <conditionalFormatting sqref="N717:N722">
    <cfRule type="containsText" dxfId="726" priority="1086" operator="containsText" text="varies">
      <formula>NOT(ISERROR(SEARCH("varies",N717)))</formula>
    </cfRule>
  </conditionalFormatting>
  <conditionalFormatting sqref="O717:O722">
    <cfRule type="containsText" dxfId="725" priority="1085" operator="containsText" text="varies">
      <formula>NOT(ISERROR(SEARCH("varies",O717)))</formula>
    </cfRule>
  </conditionalFormatting>
  <conditionalFormatting sqref="P717:P722">
    <cfRule type="containsText" dxfId="724" priority="1084" operator="containsText" text="varies">
      <formula>NOT(ISERROR(SEARCH("varies",P717)))</formula>
    </cfRule>
  </conditionalFormatting>
  <conditionalFormatting sqref="N726:N731">
    <cfRule type="containsText" dxfId="723" priority="1081" operator="containsText" text="varies">
      <formula>NOT(ISERROR(SEARCH("varies",N726)))</formula>
    </cfRule>
  </conditionalFormatting>
  <conditionalFormatting sqref="O726:O731">
    <cfRule type="containsText" dxfId="722" priority="1080" operator="containsText" text="varies">
      <formula>NOT(ISERROR(SEARCH("varies",O726)))</formula>
    </cfRule>
  </conditionalFormatting>
  <conditionalFormatting sqref="P726:P731">
    <cfRule type="containsText" dxfId="721" priority="1079" operator="containsText" text="varies">
      <formula>NOT(ISERROR(SEARCH("varies",P726)))</formula>
    </cfRule>
  </conditionalFormatting>
  <conditionalFormatting sqref="N735:N740">
    <cfRule type="containsText" dxfId="720" priority="1076" operator="containsText" text="varies">
      <formula>NOT(ISERROR(SEARCH("varies",N735)))</formula>
    </cfRule>
  </conditionalFormatting>
  <conditionalFormatting sqref="O735:O740">
    <cfRule type="containsText" dxfId="719" priority="1075" operator="containsText" text="varies">
      <formula>NOT(ISERROR(SEARCH("varies",O735)))</formula>
    </cfRule>
  </conditionalFormatting>
  <conditionalFormatting sqref="P735:P740">
    <cfRule type="containsText" dxfId="718" priority="1074" operator="containsText" text="varies">
      <formula>NOT(ISERROR(SEARCH("varies",P735)))</formula>
    </cfRule>
  </conditionalFormatting>
  <conditionalFormatting sqref="N744:N749">
    <cfRule type="containsText" dxfId="717" priority="1071" operator="containsText" text="varies">
      <formula>NOT(ISERROR(SEARCH("varies",N744)))</formula>
    </cfRule>
  </conditionalFormatting>
  <conditionalFormatting sqref="O744:O749">
    <cfRule type="containsText" dxfId="716" priority="1070" operator="containsText" text="varies">
      <formula>NOT(ISERROR(SEARCH("varies",O744)))</formula>
    </cfRule>
  </conditionalFormatting>
  <conditionalFormatting sqref="P744:P749">
    <cfRule type="containsText" dxfId="715" priority="1069" operator="containsText" text="varies">
      <formula>NOT(ISERROR(SEARCH("varies",P744)))</formula>
    </cfRule>
  </conditionalFormatting>
  <conditionalFormatting sqref="N753:N758">
    <cfRule type="containsText" dxfId="714" priority="1066" operator="containsText" text="varies">
      <formula>NOT(ISERROR(SEARCH("varies",N753)))</formula>
    </cfRule>
  </conditionalFormatting>
  <conditionalFormatting sqref="O753:O758">
    <cfRule type="containsText" dxfId="713" priority="1065" operator="containsText" text="varies">
      <formula>NOT(ISERROR(SEARCH("varies",O753)))</formula>
    </cfRule>
  </conditionalFormatting>
  <conditionalFormatting sqref="P753:P758">
    <cfRule type="containsText" dxfId="712" priority="1064" operator="containsText" text="varies">
      <formula>NOT(ISERROR(SEARCH("varies",P753)))</formula>
    </cfRule>
  </conditionalFormatting>
  <conditionalFormatting sqref="N762:N767">
    <cfRule type="containsText" dxfId="711" priority="1061" operator="containsText" text="varies">
      <formula>NOT(ISERROR(SEARCH("varies",N762)))</formula>
    </cfRule>
  </conditionalFormatting>
  <conditionalFormatting sqref="O762:O767">
    <cfRule type="containsText" dxfId="710" priority="1060" operator="containsText" text="varies">
      <formula>NOT(ISERROR(SEARCH("varies",O762)))</formula>
    </cfRule>
  </conditionalFormatting>
  <conditionalFormatting sqref="P762:P767">
    <cfRule type="containsText" dxfId="709" priority="1059" operator="containsText" text="varies">
      <formula>NOT(ISERROR(SEARCH("varies",P762)))</formula>
    </cfRule>
  </conditionalFormatting>
  <conditionalFormatting sqref="N771:N776">
    <cfRule type="containsText" dxfId="708" priority="1056" operator="containsText" text="varies">
      <formula>NOT(ISERROR(SEARCH("varies",N771)))</formula>
    </cfRule>
  </conditionalFormatting>
  <conditionalFormatting sqref="O771:O776">
    <cfRule type="containsText" dxfId="707" priority="1055" operator="containsText" text="varies">
      <formula>NOT(ISERROR(SEARCH("varies",O771)))</formula>
    </cfRule>
  </conditionalFormatting>
  <conditionalFormatting sqref="P771:P776">
    <cfRule type="containsText" dxfId="706" priority="1054" operator="containsText" text="varies">
      <formula>NOT(ISERROR(SEARCH("varies",P771)))</formula>
    </cfRule>
  </conditionalFormatting>
  <conditionalFormatting sqref="N780:N785">
    <cfRule type="containsText" dxfId="705" priority="1051" operator="containsText" text="varies">
      <formula>NOT(ISERROR(SEARCH("varies",N780)))</formula>
    </cfRule>
  </conditionalFormatting>
  <conditionalFormatting sqref="O780:O785">
    <cfRule type="containsText" dxfId="704" priority="1050" operator="containsText" text="varies">
      <formula>NOT(ISERROR(SEARCH("varies",O780)))</formula>
    </cfRule>
  </conditionalFormatting>
  <conditionalFormatting sqref="P780:P785">
    <cfRule type="containsText" dxfId="703" priority="1049" operator="containsText" text="varies">
      <formula>NOT(ISERROR(SEARCH("varies",P780)))</formula>
    </cfRule>
  </conditionalFormatting>
  <conditionalFormatting sqref="N789:N794">
    <cfRule type="containsText" dxfId="702" priority="1046" operator="containsText" text="varies">
      <formula>NOT(ISERROR(SEARCH("varies",N789)))</formula>
    </cfRule>
  </conditionalFormatting>
  <conditionalFormatting sqref="O789:O794">
    <cfRule type="containsText" dxfId="701" priority="1045" operator="containsText" text="varies">
      <formula>NOT(ISERROR(SEARCH("varies",O789)))</formula>
    </cfRule>
  </conditionalFormatting>
  <conditionalFormatting sqref="P789:P794">
    <cfRule type="containsText" dxfId="700" priority="1044" operator="containsText" text="varies">
      <formula>NOT(ISERROR(SEARCH("varies",P789)))</formula>
    </cfRule>
  </conditionalFormatting>
  <conditionalFormatting sqref="N798:N803">
    <cfRule type="containsText" dxfId="699" priority="1041" operator="containsText" text="varies">
      <formula>NOT(ISERROR(SEARCH("varies",N798)))</formula>
    </cfRule>
  </conditionalFormatting>
  <conditionalFormatting sqref="O798:O803">
    <cfRule type="containsText" dxfId="698" priority="1040" operator="containsText" text="varies">
      <formula>NOT(ISERROR(SEARCH("varies",O798)))</formula>
    </cfRule>
  </conditionalFormatting>
  <conditionalFormatting sqref="P798:P803">
    <cfRule type="containsText" dxfId="697" priority="1039" operator="containsText" text="varies">
      <formula>NOT(ISERROR(SEARCH("varies",P798)))</formula>
    </cfRule>
  </conditionalFormatting>
  <conditionalFormatting sqref="N807:N812">
    <cfRule type="containsText" dxfId="696" priority="1036" operator="containsText" text="varies">
      <formula>NOT(ISERROR(SEARCH("varies",N807)))</formula>
    </cfRule>
  </conditionalFormatting>
  <conditionalFormatting sqref="O807:O812">
    <cfRule type="containsText" dxfId="695" priority="1035" operator="containsText" text="varies">
      <formula>NOT(ISERROR(SEARCH("varies",O807)))</formula>
    </cfRule>
  </conditionalFormatting>
  <conditionalFormatting sqref="P807:P812">
    <cfRule type="containsText" dxfId="694" priority="1034" operator="containsText" text="varies">
      <formula>NOT(ISERROR(SEARCH("varies",P807)))</formula>
    </cfRule>
  </conditionalFormatting>
  <conditionalFormatting sqref="N816:N821">
    <cfRule type="containsText" dxfId="693" priority="1031" operator="containsText" text="varies">
      <formula>NOT(ISERROR(SEARCH("varies",N816)))</formula>
    </cfRule>
  </conditionalFormatting>
  <conditionalFormatting sqref="O816:O821">
    <cfRule type="containsText" dxfId="692" priority="1030" operator="containsText" text="varies">
      <formula>NOT(ISERROR(SEARCH("varies",O816)))</formula>
    </cfRule>
  </conditionalFormatting>
  <conditionalFormatting sqref="P816:P821">
    <cfRule type="containsText" dxfId="691" priority="1029" operator="containsText" text="varies">
      <formula>NOT(ISERROR(SEARCH("varies",P816)))</formula>
    </cfRule>
  </conditionalFormatting>
  <conditionalFormatting sqref="N825:N830">
    <cfRule type="containsText" dxfId="690" priority="1026" operator="containsText" text="varies">
      <formula>NOT(ISERROR(SEARCH("varies",N825)))</formula>
    </cfRule>
  </conditionalFormatting>
  <conditionalFormatting sqref="O825:O830">
    <cfRule type="containsText" dxfId="689" priority="1025" operator="containsText" text="varies">
      <formula>NOT(ISERROR(SEARCH("varies",O825)))</formula>
    </cfRule>
  </conditionalFormatting>
  <conditionalFormatting sqref="P825:P830">
    <cfRule type="containsText" dxfId="688" priority="1024" operator="containsText" text="varies">
      <formula>NOT(ISERROR(SEARCH("varies",P825)))</formula>
    </cfRule>
  </conditionalFormatting>
  <conditionalFormatting sqref="N834:N839">
    <cfRule type="containsText" dxfId="687" priority="1021" operator="containsText" text="varies">
      <formula>NOT(ISERROR(SEARCH("varies",N834)))</formula>
    </cfRule>
  </conditionalFormatting>
  <conditionalFormatting sqref="O834:O839">
    <cfRule type="containsText" dxfId="686" priority="1020" operator="containsText" text="varies">
      <formula>NOT(ISERROR(SEARCH("varies",O834)))</formula>
    </cfRule>
  </conditionalFormatting>
  <conditionalFormatting sqref="P834:P839">
    <cfRule type="containsText" dxfId="685" priority="1019" operator="containsText" text="varies">
      <formula>NOT(ISERROR(SEARCH("varies",P834)))</formula>
    </cfRule>
  </conditionalFormatting>
  <conditionalFormatting sqref="N843:N848">
    <cfRule type="containsText" dxfId="684" priority="1016" operator="containsText" text="varies">
      <formula>NOT(ISERROR(SEARCH("varies",N843)))</formula>
    </cfRule>
  </conditionalFormatting>
  <conditionalFormatting sqref="O843:O848">
    <cfRule type="containsText" dxfId="683" priority="1015" operator="containsText" text="varies">
      <formula>NOT(ISERROR(SEARCH("varies",O843)))</formula>
    </cfRule>
  </conditionalFormatting>
  <conditionalFormatting sqref="P843:P848">
    <cfRule type="containsText" dxfId="682" priority="1014" operator="containsText" text="varies">
      <formula>NOT(ISERROR(SEARCH("varies",P843)))</formula>
    </cfRule>
  </conditionalFormatting>
  <conditionalFormatting sqref="N852:N857">
    <cfRule type="containsText" dxfId="681" priority="1011" operator="containsText" text="varies">
      <formula>NOT(ISERROR(SEARCH("varies",N852)))</formula>
    </cfRule>
  </conditionalFormatting>
  <conditionalFormatting sqref="O852:O857">
    <cfRule type="containsText" dxfId="680" priority="1010" operator="containsText" text="varies">
      <formula>NOT(ISERROR(SEARCH("varies",O852)))</formula>
    </cfRule>
  </conditionalFormatting>
  <conditionalFormatting sqref="P852:P857">
    <cfRule type="containsText" dxfId="679" priority="1009" operator="containsText" text="varies">
      <formula>NOT(ISERROR(SEARCH("varies",P852)))</formula>
    </cfRule>
  </conditionalFormatting>
  <conditionalFormatting sqref="N861:N866">
    <cfRule type="containsText" dxfId="678" priority="1006" operator="containsText" text="varies">
      <formula>NOT(ISERROR(SEARCH("varies",N861)))</formula>
    </cfRule>
  </conditionalFormatting>
  <conditionalFormatting sqref="O861:O866">
    <cfRule type="containsText" dxfId="677" priority="1005" operator="containsText" text="varies">
      <formula>NOT(ISERROR(SEARCH("varies",O861)))</formula>
    </cfRule>
  </conditionalFormatting>
  <conditionalFormatting sqref="P861:P866">
    <cfRule type="containsText" dxfId="676" priority="1004" operator="containsText" text="varies">
      <formula>NOT(ISERROR(SEARCH("varies",P861)))</formula>
    </cfRule>
  </conditionalFormatting>
  <conditionalFormatting sqref="N870:N875">
    <cfRule type="containsText" dxfId="675" priority="1001" operator="containsText" text="varies">
      <formula>NOT(ISERROR(SEARCH("varies",N870)))</formula>
    </cfRule>
  </conditionalFormatting>
  <conditionalFormatting sqref="O870:O875">
    <cfRule type="containsText" dxfId="674" priority="1000" operator="containsText" text="varies">
      <formula>NOT(ISERROR(SEARCH("varies",O870)))</formula>
    </cfRule>
  </conditionalFormatting>
  <conditionalFormatting sqref="P870:P875">
    <cfRule type="containsText" dxfId="673" priority="999" operator="containsText" text="varies">
      <formula>NOT(ISERROR(SEARCH("varies",P870)))</formula>
    </cfRule>
  </conditionalFormatting>
  <conditionalFormatting sqref="N879:N884">
    <cfRule type="containsText" dxfId="672" priority="996" operator="containsText" text="varies">
      <formula>NOT(ISERROR(SEARCH("varies",N879)))</formula>
    </cfRule>
  </conditionalFormatting>
  <conditionalFormatting sqref="O879:O884">
    <cfRule type="containsText" dxfId="671" priority="995" operator="containsText" text="varies">
      <formula>NOT(ISERROR(SEARCH("varies",O879)))</formula>
    </cfRule>
  </conditionalFormatting>
  <conditionalFormatting sqref="P879:P884">
    <cfRule type="containsText" dxfId="670" priority="994" operator="containsText" text="varies">
      <formula>NOT(ISERROR(SEARCH("varies",P879)))</formula>
    </cfRule>
  </conditionalFormatting>
  <conditionalFormatting sqref="N888:N893">
    <cfRule type="containsText" dxfId="669" priority="991" operator="containsText" text="varies">
      <formula>NOT(ISERROR(SEARCH("varies",N888)))</formula>
    </cfRule>
  </conditionalFormatting>
  <conditionalFormatting sqref="O888:O893">
    <cfRule type="containsText" dxfId="668" priority="990" operator="containsText" text="varies">
      <formula>NOT(ISERROR(SEARCH("varies",O888)))</formula>
    </cfRule>
  </conditionalFormatting>
  <conditionalFormatting sqref="P888:P893">
    <cfRule type="containsText" dxfId="667" priority="989" operator="containsText" text="varies">
      <formula>NOT(ISERROR(SEARCH("varies",P888)))</formula>
    </cfRule>
  </conditionalFormatting>
  <conditionalFormatting sqref="N897:N902">
    <cfRule type="containsText" dxfId="666" priority="986" operator="containsText" text="varies">
      <formula>NOT(ISERROR(SEARCH("varies",N897)))</formula>
    </cfRule>
  </conditionalFormatting>
  <conditionalFormatting sqref="O897:O902">
    <cfRule type="containsText" dxfId="665" priority="985" operator="containsText" text="varies">
      <formula>NOT(ISERROR(SEARCH("varies",O897)))</formula>
    </cfRule>
  </conditionalFormatting>
  <conditionalFormatting sqref="P897:P902">
    <cfRule type="containsText" dxfId="664" priority="984" operator="containsText" text="varies">
      <formula>NOT(ISERROR(SEARCH("varies",P897)))</formula>
    </cfRule>
  </conditionalFormatting>
  <conditionalFormatting sqref="N906:N911">
    <cfRule type="containsText" dxfId="663" priority="981" operator="containsText" text="varies">
      <formula>NOT(ISERROR(SEARCH("varies",N906)))</formula>
    </cfRule>
  </conditionalFormatting>
  <conditionalFormatting sqref="O906:O911">
    <cfRule type="containsText" dxfId="662" priority="980" operator="containsText" text="varies">
      <formula>NOT(ISERROR(SEARCH("varies",O906)))</formula>
    </cfRule>
  </conditionalFormatting>
  <conditionalFormatting sqref="P906:P911">
    <cfRule type="containsText" dxfId="661" priority="979" operator="containsText" text="varies">
      <formula>NOT(ISERROR(SEARCH("varies",P906)))</formula>
    </cfRule>
  </conditionalFormatting>
  <conditionalFormatting sqref="N915:N920">
    <cfRule type="containsText" dxfId="660" priority="976" operator="containsText" text="varies">
      <formula>NOT(ISERROR(SEARCH("varies",N915)))</formula>
    </cfRule>
  </conditionalFormatting>
  <conditionalFormatting sqref="O915:O920">
    <cfRule type="containsText" dxfId="659" priority="975" operator="containsText" text="varies">
      <formula>NOT(ISERROR(SEARCH("varies",O915)))</formula>
    </cfRule>
  </conditionalFormatting>
  <conditionalFormatting sqref="P915:P920">
    <cfRule type="containsText" dxfId="658" priority="974" operator="containsText" text="varies">
      <formula>NOT(ISERROR(SEARCH("varies",P915)))</formula>
    </cfRule>
  </conditionalFormatting>
  <conditionalFormatting sqref="N924:N929">
    <cfRule type="containsText" dxfId="657" priority="971" operator="containsText" text="varies">
      <formula>NOT(ISERROR(SEARCH("varies",N924)))</formula>
    </cfRule>
  </conditionalFormatting>
  <conditionalFormatting sqref="O924:O929">
    <cfRule type="containsText" dxfId="656" priority="970" operator="containsText" text="varies">
      <formula>NOT(ISERROR(SEARCH("varies",O924)))</formula>
    </cfRule>
  </conditionalFormatting>
  <conditionalFormatting sqref="P924:P929">
    <cfRule type="containsText" dxfId="655" priority="969" operator="containsText" text="varies">
      <formula>NOT(ISERROR(SEARCH("varies",P924)))</formula>
    </cfRule>
  </conditionalFormatting>
  <conditionalFormatting sqref="N933:N938">
    <cfRule type="containsText" dxfId="654" priority="966" operator="containsText" text="varies">
      <formula>NOT(ISERROR(SEARCH("varies",N933)))</formula>
    </cfRule>
  </conditionalFormatting>
  <conditionalFormatting sqref="O933:O938">
    <cfRule type="containsText" dxfId="653" priority="965" operator="containsText" text="varies">
      <formula>NOT(ISERROR(SEARCH("varies",O933)))</formula>
    </cfRule>
  </conditionalFormatting>
  <conditionalFormatting sqref="P933:P938">
    <cfRule type="containsText" dxfId="652" priority="964" operator="containsText" text="varies">
      <formula>NOT(ISERROR(SEARCH("varies",P933)))</formula>
    </cfRule>
  </conditionalFormatting>
  <conditionalFormatting sqref="N942:N947">
    <cfRule type="containsText" dxfId="651" priority="961" operator="containsText" text="varies">
      <formula>NOT(ISERROR(SEARCH("varies",N942)))</formula>
    </cfRule>
  </conditionalFormatting>
  <conditionalFormatting sqref="O942:O947">
    <cfRule type="containsText" dxfId="650" priority="960" operator="containsText" text="varies">
      <formula>NOT(ISERROR(SEARCH("varies",O942)))</formula>
    </cfRule>
  </conditionalFormatting>
  <conditionalFormatting sqref="P942:P947">
    <cfRule type="containsText" dxfId="649" priority="959" operator="containsText" text="varies">
      <formula>NOT(ISERROR(SEARCH("varies",P942)))</formula>
    </cfRule>
  </conditionalFormatting>
  <conditionalFormatting sqref="N951:N956">
    <cfRule type="containsText" dxfId="648" priority="956" operator="containsText" text="varies">
      <formula>NOT(ISERROR(SEARCH("varies",N951)))</formula>
    </cfRule>
  </conditionalFormatting>
  <conditionalFormatting sqref="O951:O956">
    <cfRule type="containsText" dxfId="647" priority="955" operator="containsText" text="varies">
      <formula>NOT(ISERROR(SEARCH("varies",O951)))</formula>
    </cfRule>
  </conditionalFormatting>
  <conditionalFormatting sqref="P951:P956">
    <cfRule type="containsText" dxfId="646" priority="954" operator="containsText" text="varies">
      <formula>NOT(ISERROR(SEARCH("varies",P951)))</formula>
    </cfRule>
  </conditionalFormatting>
  <conditionalFormatting sqref="N960:N965">
    <cfRule type="containsText" dxfId="645" priority="951" operator="containsText" text="varies">
      <formula>NOT(ISERROR(SEARCH("varies",N960)))</formula>
    </cfRule>
  </conditionalFormatting>
  <conditionalFormatting sqref="O960:O965">
    <cfRule type="containsText" dxfId="644" priority="950" operator="containsText" text="varies">
      <formula>NOT(ISERROR(SEARCH("varies",O960)))</formula>
    </cfRule>
  </conditionalFormatting>
  <conditionalFormatting sqref="P960:P965">
    <cfRule type="containsText" dxfId="643" priority="949" operator="containsText" text="varies">
      <formula>NOT(ISERROR(SEARCH("varies",P960)))</formula>
    </cfRule>
  </conditionalFormatting>
  <conditionalFormatting sqref="N969:N974">
    <cfRule type="containsText" dxfId="642" priority="946" operator="containsText" text="varies">
      <formula>NOT(ISERROR(SEARCH("varies",N969)))</formula>
    </cfRule>
  </conditionalFormatting>
  <conditionalFormatting sqref="O969:O974">
    <cfRule type="containsText" dxfId="641" priority="945" operator="containsText" text="varies">
      <formula>NOT(ISERROR(SEARCH("varies",O969)))</formula>
    </cfRule>
  </conditionalFormatting>
  <conditionalFormatting sqref="P969:P974">
    <cfRule type="containsText" dxfId="640" priority="944" operator="containsText" text="varies">
      <formula>NOT(ISERROR(SEARCH("varies",P969)))</formula>
    </cfRule>
  </conditionalFormatting>
  <conditionalFormatting sqref="N978:N983">
    <cfRule type="containsText" dxfId="639" priority="941" operator="containsText" text="varies">
      <formula>NOT(ISERROR(SEARCH("varies",N978)))</formula>
    </cfRule>
  </conditionalFormatting>
  <conditionalFormatting sqref="O978:O983">
    <cfRule type="containsText" dxfId="638" priority="940" operator="containsText" text="varies">
      <formula>NOT(ISERROR(SEARCH("varies",O978)))</formula>
    </cfRule>
  </conditionalFormatting>
  <conditionalFormatting sqref="P978:P983">
    <cfRule type="containsText" dxfId="637" priority="939" operator="containsText" text="varies">
      <formula>NOT(ISERROR(SEARCH("varies",P978)))</formula>
    </cfRule>
  </conditionalFormatting>
  <conditionalFormatting sqref="N987:N992">
    <cfRule type="containsText" dxfId="636" priority="936" operator="containsText" text="varies">
      <formula>NOT(ISERROR(SEARCH("varies",N987)))</formula>
    </cfRule>
  </conditionalFormatting>
  <conditionalFormatting sqref="O987:O992">
    <cfRule type="containsText" dxfId="635" priority="935" operator="containsText" text="varies">
      <formula>NOT(ISERROR(SEARCH("varies",O987)))</formula>
    </cfRule>
  </conditionalFormatting>
  <conditionalFormatting sqref="P987:P992">
    <cfRule type="containsText" dxfId="634" priority="934" operator="containsText" text="varies">
      <formula>NOT(ISERROR(SEARCH("varies",P987)))</formula>
    </cfRule>
  </conditionalFormatting>
  <conditionalFormatting sqref="N996:N1001">
    <cfRule type="containsText" dxfId="633" priority="931" operator="containsText" text="varies">
      <formula>NOT(ISERROR(SEARCH("varies",N996)))</formula>
    </cfRule>
  </conditionalFormatting>
  <conditionalFormatting sqref="O996:O1001">
    <cfRule type="containsText" dxfId="632" priority="930" operator="containsText" text="varies">
      <formula>NOT(ISERROR(SEARCH("varies",O996)))</formula>
    </cfRule>
  </conditionalFormatting>
  <conditionalFormatting sqref="P996:P1001">
    <cfRule type="containsText" dxfId="631" priority="929" operator="containsText" text="varies">
      <formula>NOT(ISERROR(SEARCH("varies",P996)))</formula>
    </cfRule>
  </conditionalFormatting>
  <conditionalFormatting sqref="N1005:N1010">
    <cfRule type="containsText" dxfId="630" priority="926" operator="containsText" text="varies">
      <formula>NOT(ISERROR(SEARCH("varies",N1005)))</formula>
    </cfRule>
  </conditionalFormatting>
  <conditionalFormatting sqref="O1005:O1010">
    <cfRule type="containsText" dxfId="629" priority="925" operator="containsText" text="varies">
      <formula>NOT(ISERROR(SEARCH("varies",O1005)))</formula>
    </cfRule>
  </conditionalFormatting>
  <conditionalFormatting sqref="P1005:P1010">
    <cfRule type="containsText" dxfId="628" priority="924" operator="containsText" text="varies">
      <formula>NOT(ISERROR(SEARCH("varies",P1005)))</formula>
    </cfRule>
  </conditionalFormatting>
  <conditionalFormatting sqref="N1014:N1019">
    <cfRule type="containsText" dxfId="627" priority="921" operator="containsText" text="varies">
      <formula>NOT(ISERROR(SEARCH("varies",N1014)))</formula>
    </cfRule>
  </conditionalFormatting>
  <conditionalFormatting sqref="O1014:O1019">
    <cfRule type="containsText" dxfId="626" priority="920" operator="containsText" text="varies">
      <formula>NOT(ISERROR(SEARCH("varies",O1014)))</formula>
    </cfRule>
  </conditionalFormatting>
  <conditionalFormatting sqref="P1014:P1019">
    <cfRule type="containsText" dxfId="625" priority="919" operator="containsText" text="varies">
      <formula>NOT(ISERROR(SEARCH("varies",P1014)))</formula>
    </cfRule>
  </conditionalFormatting>
  <conditionalFormatting sqref="N1023:N1028">
    <cfRule type="containsText" dxfId="624" priority="916" operator="containsText" text="varies">
      <formula>NOT(ISERROR(SEARCH("varies",N1023)))</formula>
    </cfRule>
  </conditionalFormatting>
  <conditionalFormatting sqref="O1023:O1028">
    <cfRule type="containsText" dxfId="623" priority="915" operator="containsText" text="varies">
      <formula>NOT(ISERROR(SEARCH("varies",O1023)))</formula>
    </cfRule>
  </conditionalFormatting>
  <conditionalFormatting sqref="P1023:P1028">
    <cfRule type="containsText" dxfId="622" priority="914" operator="containsText" text="varies">
      <formula>NOT(ISERROR(SEARCH("varies",P1023)))</formula>
    </cfRule>
  </conditionalFormatting>
  <conditionalFormatting sqref="N1032:N1037">
    <cfRule type="containsText" dxfId="621" priority="911" operator="containsText" text="varies">
      <formula>NOT(ISERROR(SEARCH("varies",N1032)))</formula>
    </cfRule>
  </conditionalFormatting>
  <conditionalFormatting sqref="O1032:O1037">
    <cfRule type="containsText" dxfId="620" priority="910" operator="containsText" text="varies">
      <formula>NOT(ISERROR(SEARCH("varies",O1032)))</formula>
    </cfRule>
  </conditionalFormatting>
  <conditionalFormatting sqref="P1032:P1037">
    <cfRule type="containsText" dxfId="619" priority="909" operator="containsText" text="varies">
      <formula>NOT(ISERROR(SEARCH("varies",P1032)))</formula>
    </cfRule>
  </conditionalFormatting>
  <conditionalFormatting sqref="N1041:N1046">
    <cfRule type="containsText" dxfId="618" priority="906" operator="containsText" text="varies">
      <formula>NOT(ISERROR(SEARCH("varies",N1041)))</formula>
    </cfRule>
  </conditionalFormatting>
  <conditionalFormatting sqref="O1041:O1046">
    <cfRule type="containsText" dxfId="617" priority="905" operator="containsText" text="varies">
      <formula>NOT(ISERROR(SEARCH("varies",O1041)))</formula>
    </cfRule>
  </conditionalFormatting>
  <conditionalFormatting sqref="P1041:P1046">
    <cfRule type="containsText" dxfId="616" priority="904" operator="containsText" text="varies">
      <formula>NOT(ISERROR(SEARCH("varies",P1041)))</formula>
    </cfRule>
  </conditionalFormatting>
  <conditionalFormatting sqref="N1050:N1055">
    <cfRule type="containsText" dxfId="615" priority="901" operator="containsText" text="varies">
      <formula>NOT(ISERROR(SEARCH("varies",N1050)))</formula>
    </cfRule>
  </conditionalFormatting>
  <conditionalFormatting sqref="O1050:O1055">
    <cfRule type="containsText" dxfId="614" priority="900" operator="containsText" text="varies">
      <formula>NOT(ISERROR(SEARCH("varies",O1050)))</formula>
    </cfRule>
  </conditionalFormatting>
  <conditionalFormatting sqref="P1050:P1055">
    <cfRule type="containsText" dxfId="613" priority="899" operator="containsText" text="varies">
      <formula>NOT(ISERROR(SEARCH("varies",P1050)))</formula>
    </cfRule>
  </conditionalFormatting>
  <conditionalFormatting sqref="N1059:N1064">
    <cfRule type="containsText" dxfId="612" priority="896" operator="containsText" text="varies">
      <formula>NOT(ISERROR(SEARCH("varies",N1059)))</formula>
    </cfRule>
  </conditionalFormatting>
  <conditionalFormatting sqref="O1059:O1064">
    <cfRule type="containsText" dxfId="611" priority="895" operator="containsText" text="varies">
      <formula>NOT(ISERROR(SEARCH("varies",O1059)))</formula>
    </cfRule>
  </conditionalFormatting>
  <conditionalFormatting sqref="P1059:P1064">
    <cfRule type="containsText" dxfId="610" priority="894" operator="containsText" text="varies">
      <formula>NOT(ISERROR(SEARCH("varies",P1059)))</formula>
    </cfRule>
  </conditionalFormatting>
  <conditionalFormatting sqref="N1068:N1073">
    <cfRule type="containsText" dxfId="609" priority="891" operator="containsText" text="varies">
      <formula>NOT(ISERROR(SEARCH("varies",N1068)))</formula>
    </cfRule>
  </conditionalFormatting>
  <conditionalFormatting sqref="O1068:O1073">
    <cfRule type="containsText" dxfId="608" priority="890" operator="containsText" text="varies">
      <formula>NOT(ISERROR(SEARCH("varies",O1068)))</formula>
    </cfRule>
  </conditionalFormatting>
  <conditionalFormatting sqref="P1068:P1073">
    <cfRule type="containsText" dxfId="607" priority="889" operator="containsText" text="varies">
      <formula>NOT(ISERROR(SEARCH("varies",P1068)))</formula>
    </cfRule>
  </conditionalFormatting>
  <conditionalFormatting sqref="N1077:N1082">
    <cfRule type="containsText" dxfId="606" priority="886" operator="containsText" text="varies">
      <formula>NOT(ISERROR(SEARCH("varies",N1077)))</formula>
    </cfRule>
  </conditionalFormatting>
  <conditionalFormatting sqref="O1077:O1082">
    <cfRule type="containsText" dxfId="605" priority="885" operator="containsText" text="varies">
      <formula>NOT(ISERROR(SEARCH("varies",O1077)))</formula>
    </cfRule>
  </conditionalFormatting>
  <conditionalFormatting sqref="P1077:P1082">
    <cfRule type="containsText" dxfId="604" priority="884" operator="containsText" text="varies">
      <formula>NOT(ISERROR(SEARCH("varies",P1077)))</formula>
    </cfRule>
  </conditionalFormatting>
  <conditionalFormatting sqref="N1086:N1091">
    <cfRule type="containsText" dxfId="603" priority="881" operator="containsText" text="varies">
      <formula>NOT(ISERROR(SEARCH("varies",N1086)))</formula>
    </cfRule>
  </conditionalFormatting>
  <conditionalFormatting sqref="O1086:O1091">
    <cfRule type="containsText" dxfId="602" priority="880" operator="containsText" text="varies">
      <formula>NOT(ISERROR(SEARCH("varies",O1086)))</formula>
    </cfRule>
  </conditionalFormatting>
  <conditionalFormatting sqref="P1086:P1091">
    <cfRule type="containsText" dxfId="601" priority="879" operator="containsText" text="varies">
      <formula>NOT(ISERROR(SEARCH("varies",P1086)))</formula>
    </cfRule>
  </conditionalFormatting>
  <conditionalFormatting sqref="N1096:N1101">
    <cfRule type="containsText" dxfId="600" priority="871" operator="containsText" text="varies">
      <formula>NOT(ISERROR(SEARCH("varies",N1096)))</formula>
    </cfRule>
  </conditionalFormatting>
  <conditionalFormatting sqref="O1096:O1101">
    <cfRule type="containsText" dxfId="599" priority="870" operator="containsText" text="varies">
      <formula>NOT(ISERROR(SEARCH("varies",O1096)))</formula>
    </cfRule>
  </conditionalFormatting>
  <conditionalFormatting sqref="P1096:P1101">
    <cfRule type="containsText" dxfId="598" priority="869" operator="containsText" text="varies">
      <formula>NOT(ISERROR(SEARCH("varies",P1096)))</formula>
    </cfRule>
  </conditionalFormatting>
  <conditionalFormatting sqref="N1104:N1109">
    <cfRule type="containsText" dxfId="597" priority="866" operator="containsText" text="varies">
      <formula>NOT(ISERROR(SEARCH("varies",N1104)))</formula>
    </cfRule>
  </conditionalFormatting>
  <conditionalFormatting sqref="O1104:O1109">
    <cfRule type="containsText" dxfId="596" priority="865" operator="containsText" text="varies">
      <formula>NOT(ISERROR(SEARCH("varies",O1104)))</formula>
    </cfRule>
  </conditionalFormatting>
  <conditionalFormatting sqref="P1104:P1109">
    <cfRule type="containsText" dxfId="595" priority="864" operator="containsText" text="varies">
      <formula>NOT(ISERROR(SEARCH("varies",P1104)))</formula>
    </cfRule>
  </conditionalFormatting>
  <conditionalFormatting sqref="N1114:N1119">
    <cfRule type="containsText" dxfId="594" priority="856" operator="containsText" text="varies">
      <formula>NOT(ISERROR(SEARCH("varies",N1114)))</formula>
    </cfRule>
  </conditionalFormatting>
  <conditionalFormatting sqref="O1114:O1119">
    <cfRule type="containsText" dxfId="593" priority="855" operator="containsText" text="varies">
      <formula>NOT(ISERROR(SEARCH("varies",O1114)))</formula>
    </cfRule>
  </conditionalFormatting>
  <conditionalFormatting sqref="P1114:P1119">
    <cfRule type="containsText" dxfId="592" priority="854" operator="containsText" text="varies">
      <formula>NOT(ISERROR(SEARCH("varies",P1114)))</formula>
    </cfRule>
  </conditionalFormatting>
  <conditionalFormatting sqref="N1122:N1127">
    <cfRule type="containsText" dxfId="591" priority="851" operator="containsText" text="varies">
      <formula>NOT(ISERROR(SEARCH("varies",N1122)))</formula>
    </cfRule>
  </conditionalFormatting>
  <conditionalFormatting sqref="O1122:O1127">
    <cfRule type="containsText" dxfId="590" priority="850" operator="containsText" text="varies">
      <formula>NOT(ISERROR(SEARCH("varies",O1122)))</formula>
    </cfRule>
  </conditionalFormatting>
  <conditionalFormatting sqref="P1122:P1127">
    <cfRule type="containsText" dxfId="589" priority="849" operator="containsText" text="varies">
      <formula>NOT(ISERROR(SEARCH("varies",P1122)))</formula>
    </cfRule>
  </conditionalFormatting>
  <conditionalFormatting sqref="N1130:N1135">
    <cfRule type="containsText" dxfId="588" priority="846" operator="containsText" text="varies">
      <formula>NOT(ISERROR(SEARCH("varies",N1130)))</formula>
    </cfRule>
  </conditionalFormatting>
  <conditionalFormatting sqref="O1130:O1135">
    <cfRule type="containsText" dxfId="587" priority="845" operator="containsText" text="varies">
      <formula>NOT(ISERROR(SEARCH("varies",O1130)))</formula>
    </cfRule>
  </conditionalFormatting>
  <conditionalFormatting sqref="P1130:P1135">
    <cfRule type="containsText" dxfId="586" priority="844" operator="containsText" text="varies">
      <formula>NOT(ISERROR(SEARCH("varies",P1130)))</formula>
    </cfRule>
  </conditionalFormatting>
  <conditionalFormatting sqref="N1139:N1144">
    <cfRule type="containsText" dxfId="585" priority="841" operator="containsText" text="varies">
      <formula>NOT(ISERROR(SEARCH("varies",N1139)))</formula>
    </cfRule>
  </conditionalFormatting>
  <conditionalFormatting sqref="O1139:O1144">
    <cfRule type="containsText" dxfId="584" priority="840" operator="containsText" text="varies">
      <formula>NOT(ISERROR(SEARCH("varies",O1139)))</formula>
    </cfRule>
  </conditionalFormatting>
  <conditionalFormatting sqref="P1139:P1144">
    <cfRule type="containsText" dxfId="583" priority="839" operator="containsText" text="varies">
      <formula>NOT(ISERROR(SEARCH("varies",P1139)))</formula>
    </cfRule>
  </conditionalFormatting>
  <conditionalFormatting sqref="N1148:N1153">
    <cfRule type="containsText" dxfId="582" priority="836" operator="containsText" text="varies">
      <formula>NOT(ISERROR(SEARCH("varies",N1148)))</formula>
    </cfRule>
  </conditionalFormatting>
  <conditionalFormatting sqref="O1148:O1153">
    <cfRule type="containsText" dxfId="581" priority="835" operator="containsText" text="varies">
      <formula>NOT(ISERROR(SEARCH("varies",O1148)))</formula>
    </cfRule>
  </conditionalFormatting>
  <conditionalFormatting sqref="P1148:P1153">
    <cfRule type="containsText" dxfId="580" priority="834" operator="containsText" text="varies">
      <formula>NOT(ISERROR(SEARCH("varies",P1148)))</formula>
    </cfRule>
  </conditionalFormatting>
  <conditionalFormatting sqref="N1157:N1162">
    <cfRule type="containsText" dxfId="579" priority="831" operator="containsText" text="varies">
      <formula>NOT(ISERROR(SEARCH("varies",N1157)))</formula>
    </cfRule>
  </conditionalFormatting>
  <conditionalFormatting sqref="O1157:O1162">
    <cfRule type="containsText" dxfId="578" priority="830" operator="containsText" text="varies">
      <formula>NOT(ISERROR(SEARCH("varies",O1157)))</formula>
    </cfRule>
  </conditionalFormatting>
  <conditionalFormatting sqref="P1157:P1162">
    <cfRule type="containsText" dxfId="577" priority="829" operator="containsText" text="varies">
      <formula>NOT(ISERROR(SEARCH("varies",P1157)))</formula>
    </cfRule>
  </conditionalFormatting>
  <conditionalFormatting sqref="N1166:N1171">
    <cfRule type="containsText" dxfId="576" priority="826" operator="containsText" text="varies">
      <formula>NOT(ISERROR(SEARCH("varies",N1166)))</formula>
    </cfRule>
  </conditionalFormatting>
  <conditionalFormatting sqref="O1166:O1171">
    <cfRule type="containsText" dxfId="575" priority="825" operator="containsText" text="varies">
      <formula>NOT(ISERROR(SEARCH("varies",O1166)))</formula>
    </cfRule>
  </conditionalFormatting>
  <conditionalFormatting sqref="P1166:P1171">
    <cfRule type="containsText" dxfId="574" priority="824" operator="containsText" text="varies">
      <formula>NOT(ISERROR(SEARCH("varies",P1166)))</formula>
    </cfRule>
  </conditionalFormatting>
  <conditionalFormatting sqref="N1175:N1180">
    <cfRule type="containsText" dxfId="573" priority="821" operator="containsText" text="varies">
      <formula>NOT(ISERROR(SEARCH("varies",N1175)))</formula>
    </cfRule>
  </conditionalFormatting>
  <conditionalFormatting sqref="O1175:O1180">
    <cfRule type="containsText" dxfId="572" priority="820" operator="containsText" text="varies">
      <formula>NOT(ISERROR(SEARCH("varies",O1175)))</formula>
    </cfRule>
  </conditionalFormatting>
  <conditionalFormatting sqref="P1175:P1180">
    <cfRule type="containsText" dxfId="571" priority="819" operator="containsText" text="varies">
      <formula>NOT(ISERROR(SEARCH("varies",P1175)))</formula>
    </cfRule>
  </conditionalFormatting>
  <conditionalFormatting sqref="P336">
    <cfRule type="containsText" dxfId="570" priority="814" operator="containsText" text="varies">
      <formula>NOT(ISERROR(SEARCH("varies",P336)))</formula>
    </cfRule>
  </conditionalFormatting>
  <conditionalFormatting sqref="N336">
    <cfRule type="containsText" dxfId="569" priority="816" operator="containsText" text="varies">
      <formula>NOT(ISERROR(SEARCH("varies",N336)))</formula>
    </cfRule>
  </conditionalFormatting>
  <conditionalFormatting sqref="O336">
    <cfRule type="containsText" dxfId="568" priority="815" operator="containsText" text="varies">
      <formula>NOT(ISERROR(SEARCH("varies",O336)))</formula>
    </cfRule>
  </conditionalFormatting>
  <conditionalFormatting sqref="P344">
    <cfRule type="containsText" dxfId="567" priority="811" operator="containsText" text="varies">
      <formula>NOT(ISERROR(SEARCH("varies",P344)))</formula>
    </cfRule>
  </conditionalFormatting>
  <conditionalFormatting sqref="N344">
    <cfRule type="containsText" dxfId="566" priority="813" operator="containsText" text="varies">
      <formula>NOT(ISERROR(SEARCH("varies",N344)))</formula>
    </cfRule>
  </conditionalFormatting>
  <conditionalFormatting sqref="O344">
    <cfRule type="containsText" dxfId="565" priority="812" operator="containsText" text="varies">
      <formula>NOT(ISERROR(SEARCH("varies",O344)))</formula>
    </cfRule>
  </conditionalFormatting>
  <conditionalFormatting sqref="P352">
    <cfRule type="containsText" dxfId="564" priority="808" operator="containsText" text="varies">
      <formula>NOT(ISERROR(SEARCH("varies",P352)))</formula>
    </cfRule>
  </conditionalFormatting>
  <conditionalFormatting sqref="N352">
    <cfRule type="containsText" dxfId="563" priority="810" operator="containsText" text="varies">
      <formula>NOT(ISERROR(SEARCH("varies",N352)))</formula>
    </cfRule>
  </conditionalFormatting>
  <conditionalFormatting sqref="O352">
    <cfRule type="containsText" dxfId="562" priority="809" operator="containsText" text="varies">
      <formula>NOT(ISERROR(SEARCH("varies",O352)))</formula>
    </cfRule>
  </conditionalFormatting>
  <conditionalFormatting sqref="P360">
    <cfRule type="containsText" dxfId="561" priority="805" operator="containsText" text="varies">
      <formula>NOT(ISERROR(SEARCH("varies",P360)))</formula>
    </cfRule>
  </conditionalFormatting>
  <conditionalFormatting sqref="N360">
    <cfRule type="containsText" dxfId="560" priority="807" operator="containsText" text="varies">
      <formula>NOT(ISERROR(SEARCH("varies",N360)))</formula>
    </cfRule>
  </conditionalFormatting>
  <conditionalFormatting sqref="O360">
    <cfRule type="containsText" dxfId="559" priority="806" operator="containsText" text="varies">
      <formula>NOT(ISERROR(SEARCH("varies",O360)))</formula>
    </cfRule>
  </conditionalFormatting>
  <conditionalFormatting sqref="P368">
    <cfRule type="containsText" dxfId="558" priority="802" operator="containsText" text="varies">
      <formula>NOT(ISERROR(SEARCH("varies",P368)))</formula>
    </cfRule>
  </conditionalFormatting>
  <conditionalFormatting sqref="N368">
    <cfRule type="containsText" dxfId="557" priority="804" operator="containsText" text="varies">
      <formula>NOT(ISERROR(SEARCH("varies",N368)))</formula>
    </cfRule>
  </conditionalFormatting>
  <conditionalFormatting sqref="O368">
    <cfRule type="containsText" dxfId="556" priority="803" operator="containsText" text="varies">
      <formula>NOT(ISERROR(SEARCH("varies",O368)))</formula>
    </cfRule>
  </conditionalFormatting>
  <conditionalFormatting sqref="P376">
    <cfRule type="containsText" dxfId="555" priority="799" operator="containsText" text="varies">
      <formula>NOT(ISERROR(SEARCH("varies",P376)))</formula>
    </cfRule>
  </conditionalFormatting>
  <conditionalFormatting sqref="N376">
    <cfRule type="containsText" dxfId="554" priority="801" operator="containsText" text="varies">
      <formula>NOT(ISERROR(SEARCH("varies",N376)))</formula>
    </cfRule>
  </conditionalFormatting>
  <conditionalFormatting sqref="O376">
    <cfRule type="containsText" dxfId="553" priority="800" operator="containsText" text="varies">
      <formula>NOT(ISERROR(SEARCH("varies",O376)))</formula>
    </cfRule>
  </conditionalFormatting>
  <conditionalFormatting sqref="P384">
    <cfRule type="containsText" dxfId="552" priority="796" operator="containsText" text="varies">
      <formula>NOT(ISERROR(SEARCH("varies",P384)))</formula>
    </cfRule>
  </conditionalFormatting>
  <conditionalFormatting sqref="N384">
    <cfRule type="containsText" dxfId="551" priority="798" operator="containsText" text="varies">
      <formula>NOT(ISERROR(SEARCH("varies",N384)))</formula>
    </cfRule>
  </conditionalFormatting>
  <conditionalFormatting sqref="O384">
    <cfRule type="containsText" dxfId="550" priority="797" operator="containsText" text="varies">
      <formula>NOT(ISERROR(SEARCH("varies",O384)))</formula>
    </cfRule>
  </conditionalFormatting>
  <conditionalFormatting sqref="P392">
    <cfRule type="containsText" dxfId="549" priority="793" operator="containsText" text="varies">
      <formula>NOT(ISERROR(SEARCH("varies",P392)))</formula>
    </cfRule>
  </conditionalFormatting>
  <conditionalFormatting sqref="N392">
    <cfRule type="containsText" dxfId="548" priority="795" operator="containsText" text="varies">
      <formula>NOT(ISERROR(SEARCH("varies",N392)))</formula>
    </cfRule>
  </conditionalFormatting>
  <conditionalFormatting sqref="O392">
    <cfRule type="containsText" dxfId="547" priority="794" operator="containsText" text="varies">
      <formula>NOT(ISERROR(SEARCH("varies",O392)))</formula>
    </cfRule>
  </conditionalFormatting>
  <conditionalFormatting sqref="P400">
    <cfRule type="containsText" dxfId="546" priority="790" operator="containsText" text="varies">
      <formula>NOT(ISERROR(SEARCH("varies",P400)))</formula>
    </cfRule>
  </conditionalFormatting>
  <conditionalFormatting sqref="N400">
    <cfRule type="containsText" dxfId="545" priority="792" operator="containsText" text="varies">
      <formula>NOT(ISERROR(SEARCH("varies",N400)))</formula>
    </cfRule>
  </conditionalFormatting>
  <conditionalFormatting sqref="O400">
    <cfRule type="containsText" dxfId="544" priority="791" operator="containsText" text="varies">
      <formula>NOT(ISERROR(SEARCH("varies",O400)))</formula>
    </cfRule>
  </conditionalFormatting>
  <conditionalFormatting sqref="P408">
    <cfRule type="containsText" dxfId="543" priority="787" operator="containsText" text="varies">
      <formula>NOT(ISERROR(SEARCH("varies",P408)))</formula>
    </cfRule>
  </conditionalFormatting>
  <conditionalFormatting sqref="N408">
    <cfRule type="containsText" dxfId="542" priority="789" operator="containsText" text="varies">
      <formula>NOT(ISERROR(SEARCH("varies",N408)))</formula>
    </cfRule>
  </conditionalFormatting>
  <conditionalFormatting sqref="O408">
    <cfRule type="containsText" dxfId="541" priority="788" operator="containsText" text="varies">
      <formula>NOT(ISERROR(SEARCH("varies",O408)))</formula>
    </cfRule>
  </conditionalFormatting>
  <conditionalFormatting sqref="P410">
    <cfRule type="containsText" dxfId="540" priority="784" operator="containsText" text="varies">
      <formula>NOT(ISERROR(SEARCH("varies",P410)))</formula>
    </cfRule>
  </conditionalFormatting>
  <conditionalFormatting sqref="N410">
    <cfRule type="containsText" dxfId="539" priority="786" operator="containsText" text="varies">
      <formula>NOT(ISERROR(SEARCH("varies",N410)))</formula>
    </cfRule>
  </conditionalFormatting>
  <conditionalFormatting sqref="O410">
    <cfRule type="containsText" dxfId="538" priority="785" operator="containsText" text="varies">
      <formula>NOT(ISERROR(SEARCH("varies",O410)))</formula>
    </cfRule>
  </conditionalFormatting>
  <conditionalFormatting sqref="P418">
    <cfRule type="containsText" dxfId="537" priority="781" operator="containsText" text="varies">
      <formula>NOT(ISERROR(SEARCH("varies",P418)))</formula>
    </cfRule>
  </conditionalFormatting>
  <conditionalFormatting sqref="N418">
    <cfRule type="containsText" dxfId="536" priority="783" operator="containsText" text="varies">
      <formula>NOT(ISERROR(SEARCH("varies",N418)))</formula>
    </cfRule>
  </conditionalFormatting>
  <conditionalFormatting sqref="O418">
    <cfRule type="containsText" dxfId="535" priority="782" operator="containsText" text="varies">
      <formula>NOT(ISERROR(SEARCH("varies",O418)))</formula>
    </cfRule>
  </conditionalFormatting>
  <conditionalFormatting sqref="P426">
    <cfRule type="containsText" dxfId="534" priority="778" operator="containsText" text="varies">
      <formula>NOT(ISERROR(SEARCH("varies",P426)))</formula>
    </cfRule>
  </conditionalFormatting>
  <conditionalFormatting sqref="N426">
    <cfRule type="containsText" dxfId="533" priority="780" operator="containsText" text="varies">
      <formula>NOT(ISERROR(SEARCH("varies",N426)))</formula>
    </cfRule>
  </conditionalFormatting>
  <conditionalFormatting sqref="O426">
    <cfRule type="containsText" dxfId="532" priority="779" operator="containsText" text="varies">
      <formula>NOT(ISERROR(SEARCH("varies",O426)))</formula>
    </cfRule>
  </conditionalFormatting>
  <conditionalFormatting sqref="P435">
    <cfRule type="containsText" dxfId="531" priority="775" operator="containsText" text="varies">
      <formula>NOT(ISERROR(SEARCH("varies",P435)))</formula>
    </cfRule>
  </conditionalFormatting>
  <conditionalFormatting sqref="N435">
    <cfRule type="containsText" dxfId="530" priority="777" operator="containsText" text="varies">
      <formula>NOT(ISERROR(SEARCH("varies",N435)))</formula>
    </cfRule>
  </conditionalFormatting>
  <conditionalFormatting sqref="O435">
    <cfRule type="containsText" dxfId="529" priority="776" operator="containsText" text="varies">
      <formula>NOT(ISERROR(SEARCH("varies",O435)))</formula>
    </cfRule>
  </conditionalFormatting>
  <conditionalFormatting sqref="P444">
    <cfRule type="containsText" dxfId="528" priority="772" operator="containsText" text="varies">
      <formula>NOT(ISERROR(SEARCH("varies",P444)))</formula>
    </cfRule>
  </conditionalFormatting>
  <conditionalFormatting sqref="N444">
    <cfRule type="containsText" dxfId="527" priority="774" operator="containsText" text="varies">
      <formula>NOT(ISERROR(SEARCH("varies",N444)))</formula>
    </cfRule>
  </conditionalFormatting>
  <conditionalFormatting sqref="O444">
    <cfRule type="containsText" dxfId="526" priority="773" operator="containsText" text="varies">
      <formula>NOT(ISERROR(SEARCH("varies",O444)))</formula>
    </cfRule>
  </conditionalFormatting>
  <conditionalFormatting sqref="P453">
    <cfRule type="containsText" dxfId="525" priority="769" operator="containsText" text="varies">
      <formula>NOT(ISERROR(SEARCH("varies",P453)))</formula>
    </cfRule>
  </conditionalFormatting>
  <conditionalFormatting sqref="N453">
    <cfRule type="containsText" dxfId="524" priority="771" operator="containsText" text="varies">
      <formula>NOT(ISERROR(SEARCH("varies",N453)))</formula>
    </cfRule>
  </conditionalFormatting>
  <conditionalFormatting sqref="O453">
    <cfRule type="containsText" dxfId="523" priority="770" operator="containsText" text="varies">
      <formula>NOT(ISERROR(SEARCH("varies",O453)))</formula>
    </cfRule>
  </conditionalFormatting>
  <conditionalFormatting sqref="P462">
    <cfRule type="containsText" dxfId="522" priority="766" operator="containsText" text="varies">
      <formula>NOT(ISERROR(SEARCH("varies",P462)))</formula>
    </cfRule>
  </conditionalFormatting>
  <conditionalFormatting sqref="N462">
    <cfRule type="containsText" dxfId="521" priority="768" operator="containsText" text="varies">
      <formula>NOT(ISERROR(SEARCH("varies",N462)))</formula>
    </cfRule>
  </conditionalFormatting>
  <conditionalFormatting sqref="O462">
    <cfRule type="containsText" dxfId="520" priority="767" operator="containsText" text="varies">
      <formula>NOT(ISERROR(SEARCH("varies",O462)))</formula>
    </cfRule>
  </conditionalFormatting>
  <conditionalFormatting sqref="P470">
    <cfRule type="containsText" dxfId="519" priority="763" operator="containsText" text="varies">
      <formula>NOT(ISERROR(SEARCH("varies",P470)))</formula>
    </cfRule>
  </conditionalFormatting>
  <conditionalFormatting sqref="N470">
    <cfRule type="containsText" dxfId="518" priority="765" operator="containsText" text="varies">
      <formula>NOT(ISERROR(SEARCH("varies",N470)))</formula>
    </cfRule>
  </conditionalFormatting>
  <conditionalFormatting sqref="O470">
    <cfRule type="containsText" dxfId="517" priority="764" operator="containsText" text="varies">
      <formula>NOT(ISERROR(SEARCH("varies",O470)))</formula>
    </cfRule>
  </conditionalFormatting>
  <conditionalFormatting sqref="P479">
    <cfRule type="containsText" dxfId="516" priority="760" operator="containsText" text="varies">
      <formula>NOT(ISERROR(SEARCH("varies",P479)))</formula>
    </cfRule>
  </conditionalFormatting>
  <conditionalFormatting sqref="N479">
    <cfRule type="containsText" dxfId="515" priority="762" operator="containsText" text="varies">
      <formula>NOT(ISERROR(SEARCH("varies",N479)))</formula>
    </cfRule>
  </conditionalFormatting>
  <conditionalFormatting sqref="O479">
    <cfRule type="containsText" dxfId="514" priority="761" operator="containsText" text="varies">
      <formula>NOT(ISERROR(SEARCH("varies",O479)))</formula>
    </cfRule>
  </conditionalFormatting>
  <conditionalFormatting sqref="P487">
    <cfRule type="containsText" dxfId="513" priority="757" operator="containsText" text="varies">
      <formula>NOT(ISERROR(SEARCH("varies",P487)))</formula>
    </cfRule>
  </conditionalFormatting>
  <conditionalFormatting sqref="N487">
    <cfRule type="containsText" dxfId="512" priority="759" operator="containsText" text="varies">
      <formula>NOT(ISERROR(SEARCH("varies",N487)))</formula>
    </cfRule>
  </conditionalFormatting>
  <conditionalFormatting sqref="O487">
    <cfRule type="containsText" dxfId="511" priority="758" operator="containsText" text="varies">
      <formula>NOT(ISERROR(SEARCH("varies",O487)))</formula>
    </cfRule>
  </conditionalFormatting>
  <conditionalFormatting sqref="P495">
    <cfRule type="containsText" dxfId="510" priority="754" operator="containsText" text="varies">
      <formula>NOT(ISERROR(SEARCH("varies",P495)))</formula>
    </cfRule>
  </conditionalFormatting>
  <conditionalFormatting sqref="N495">
    <cfRule type="containsText" dxfId="509" priority="756" operator="containsText" text="varies">
      <formula>NOT(ISERROR(SEARCH("varies",N495)))</formula>
    </cfRule>
  </conditionalFormatting>
  <conditionalFormatting sqref="O495">
    <cfRule type="containsText" dxfId="508" priority="755" operator="containsText" text="varies">
      <formula>NOT(ISERROR(SEARCH("varies",O495)))</formula>
    </cfRule>
  </conditionalFormatting>
  <conditionalFormatting sqref="P503">
    <cfRule type="containsText" dxfId="507" priority="751" operator="containsText" text="varies">
      <formula>NOT(ISERROR(SEARCH("varies",P503)))</formula>
    </cfRule>
  </conditionalFormatting>
  <conditionalFormatting sqref="N503">
    <cfRule type="containsText" dxfId="506" priority="753" operator="containsText" text="varies">
      <formula>NOT(ISERROR(SEARCH("varies",N503)))</formula>
    </cfRule>
  </conditionalFormatting>
  <conditionalFormatting sqref="O503">
    <cfRule type="containsText" dxfId="505" priority="752" operator="containsText" text="varies">
      <formula>NOT(ISERROR(SEARCH("varies",O503)))</formula>
    </cfRule>
  </conditionalFormatting>
  <conditionalFormatting sqref="P511">
    <cfRule type="containsText" dxfId="504" priority="748" operator="containsText" text="varies">
      <formula>NOT(ISERROR(SEARCH("varies",P511)))</formula>
    </cfRule>
  </conditionalFormatting>
  <conditionalFormatting sqref="N511">
    <cfRule type="containsText" dxfId="503" priority="750" operator="containsText" text="varies">
      <formula>NOT(ISERROR(SEARCH("varies",N511)))</formula>
    </cfRule>
  </conditionalFormatting>
  <conditionalFormatting sqref="O511">
    <cfRule type="containsText" dxfId="502" priority="749" operator="containsText" text="varies">
      <formula>NOT(ISERROR(SEARCH("varies",O511)))</formula>
    </cfRule>
  </conditionalFormatting>
  <conditionalFormatting sqref="P519">
    <cfRule type="containsText" dxfId="501" priority="745" operator="containsText" text="varies">
      <formula>NOT(ISERROR(SEARCH("varies",P519)))</formula>
    </cfRule>
  </conditionalFormatting>
  <conditionalFormatting sqref="N519">
    <cfRule type="containsText" dxfId="500" priority="747" operator="containsText" text="varies">
      <formula>NOT(ISERROR(SEARCH("varies",N519)))</formula>
    </cfRule>
  </conditionalFormatting>
  <conditionalFormatting sqref="O519">
    <cfRule type="containsText" dxfId="499" priority="746" operator="containsText" text="varies">
      <formula>NOT(ISERROR(SEARCH("varies",O519)))</formula>
    </cfRule>
  </conditionalFormatting>
  <conditionalFormatting sqref="P527">
    <cfRule type="containsText" dxfId="498" priority="742" operator="containsText" text="varies">
      <formula>NOT(ISERROR(SEARCH("varies",P527)))</formula>
    </cfRule>
  </conditionalFormatting>
  <conditionalFormatting sqref="N527">
    <cfRule type="containsText" dxfId="497" priority="744" operator="containsText" text="varies">
      <formula>NOT(ISERROR(SEARCH("varies",N527)))</formula>
    </cfRule>
  </conditionalFormatting>
  <conditionalFormatting sqref="O527">
    <cfRule type="containsText" dxfId="496" priority="743" operator="containsText" text="varies">
      <formula>NOT(ISERROR(SEARCH("varies",O527)))</formula>
    </cfRule>
  </conditionalFormatting>
  <conditionalFormatting sqref="P535">
    <cfRule type="containsText" dxfId="495" priority="739" operator="containsText" text="varies">
      <formula>NOT(ISERROR(SEARCH("varies",P535)))</formula>
    </cfRule>
  </conditionalFormatting>
  <conditionalFormatting sqref="N535">
    <cfRule type="containsText" dxfId="494" priority="741" operator="containsText" text="varies">
      <formula>NOT(ISERROR(SEARCH("varies",N535)))</formula>
    </cfRule>
  </conditionalFormatting>
  <conditionalFormatting sqref="O535">
    <cfRule type="containsText" dxfId="493" priority="740" operator="containsText" text="varies">
      <formula>NOT(ISERROR(SEARCH("varies",O535)))</formula>
    </cfRule>
  </conditionalFormatting>
  <conditionalFormatting sqref="P543">
    <cfRule type="containsText" dxfId="492" priority="736" operator="containsText" text="varies">
      <formula>NOT(ISERROR(SEARCH("varies",P543)))</formula>
    </cfRule>
  </conditionalFormatting>
  <conditionalFormatting sqref="N543">
    <cfRule type="containsText" dxfId="491" priority="738" operator="containsText" text="varies">
      <formula>NOT(ISERROR(SEARCH("varies",N543)))</formula>
    </cfRule>
  </conditionalFormatting>
  <conditionalFormatting sqref="O543">
    <cfRule type="containsText" dxfId="490" priority="737" operator="containsText" text="varies">
      <formula>NOT(ISERROR(SEARCH("varies",O543)))</formula>
    </cfRule>
  </conditionalFormatting>
  <conditionalFormatting sqref="P551">
    <cfRule type="containsText" dxfId="489" priority="733" operator="containsText" text="varies">
      <formula>NOT(ISERROR(SEARCH("varies",P551)))</formula>
    </cfRule>
  </conditionalFormatting>
  <conditionalFormatting sqref="N551">
    <cfRule type="containsText" dxfId="488" priority="735" operator="containsText" text="varies">
      <formula>NOT(ISERROR(SEARCH("varies",N551)))</formula>
    </cfRule>
  </conditionalFormatting>
  <conditionalFormatting sqref="O551">
    <cfRule type="containsText" dxfId="487" priority="734" operator="containsText" text="varies">
      <formula>NOT(ISERROR(SEARCH("varies",O551)))</formula>
    </cfRule>
  </conditionalFormatting>
  <conditionalFormatting sqref="P559">
    <cfRule type="containsText" dxfId="486" priority="727" operator="containsText" text="varies">
      <formula>NOT(ISERROR(SEARCH("varies",P559)))</formula>
    </cfRule>
  </conditionalFormatting>
  <conditionalFormatting sqref="N559">
    <cfRule type="containsText" dxfId="485" priority="729" operator="containsText" text="varies">
      <formula>NOT(ISERROR(SEARCH("varies",N559)))</formula>
    </cfRule>
  </conditionalFormatting>
  <conditionalFormatting sqref="O559">
    <cfRule type="containsText" dxfId="484" priority="728" operator="containsText" text="varies">
      <formula>NOT(ISERROR(SEARCH("varies",O559)))</formula>
    </cfRule>
  </conditionalFormatting>
  <conditionalFormatting sqref="P567">
    <cfRule type="containsText" dxfId="483" priority="709" operator="containsText" text="varies">
      <formula>NOT(ISERROR(SEARCH("varies",P567)))</formula>
    </cfRule>
  </conditionalFormatting>
  <conditionalFormatting sqref="N567">
    <cfRule type="containsText" dxfId="482" priority="711" operator="containsText" text="varies">
      <formula>NOT(ISERROR(SEARCH("varies",N567)))</formula>
    </cfRule>
  </conditionalFormatting>
  <conditionalFormatting sqref="O567">
    <cfRule type="containsText" dxfId="481" priority="710" operator="containsText" text="varies">
      <formula>NOT(ISERROR(SEARCH("varies",O567)))</formula>
    </cfRule>
  </conditionalFormatting>
  <conditionalFormatting sqref="P575">
    <cfRule type="containsText" dxfId="480" priority="706" operator="containsText" text="varies">
      <formula>NOT(ISERROR(SEARCH("varies",P575)))</formula>
    </cfRule>
  </conditionalFormatting>
  <conditionalFormatting sqref="N575">
    <cfRule type="containsText" dxfId="479" priority="708" operator="containsText" text="varies">
      <formula>NOT(ISERROR(SEARCH("varies",N575)))</formula>
    </cfRule>
  </conditionalFormatting>
  <conditionalFormatting sqref="O575">
    <cfRule type="containsText" dxfId="478" priority="707" operator="containsText" text="varies">
      <formula>NOT(ISERROR(SEARCH("varies",O575)))</formula>
    </cfRule>
  </conditionalFormatting>
  <conditionalFormatting sqref="P583">
    <cfRule type="containsText" dxfId="477" priority="703" operator="containsText" text="varies">
      <formula>NOT(ISERROR(SEARCH("varies",P583)))</formula>
    </cfRule>
  </conditionalFormatting>
  <conditionalFormatting sqref="N583">
    <cfRule type="containsText" dxfId="476" priority="705" operator="containsText" text="varies">
      <formula>NOT(ISERROR(SEARCH("varies",N583)))</formula>
    </cfRule>
  </conditionalFormatting>
  <conditionalFormatting sqref="O583">
    <cfRule type="containsText" dxfId="475" priority="704" operator="containsText" text="varies">
      <formula>NOT(ISERROR(SEARCH("varies",O583)))</formula>
    </cfRule>
  </conditionalFormatting>
  <conditionalFormatting sqref="P591">
    <cfRule type="containsText" dxfId="474" priority="700" operator="containsText" text="varies">
      <formula>NOT(ISERROR(SEARCH("varies",P591)))</formula>
    </cfRule>
  </conditionalFormatting>
  <conditionalFormatting sqref="N591">
    <cfRule type="containsText" dxfId="473" priority="702" operator="containsText" text="varies">
      <formula>NOT(ISERROR(SEARCH("varies",N591)))</formula>
    </cfRule>
  </conditionalFormatting>
  <conditionalFormatting sqref="O591">
    <cfRule type="containsText" dxfId="472" priority="701" operator="containsText" text="varies">
      <formula>NOT(ISERROR(SEARCH("varies",O591)))</formula>
    </cfRule>
  </conditionalFormatting>
  <conditionalFormatting sqref="P599">
    <cfRule type="containsText" dxfId="471" priority="697" operator="containsText" text="varies">
      <formula>NOT(ISERROR(SEARCH("varies",P599)))</formula>
    </cfRule>
  </conditionalFormatting>
  <conditionalFormatting sqref="N599">
    <cfRule type="containsText" dxfId="470" priority="699" operator="containsText" text="varies">
      <formula>NOT(ISERROR(SEARCH("varies",N599)))</formula>
    </cfRule>
  </conditionalFormatting>
  <conditionalFormatting sqref="O599">
    <cfRule type="containsText" dxfId="469" priority="698" operator="containsText" text="varies">
      <formula>NOT(ISERROR(SEARCH("varies",O599)))</formula>
    </cfRule>
  </conditionalFormatting>
  <conditionalFormatting sqref="P607">
    <cfRule type="containsText" dxfId="468" priority="694" operator="containsText" text="varies">
      <formula>NOT(ISERROR(SEARCH("varies",P607)))</formula>
    </cfRule>
  </conditionalFormatting>
  <conditionalFormatting sqref="N607">
    <cfRule type="containsText" dxfId="467" priority="696" operator="containsText" text="varies">
      <formula>NOT(ISERROR(SEARCH("varies",N607)))</formula>
    </cfRule>
  </conditionalFormatting>
  <conditionalFormatting sqref="O607">
    <cfRule type="containsText" dxfId="466" priority="695" operator="containsText" text="varies">
      <formula>NOT(ISERROR(SEARCH("varies",O607)))</formula>
    </cfRule>
  </conditionalFormatting>
  <conditionalFormatting sqref="P615">
    <cfRule type="containsText" dxfId="465" priority="691" operator="containsText" text="varies">
      <formula>NOT(ISERROR(SEARCH("varies",P615)))</formula>
    </cfRule>
  </conditionalFormatting>
  <conditionalFormatting sqref="N615">
    <cfRule type="containsText" dxfId="464" priority="693" operator="containsText" text="varies">
      <formula>NOT(ISERROR(SEARCH("varies",N615)))</formula>
    </cfRule>
  </conditionalFormatting>
  <conditionalFormatting sqref="O615">
    <cfRule type="containsText" dxfId="463" priority="692" operator="containsText" text="varies">
      <formula>NOT(ISERROR(SEARCH("varies",O615)))</formula>
    </cfRule>
  </conditionalFormatting>
  <conditionalFormatting sqref="P623">
    <cfRule type="containsText" dxfId="462" priority="688" operator="containsText" text="varies">
      <formula>NOT(ISERROR(SEARCH("varies",P623)))</formula>
    </cfRule>
  </conditionalFormatting>
  <conditionalFormatting sqref="N623">
    <cfRule type="containsText" dxfId="461" priority="690" operator="containsText" text="varies">
      <formula>NOT(ISERROR(SEARCH("varies",N623)))</formula>
    </cfRule>
  </conditionalFormatting>
  <conditionalFormatting sqref="O623">
    <cfRule type="containsText" dxfId="460" priority="689" operator="containsText" text="varies">
      <formula>NOT(ISERROR(SEARCH("varies",O623)))</formula>
    </cfRule>
  </conditionalFormatting>
  <conditionalFormatting sqref="P631">
    <cfRule type="containsText" dxfId="459" priority="685" operator="containsText" text="varies">
      <formula>NOT(ISERROR(SEARCH("varies",P631)))</formula>
    </cfRule>
  </conditionalFormatting>
  <conditionalFormatting sqref="N631">
    <cfRule type="containsText" dxfId="458" priority="687" operator="containsText" text="varies">
      <formula>NOT(ISERROR(SEARCH("varies",N631)))</formula>
    </cfRule>
  </conditionalFormatting>
  <conditionalFormatting sqref="O631">
    <cfRule type="containsText" dxfId="457" priority="686" operator="containsText" text="varies">
      <formula>NOT(ISERROR(SEARCH("varies",O631)))</formula>
    </cfRule>
  </conditionalFormatting>
  <conditionalFormatting sqref="P639">
    <cfRule type="containsText" dxfId="456" priority="682" operator="containsText" text="varies">
      <formula>NOT(ISERROR(SEARCH("varies",P639)))</formula>
    </cfRule>
  </conditionalFormatting>
  <conditionalFormatting sqref="N639">
    <cfRule type="containsText" dxfId="455" priority="684" operator="containsText" text="varies">
      <formula>NOT(ISERROR(SEARCH("varies",N639)))</formula>
    </cfRule>
  </conditionalFormatting>
  <conditionalFormatting sqref="O639">
    <cfRule type="containsText" dxfId="454" priority="683" operator="containsText" text="varies">
      <formula>NOT(ISERROR(SEARCH("varies",O639)))</formula>
    </cfRule>
  </conditionalFormatting>
  <conditionalFormatting sqref="P647">
    <cfRule type="containsText" dxfId="453" priority="679" operator="containsText" text="varies">
      <formula>NOT(ISERROR(SEARCH("varies",P647)))</formula>
    </cfRule>
  </conditionalFormatting>
  <conditionalFormatting sqref="N647">
    <cfRule type="containsText" dxfId="452" priority="681" operator="containsText" text="varies">
      <formula>NOT(ISERROR(SEARCH("varies",N647)))</formula>
    </cfRule>
  </conditionalFormatting>
  <conditionalFormatting sqref="O647">
    <cfRule type="containsText" dxfId="451" priority="680" operator="containsText" text="varies">
      <formula>NOT(ISERROR(SEARCH("varies",O647)))</formula>
    </cfRule>
  </conditionalFormatting>
  <conditionalFormatting sqref="P655">
    <cfRule type="containsText" dxfId="450" priority="676" operator="containsText" text="varies">
      <formula>NOT(ISERROR(SEARCH("varies",P655)))</formula>
    </cfRule>
  </conditionalFormatting>
  <conditionalFormatting sqref="N655">
    <cfRule type="containsText" dxfId="449" priority="678" operator="containsText" text="varies">
      <formula>NOT(ISERROR(SEARCH("varies",N655)))</formula>
    </cfRule>
  </conditionalFormatting>
  <conditionalFormatting sqref="O655">
    <cfRule type="containsText" dxfId="448" priority="677" operator="containsText" text="varies">
      <formula>NOT(ISERROR(SEARCH("varies",O655)))</formula>
    </cfRule>
  </conditionalFormatting>
  <conditionalFormatting sqref="P663">
    <cfRule type="containsText" dxfId="447" priority="673" operator="containsText" text="varies">
      <formula>NOT(ISERROR(SEARCH("varies",P663)))</formula>
    </cfRule>
  </conditionalFormatting>
  <conditionalFormatting sqref="N663">
    <cfRule type="containsText" dxfId="446" priority="675" operator="containsText" text="varies">
      <formula>NOT(ISERROR(SEARCH("varies",N663)))</formula>
    </cfRule>
  </conditionalFormatting>
  <conditionalFormatting sqref="O663">
    <cfRule type="containsText" dxfId="445" priority="674" operator="containsText" text="varies">
      <formula>NOT(ISERROR(SEARCH("varies",O663)))</formula>
    </cfRule>
  </conditionalFormatting>
  <conditionalFormatting sqref="P665">
    <cfRule type="containsText" dxfId="444" priority="670" operator="containsText" text="varies">
      <formula>NOT(ISERROR(SEARCH("varies",P665)))</formula>
    </cfRule>
  </conditionalFormatting>
  <conditionalFormatting sqref="N665">
    <cfRule type="containsText" dxfId="443" priority="672" operator="containsText" text="varies">
      <formula>NOT(ISERROR(SEARCH("varies",N665)))</formula>
    </cfRule>
  </conditionalFormatting>
  <conditionalFormatting sqref="O665">
    <cfRule type="containsText" dxfId="442" priority="671" operator="containsText" text="varies">
      <formula>NOT(ISERROR(SEARCH("varies",O665)))</formula>
    </cfRule>
  </conditionalFormatting>
  <conditionalFormatting sqref="P667">
    <cfRule type="containsText" dxfId="441" priority="667" operator="containsText" text="varies">
      <formula>NOT(ISERROR(SEARCH("varies",P667)))</formula>
    </cfRule>
  </conditionalFormatting>
  <conditionalFormatting sqref="N667">
    <cfRule type="containsText" dxfId="440" priority="669" operator="containsText" text="varies">
      <formula>NOT(ISERROR(SEARCH("varies",N667)))</formula>
    </cfRule>
  </conditionalFormatting>
  <conditionalFormatting sqref="O667">
    <cfRule type="containsText" dxfId="439" priority="668" operator="containsText" text="varies">
      <formula>NOT(ISERROR(SEARCH("varies",O667)))</formula>
    </cfRule>
  </conditionalFormatting>
  <conditionalFormatting sqref="P675">
    <cfRule type="containsText" dxfId="438" priority="664" operator="containsText" text="varies">
      <formula>NOT(ISERROR(SEARCH("varies",P675)))</formula>
    </cfRule>
  </conditionalFormatting>
  <conditionalFormatting sqref="N675">
    <cfRule type="containsText" dxfId="437" priority="666" operator="containsText" text="varies">
      <formula>NOT(ISERROR(SEARCH("varies",N675)))</formula>
    </cfRule>
  </conditionalFormatting>
  <conditionalFormatting sqref="O675">
    <cfRule type="containsText" dxfId="436" priority="665" operator="containsText" text="varies">
      <formula>NOT(ISERROR(SEARCH("varies",O675)))</formula>
    </cfRule>
  </conditionalFormatting>
  <conditionalFormatting sqref="P683">
    <cfRule type="containsText" dxfId="435" priority="661" operator="containsText" text="varies">
      <formula>NOT(ISERROR(SEARCH("varies",P683)))</formula>
    </cfRule>
  </conditionalFormatting>
  <conditionalFormatting sqref="N683">
    <cfRule type="containsText" dxfId="434" priority="663" operator="containsText" text="varies">
      <formula>NOT(ISERROR(SEARCH("varies",N683)))</formula>
    </cfRule>
  </conditionalFormatting>
  <conditionalFormatting sqref="O683">
    <cfRule type="containsText" dxfId="433" priority="662" operator="containsText" text="varies">
      <formula>NOT(ISERROR(SEARCH("varies",O683)))</formula>
    </cfRule>
  </conditionalFormatting>
  <conditionalFormatting sqref="P691">
    <cfRule type="containsText" dxfId="432" priority="658" operator="containsText" text="varies">
      <formula>NOT(ISERROR(SEARCH("varies",P691)))</formula>
    </cfRule>
  </conditionalFormatting>
  <conditionalFormatting sqref="N691">
    <cfRule type="containsText" dxfId="431" priority="660" operator="containsText" text="varies">
      <formula>NOT(ISERROR(SEARCH("varies",N691)))</formula>
    </cfRule>
  </conditionalFormatting>
  <conditionalFormatting sqref="O691">
    <cfRule type="containsText" dxfId="430" priority="659" operator="containsText" text="varies">
      <formula>NOT(ISERROR(SEARCH("varies",O691)))</formula>
    </cfRule>
  </conditionalFormatting>
  <conditionalFormatting sqref="P699">
    <cfRule type="containsText" dxfId="429" priority="655" operator="containsText" text="varies">
      <formula>NOT(ISERROR(SEARCH("varies",P699)))</formula>
    </cfRule>
  </conditionalFormatting>
  <conditionalFormatting sqref="N699">
    <cfRule type="containsText" dxfId="428" priority="657" operator="containsText" text="varies">
      <formula>NOT(ISERROR(SEARCH("varies",N699)))</formula>
    </cfRule>
  </conditionalFormatting>
  <conditionalFormatting sqref="O699">
    <cfRule type="containsText" dxfId="427" priority="656" operator="containsText" text="varies">
      <formula>NOT(ISERROR(SEARCH("varies",O699)))</formula>
    </cfRule>
  </conditionalFormatting>
  <conditionalFormatting sqref="P707">
    <cfRule type="containsText" dxfId="426" priority="652" operator="containsText" text="varies">
      <formula>NOT(ISERROR(SEARCH("varies",P707)))</formula>
    </cfRule>
  </conditionalFormatting>
  <conditionalFormatting sqref="N707">
    <cfRule type="containsText" dxfId="425" priority="654" operator="containsText" text="varies">
      <formula>NOT(ISERROR(SEARCH("varies",N707)))</formula>
    </cfRule>
  </conditionalFormatting>
  <conditionalFormatting sqref="O707">
    <cfRule type="containsText" dxfId="424" priority="653" operator="containsText" text="varies">
      <formula>NOT(ISERROR(SEARCH("varies",O707)))</formula>
    </cfRule>
  </conditionalFormatting>
  <conditionalFormatting sqref="P715">
    <cfRule type="containsText" dxfId="423" priority="649" operator="containsText" text="varies">
      <formula>NOT(ISERROR(SEARCH("varies",P715)))</formula>
    </cfRule>
  </conditionalFormatting>
  <conditionalFormatting sqref="N715">
    <cfRule type="containsText" dxfId="422" priority="651" operator="containsText" text="varies">
      <formula>NOT(ISERROR(SEARCH("varies",N715)))</formula>
    </cfRule>
  </conditionalFormatting>
  <conditionalFormatting sqref="O715">
    <cfRule type="containsText" dxfId="421" priority="650" operator="containsText" text="varies">
      <formula>NOT(ISERROR(SEARCH("varies",O715)))</formula>
    </cfRule>
  </conditionalFormatting>
  <conditionalFormatting sqref="P723">
    <cfRule type="containsText" dxfId="420" priority="646" operator="containsText" text="varies">
      <formula>NOT(ISERROR(SEARCH("varies",P723)))</formula>
    </cfRule>
  </conditionalFormatting>
  <conditionalFormatting sqref="N723">
    <cfRule type="containsText" dxfId="419" priority="648" operator="containsText" text="varies">
      <formula>NOT(ISERROR(SEARCH("varies",N723)))</formula>
    </cfRule>
  </conditionalFormatting>
  <conditionalFormatting sqref="O723">
    <cfRule type="containsText" dxfId="418" priority="647" operator="containsText" text="varies">
      <formula>NOT(ISERROR(SEARCH("varies",O723)))</formula>
    </cfRule>
  </conditionalFormatting>
  <conditionalFormatting sqref="P732">
    <cfRule type="containsText" dxfId="417" priority="643" operator="containsText" text="varies">
      <formula>NOT(ISERROR(SEARCH("varies",P732)))</formula>
    </cfRule>
  </conditionalFormatting>
  <conditionalFormatting sqref="N732">
    <cfRule type="containsText" dxfId="416" priority="645" operator="containsText" text="varies">
      <formula>NOT(ISERROR(SEARCH("varies",N732)))</formula>
    </cfRule>
  </conditionalFormatting>
  <conditionalFormatting sqref="O732">
    <cfRule type="containsText" dxfId="415" priority="644" operator="containsText" text="varies">
      <formula>NOT(ISERROR(SEARCH("varies",O732)))</formula>
    </cfRule>
  </conditionalFormatting>
  <conditionalFormatting sqref="P741">
    <cfRule type="containsText" dxfId="414" priority="640" operator="containsText" text="varies">
      <formula>NOT(ISERROR(SEARCH("varies",P741)))</formula>
    </cfRule>
  </conditionalFormatting>
  <conditionalFormatting sqref="N741">
    <cfRule type="containsText" dxfId="413" priority="642" operator="containsText" text="varies">
      <formula>NOT(ISERROR(SEARCH("varies",N741)))</formula>
    </cfRule>
  </conditionalFormatting>
  <conditionalFormatting sqref="O741">
    <cfRule type="containsText" dxfId="412" priority="641" operator="containsText" text="varies">
      <formula>NOT(ISERROR(SEARCH("varies",O741)))</formula>
    </cfRule>
  </conditionalFormatting>
  <conditionalFormatting sqref="P750">
    <cfRule type="containsText" dxfId="411" priority="637" operator="containsText" text="varies">
      <formula>NOT(ISERROR(SEARCH("varies",P750)))</formula>
    </cfRule>
  </conditionalFormatting>
  <conditionalFormatting sqref="N750">
    <cfRule type="containsText" dxfId="410" priority="639" operator="containsText" text="varies">
      <formula>NOT(ISERROR(SEARCH("varies",N750)))</formula>
    </cfRule>
  </conditionalFormatting>
  <conditionalFormatting sqref="O750">
    <cfRule type="containsText" dxfId="409" priority="638" operator="containsText" text="varies">
      <formula>NOT(ISERROR(SEARCH("varies",O750)))</formula>
    </cfRule>
  </conditionalFormatting>
  <conditionalFormatting sqref="P759">
    <cfRule type="containsText" dxfId="408" priority="634" operator="containsText" text="varies">
      <formula>NOT(ISERROR(SEARCH("varies",P759)))</formula>
    </cfRule>
  </conditionalFormatting>
  <conditionalFormatting sqref="N759">
    <cfRule type="containsText" dxfId="407" priority="636" operator="containsText" text="varies">
      <formula>NOT(ISERROR(SEARCH("varies",N759)))</formula>
    </cfRule>
  </conditionalFormatting>
  <conditionalFormatting sqref="O759">
    <cfRule type="containsText" dxfId="406" priority="635" operator="containsText" text="varies">
      <formula>NOT(ISERROR(SEARCH("varies",O759)))</formula>
    </cfRule>
  </conditionalFormatting>
  <conditionalFormatting sqref="P768">
    <cfRule type="containsText" dxfId="405" priority="631" operator="containsText" text="varies">
      <formula>NOT(ISERROR(SEARCH("varies",P768)))</formula>
    </cfRule>
  </conditionalFormatting>
  <conditionalFormatting sqref="N768">
    <cfRule type="containsText" dxfId="404" priority="633" operator="containsText" text="varies">
      <formula>NOT(ISERROR(SEARCH("varies",N768)))</formula>
    </cfRule>
  </conditionalFormatting>
  <conditionalFormatting sqref="O768">
    <cfRule type="containsText" dxfId="403" priority="632" operator="containsText" text="varies">
      <formula>NOT(ISERROR(SEARCH("varies",O768)))</formula>
    </cfRule>
  </conditionalFormatting>
  <conditionalFormatting sqref="P777">
    <cfRule type="containsText" dxfId="402" priority="628" operator="containsText" text="varies">
      <formula>NOT(ISERROR(SEARCH("varies",P777)))</formula>
    </cfRule>
  </conditionalFormatting>
  <conditionalFormatting sqref="N777">
    <cfRule type="containsText" dxfId="401" priority="630" operator="containsText" text="varies">
      <formula>NOT(ISERROR(SEARCH("varies",N777)))</formula>
    </cfRule>
  </conditionalFormatting>
  <conditionalFormatting sqref="O777">
    <cfRule type="containsText" dxfId="400" priority="629" operator="containsText" text="varies">
      <formula>NOT(ISERROR(SEARCH("varies",O777)))</formula>
    </cfRule>
  </conditionalFormatting>
  <conditionalFormatting sqref="P786">
    <cfRule type="containsText" dxfId="399" priority="625" operator="containsText" text="varies">
      <formula>NOT(ISERROR(SEARCH("varies",P786)))</formula>
    </cfRule>
  </conditionalFormatting>
  <conditionalFormatting sqref="N786">
    <cfRule type="containsText" dxfId="398" priority="627" operator="containsText" text="varies">
      <formula>NOT(ISERROR(SEARCH("varies",N786)))</formula>
    </cfRule>
  </conditionalFormatting>
  <conditionalFormatting sqref="O786">
    <cfRule type="containsText" dxfId="397" priority="626" operator="containsText" text="varies">
      <formula>NOT(ISERROR(SEARCH("varies",O786)))</formula>
    </cfRule>
  </conditionalFormatting>
  <conditionalFormatting sqref="P795">
    <cfRule type="containsText" dxfId="396" priority="622" operator="containsText" text="varies">
      <formula>NOT(ISERROR(SEARCH("varies",P795)))</formula>
    </cfRule>
  </conditionalFormatting>
  <conditionalFormatting sqref="N795">
    <cfRule type="containsText" dxfId="395" priority="624" operator="containsText" text="varies">
      <formula>NOT(ISERROR(SEARCH("varies",N795)))</formula>
    </cfRule>
  </conditionalFormatting>
  <conditionalFormatting sqref="O795">
    <cfRule type="containsText" dxfId="394" priority="623" operator="containsText" text="varies">
      <formula>NOT(ISERROR(SEARCH("varies",O795)))</formula>
    </cfRule>
  </conditionalFormatting>
  <conditionalFormatting sqref="P804">
    <cfRule type="containsText" dxfId="393" priority="619" operator="containsText" text="varies">
      <formula>NOT(ISERROR(SEARCH("varies",P804)))</formula>
    </cfRule>
  </conditionalFormatting>
  <conditionalFormatting sqref="N804">
    <cfRule type="containsText" dxfId="392" priority="621" operator="containsText" text="varies">
      <formula>NOT(ISERROR(SEARCH("varies",N804)))</formula>
    </cfRule>
  </conditionalFormatting>
  <conditionalFormatting sqref="O804">
    <cfRule type="containsText" dxfId="391" priority="620" operator="containsText" text="varies">
      <formula>NOT(ISERROR(SEARCH("varies",O804)))</formula>
    </cfRule>
  </conditionalFormatting>
  <conditionalFormatting sqref="P813">
    <cfRule type="containsText" dxfId="390" priority="616" operator="containsText" text="varies">
      <formula>NOT(ISERROR(SEARCH("varies",P813)))</formula>
    </cfRule>
  </conditionalFormatting>
  <conditionalFormatting sqref="N813">
    <cfRule type="containsText" dxfId="389" priority="618" operator="containsText" text="varies">
      <formula>NOT(ISERROR(SEARCH("varies",N813)))</formula>
    </cfRule>
  </conditionalFormatting>
  <conditionalFormatting sqref="O813">
    <cfRule type="containsText" dxfId="388" priority="617" operator="containsText" text="varies">
      <formula>NOT(ISERROR(SEARCH("varies",O813)))</formula>
    </cfRule>
  </conditionalFormatting>
  <conditionalFormatting sqref="P822">
    <cfRule type="containsText" dxfId="387" priority="613" operator="containsText" text="varies">
      <formula>NOT(ISERROR(SEARCH("varies",P822)))</formula>
    </cfRule>
  </conditionalFormatting>
  <conditionalFormatting sqref="N822">
    <cfRule type="containsText" dxfId="386" priority="615" operator="containsText" text="varies">
      <formula>NOT(ISERROR(SEARCH("varies",N822)))</formula>
    </cfRule>
  </conditionalFormatting>
  <conditionalFormatting sqref="O822">
    <cfRule type="containsText" dxfId="385" priority="614" operator="containsText" text="varies">
      <formula>NOT(ISERROR(SEARCH("varies",O822)))</formula>
    </cfRule>
  </conditionalFormatting>
  <conditionalFormatting sqref="P831">
    <cfRule type="containsText" dxfId="384" priority="610" operator="containsText" text="varies">
      <formula>NOT(ISERROR(SEARCH("varies",P831)))</formula>
    </cfRule>
  </conditionalFormatting>
  <conditionalFormatting sqref="N831">
    <cfRule type="containsText" dxfId="383" priority="612" operator="containsText" text="varies">
      <formula>NOT(ISERROR(SEARCH("varies",N831)))</formula>
    </cfRule>
  </conditionalFormatting>
  <conditionalFormatting sqref="O831">
    <cfRule type="containsText" dxfId="382" priority="611" operator="containsText" text="varies">
      <formula>NOT(ISERROR(SEARCH("varies",O831)))</formula>
    </cfRule>
  </conditionalFormatting>
  <conditionalFormatting sqref="P840">
    <cfRule type="containsText" dxfId="381" priority="607" operator="containsText" text="varies">
      <formula>NOT(ISERROR(SEARCH("varies",P840)))</formula>
    </cfRule>
  </conditionalFormatting>
  <conditionalFormatting sqref="N840">
    <cfRule type="containsText" dxfId="380" priority="609" operator="containsText" text="varies">
      <formula>NOT(ISERROR(SEARCH("varies",N840)))</formula>
    </cfRule>
  </conditionalFormatting>
  <conditionalFormatting sqref="O840">
    <cfRule type="containsText" dxfId="379" priority="608" operator="containsText" text="varies">
      <formula>NOT(ISERROR(SEARCH("varies",O840)))</formula>
    </cfRule>
  </conditionalFormatting>
  <conditionalFormatting sqref="P849">
    <cfRule type="containsText" dxfId="378" priority="604" operator="containsText" text="varies">
      <formula>NOT(ISERROR(SEARCH("varies",P849)))</formula>
    </cfRule>
  </conditionalFormatting>
  <conditionalFormatting sqref="N849">
    <cfRule type="containsText" dxfId="377" priority="606" operator="containsText" text="varies">
      <formula>NOT(ISERROR(SEARCH("varies",N849)))</formula>
    </cfRule>
  </conditionalFormatting>
  <conditionalFormatting sqref="O849">
    <cfRule type="containsText" dxfId="376" priority="605" operator="containsText" text="varies">
      <formula>NOT(ISERROR(SEARCH("varies",O849)))</formula>
    </cfRule>
  </conditionalFormatting>
  <conditionalFormatting sqref="P858">
    <cfRule type="containsText" dxfId="375" priority="601" operator="containsText" text="varies">
      <formula>NOT(ISERROR(SEARCH("varies",P858)))</formula>
    </cfRule>
  </conditionalFormatting>
  <conditionalFormatting sqref="N858">
    <cfRule type="containsText" dxfId="374" priority="603" operator="containsText" text="varies">
      <formula>NOT(ISERROR(SEARCH("varies",N858)))</formula>
    </cfRule>
  </conditionalFormatting>
  <conditionalFormatting sqref="O858">
    <cfRule type="containsText" dxfId="373" priority="602" operator="containsText" text="varies">
      <formula>NOT(ISERROR(SEARCH("varies",O858)))</formula>
    </cfRule>
  </conditionalFormatting>
  <conditionalFormatting sqref="P867">
    <cfRule type="containsText" dxfId="372" priority="598" operator="containsText" text="varies">
      <formula>NOT(ISERROR(SEARCH("varies",P867)))</formula>
    </cfRule>
  </conditionalFormatting>
  <conditionalFormatting sqref="N867">
    <cfRule type="containsText" dxfId="371" priority="600" operator="containsText" text="varies">
      <formula>NOT(ISERROR(SEARCH("varies",N867)))</formula>
    </cfRule>
  </conditionalFormatting>
  <conditionalFormatting sqref="O867">
    <cfRule type="containsText" dxfId="370" priority="599" operator="containsText" text="varies">
      <formula>NOT(ISERROR(SEARCH("varies",O867)))</formula>
    </cfRule>
  </conditionalFormatting>
  <conditionalFormatting sqref="P876">
    <cfRule type="containsText" dxfId="369" priority="595" operator="containsText" text="varies">
      <formula>NOT(ISERROR(SEARCH("varies",P876)))</formula>
    </cfRule>
  </conditionalFormatting>
  <conditionalFormatting sqref="N876">
    <cfRule type="containsText" dxfId="368" priority="597" operator="containsText" text="varies">
      <formula>NOT(ISERROR(SEARCH("varies",N876)))</formula>
    </cfRule>
  </conditionalFormatting>
  <conditionalFormatting sqref="O876">
    <cfRule type="containsText" dxfId="367" priority="596" operator="containsText" text="varies">
      <formula>NOT(ISERROR(SEARCH("varies",O876)))</formula>
    </cfRule>
  </conditionalFormatting>
  <conditionalFormatting sqref="P885">
    <cfRule type="containsText" dxfId="366" priority="592" operator="containsText" text="varies">
      <formula>NOT(ISERROR(SEARCH("varies",P885)))</formula>
    </cfRule>
  </conditionalFormatting>
  <conditionalFormatting sqref="N885">
    <cfRule type="containsText" dxfId="365" priority="594" operator="containsText" text="varies">
      <formula>NOT(ISERROR(SEARCH("varies",N885)))</formula>
    </cfRule>
  </conditionalFormatting>
  <conditionalFormatting sqref="O885">
    <cfRule type="containsText" dxfId="364" priority="593" operator="containsText" text="varies">
      <formula>NOT(ISERROR(SEARCH("varies",O885)))</formula>
    </cfRule>
  </conditionalFormatting>
  <conditionalFormatting sqref="P894">
    <cfRule type="containsText" dxfId="363" priority="589" operator="containsText" text="varies">
      <formula>NOT(ISERROR(SEARCH("varies",P894)))</formula>
    </cfRule>
  </conditionalFormatting>
  <conditionalFormatting sqref="N894">
    <cfRule type="containsText" dxfId="362" priority="591" operator="containsText" text="varies">
      <formula>NOT(ISERROR(SEARCH("varies",N894)))</formula>
    </cfRule>
  </conditionalFormatting>
  <conditionalFormatting sqref="O894">
    <cfRule type="containsText" dxfId="361" priority="590" operator="containsText" text="varies">
      <formula>NOT(ISERROR(SEARCH("varies",O894)))</formula>
    </cfRule>
  </conditionalFormatting>
  <conditionalFormatting sqref="P903">
    <cfRule type="containsText" dxfId="360" priority="586" operator="containsText" text="varies">
      <formula>NOT(ISERROR(SEARCH("varies",P903)))</formula>
    </cfRule>
  </conditionalFormatting>
  <conditionalFormatting sqref="N903">
    <cfRule type="containsText" dxfId="359" priority="588" operator="containsText" text="varies">
      <formula>NOT(ISERROR(SEARCH("varies",N903)))</formula>
    </cfRule>
  </conditionalFormatting>
  <conditionalFormatting sqref="O903">
    <cfRule type="containsText" dxfId="358" priority="587" operator="containsText" text="varies">
      <formula>NOT(ISERROR(SEARCH("varies",O903)))</formula>
    </cfRule>
  </conditionalFormatting>
  <conditionalFormatting sqref="P912">
    <cfRule type="containsText" dxfId="357" priority="583" operator="containsText" text="varies">
      <formula>NOT(ISERROR(SEARCH("varies",P912)))</formula>
    </cfRule>
  </conditionalFormatting>
  <conditionalFormatting sqref="N912">
    <cfRule type="containsText" dxfId="356" priority="585" operator="containsText" text="varies">
      <formula>NOT(ISERROR(SEARCH("varies",N912)))</formula>
    </cfRule>
  </conditionalFormatting>
  <conditionalFormatting sqref="O912">
    <cfRule type="containsText" dxfId="355" priority="584" operator="containsText" text="varies">
      <formula>NOT(ISERROR(SEARCH("varies",O912)))</formula>
    </cfRule>
  </conditionalFormatting>
  <conditionalFormatting sqref="P921">
    <cfRule type="containsText" dxfId="354" priority="580" operator="containsText" text="varies">
      <formula>NOT(ISERROR(SEARCH("varies",P921)))</formula>
    </cfRule>
  </conditionalFormatting>
  <conditionalFormatting sqref="N921">
    <cfRule type="containsText" dxfId="353" priority="582" operator="containsText" text="varies">
      <formula>NOT(ISERROR(SEARCH("varies",N921)))</formula>
    </cfRule>
  </conditionalFormatting>
  <conditionalFormatting sqref="O921">
    <cfRule type="containsText" dxfId="352" priority="581" operator="containsText" text="varies">
      <formula>NOT(ISERROR(SEARCH("varies",O921)))</formula>
    </cfRule>
  </conditionalFormatting>
  <conditionalFormatting sqref="P930">
    <cfRule type="containsText" dxfId="351" priority="577" operator="containsText" text="varies">
      <formula>NOT(ISERROR(SEARCH("varies",P930)))</formula>
    </cfRule>
  </conditionalFormatting>
  <conditionalFormatting sqref="N930">
    <cfRule type="containsText" dxfId="350" priority="579" operator="containsText" text="varies">
      <formula>NOT(ISERROR(SEARCH("varies",N930)))</formula>
    </cfRule>
  </conditionalFormatting>
  <conditionalFormatting sqref="O930">
    <cfRule type="containsText" dxfId="349" priority="578" operator="containsText" text="varies">
      <formula>NOT(ISERROR(SEARCH("varies",O930)))</formula>
    </cfRule>
  </conditionalFormatting>
  <conditionalFormatting sqref="P939">
    <cfRule type="containsText" dxfId="348" priority="574" operator="containsText" text="varies">
      <formula>NOT(ISERROR(SEARCH("varies",P939)))</formula>
    </cfRule>
  </conditionalFormatting>
  <conditionalFormatting sqref="N939">
    <cfRule type="containsText" dxfId="347" priority="576" operator="containsText" text="varies">
      <formula>NOT(ISERROR(SEARCH("varies",N939)))</formula>
    </cfRule>
  </conditionalFormatting>
  <conditionalFormatting sqref="O939">
    <cfRule type="containsText" dxfId="346" priority="575" operator="containsText" text="varies">
      <formula>NOT(ISERROR(SEARCH("varies",O939)))</formula>
    </cfRule>
  </conditionalFormatting>
  <conditionalFormatting sqref="P948">
    <cfRule type="containsText" dxfId="345" priority="571" operator="containsText" text="varies">
      <formula>NOT(ISERROR(SEARCH("varies",P948)))</formula>
    </cfRule>
  </conditionalFormatting>
  <conditionalFormatting sqref="N948">
    <cfRule type="containsText" dxfId="344" priority="573" operator="containsText" text="varies">
      <formula>NOT(ISERROR(SEARCH("varies",N948)))</formula>
    </cfRule>
  </conditionalFormatting>
  <conditionalFormatting sqref="O948">
    <cfRule type="containsText" dxfId="343" priority="572" operator="containsText" text="varies">
      <formula>NOT(ISERROR(SEARCH("varies",O948)))</formula>
    </cfRule>
  </conditionalFormatting>
  <conditionalFormatting sqref="P957">
    <cfRule type="containsText" dxfId="342" priority="568" operator="containsText" text="varies">
      <formula>NOT(ISERROR(SEARCH("varies",P957)))</formula>
    </cfRule>
  </conditionalFormatting>
  <conditionalFormatting sqref="N957">
    <cfRule type="containsText" dxfId="341" priority="570" operator="containsText" text="varies">
      <formula>NOT(ISERROR(SEARCH("varies",N957)))</formula>
    </cfRule>
  </conditionalFormatting>
  <conditionalFormatting sqref="O957">
    <cfRule type="containsText" dxfId="340" priority="569" operator="containsText" text="varies">
      <formula>NOT(ISERROR(SEARCH("varies",O957)))</formula>
    </cfRule>
  </conditionalFormatting>
  <conditionalFormatting sqref="P966">
    <cfRule type="containsText" dxfId="339" priority="565" operator="containsText" text="varies">
      <formula>NOT(ISERROR(SEARCH("varies",P966)))</formula>
    </cfRule>
  </conditionalFormatting>
  <conditionalFormatting sqref="N966">
    <cfRule type="containsText" dxfId="338" priority="567" operator="containsText" text="varies">
      <formula>NOT(ISERROR(SEARCH("varies",N966)))</formula>
    </cfRule>
  </conditionalFormatting>
  <conditionalFormatting sqref="O966">
    <cfRule type="containsText" dxfId="337" priority="566" operator="containsText" text="varies">
      <formula>NOT(ISERROR(SEARCH("varies",O966)))</formula>
    </cfRule>
  </conditionalFormatting>
  <conditionalFormatting sqref="P975">
    <cfRule type="containsText" dxfId="336" priority="562" operator="containsText" text="varies">
      <formula>NOT(ISERROR(SEARCH("varies",P975)))</formula>
    </cfRule>
  </conditionalFormatting>
  <conditionalFormatting sqref="N975">
    <cfRule type="containsText" dxfId="335" priority="564" operator="containsText" text="varies">
      <formula>NOT(ISERROR(SEARCH("varies",N975)))</formula>
    </cfRule>
  </conditionalFormatting>
  <conditionalFormatting sqref="O975">
    <cfRule type="containsText" dxfId="334" priority="563" operator="containsText" text="varies">
      <formula>NOT(ISERROR(SEARCH("varies",O975)))</formula>
    </cfRule>
  </conditionalFormatting>
  <conditionalFormatting sqref="P984">
    <cfRule type="containsText" dxfId="333" priority="559" operator="containsText" text="varies">
      <formula>NOT(ISERROR(SEARCH("varies",P984)))</formula>
    </cfRule>
  </conditionalFormatting>
  <conditionalFormatting sqref="N984">
    <cfRule type="containsText" dxfId="332" priority="561" operator="containsText" text="varies">
      <formula>NOT(ISERROR(SEARCH("varies",N984)))</formula>
    </cfRule>
  </conditionalFormatting>
  <conditionalFormatting sqref="O984">
    <cfRule type="containsText" dxfId="331" priority="560" operator="containsText" text="varies">
      <formula>NOT(ISERROR(SEARCH("varies",O984)))</formula>
    </cfRule>
  </conditionalFormatting>
  <conditionalFormatting sqref="P993">
    <cfRule type="containsText" dxfId="330" priority="556" operator="containsText" text="varies">
      <formula>NOT(ISERROR(SEARCH("varies",P993)))</formula>
    </cfRule>
  </conditionalFormatting>
  <conditionalFormatting sqref="N993">
    <cfRule type="containsText" dxfId="329" priority="558" operator="containsText" text="varies">
      <formula>NOT(ISERROR(SEARCH("varies",N993)))</formula>
    </cfRule>
  </conditionalFormatting>
  <conditionalFormatting sqref="O993">
    <cfRule type="containsText" dxfId="328" priority="557" operator="containsText" text="varies">
      <formula>NOT(ISERROR(SEARCH("varies",O993)))</formula>
    </cfRule>
  </conditionalFormatting>
  <conditionalFormatting sqref="P1002">
    <cfRule type="containsText" dxfId="327" priority="553" operator="containsText" text="varies">
      <formula>NOT(ISERROR(SEARCH("varies",P1002)))</formula>
    </cfRule>
  </conditionalFormatting>
  <conditionalFormatting sqref="N1002">
    <cfRule type="containsText" dxfId="326" priority="555" operator="containsText" text="varies">
      <formula>NOT(ISERROR(SEARCH("varies",N1002)))</formula>
    </cfRule>
  </conditionalFormatting>
  <conditionalFormatting sqref="O1002">
    <cfRule type="containsText" dxfId="325" priority="554" operator="containsText" text="varies">
      <formula>NOT(ISERROR(SEARCH("varies",O1002)))</formula>
    </cfRule>
  </conditionalFormatting>
  <conditionalFormatting sqref="P1011">
    <cfRule type="containsText" dxfId="324" priority="550" operator="containsText" text="varies">
      <formula>NOT(ISERROR(SEARCH("varies",P1011)))</formula>
    </cfRule>
  </conditionalFormatting>
  <conditionalFormatting sqref="N1011">
    <cfRule type="containsText" dxfId="323" priority="552" operator="containsText" text="varies">
      <formula>NOT(ISERROR(SEARCH("varies",N1011)))</formula>
    </cfRule>
  </conditionalFormatting>
  <conditionalFormatting sqref="O1011">
    <cfRule type="containsText" dxfId="322" priority="551" operator="containsText" text="varies">
      <formula>NOT(ISERROR(SEARCH("varies",O1011)))</formula>
    </cfRule>
  </conditionalFormatting>
  <conditionalFormatting sqref="P1020">
    <cfRule type="containsText" dxfId="321" priority="547" operator="containsText" text="varies">
      <formula>NOT(ISERROR(SEARCH("varies",P1020)))</formula>
    </cfRule>
  </conditionalFormatting>
  <conditionalFormatting sqref="N1020">
    <cfRule type="containsText" dxfId="320" priority="549" operator="containsText" text="varies">
      <formula>NOT(ISERROR(SEARCH("varies",N1020)))</formula>
    </cfRule>
  </conditionalFormatting>
  <conditionalFormatting sqref="O1020">
    <cfRule type="containsText" dxfId="319" priority="548" operator="containsText" text="varies">
      <formula>NOT(ISERROR(SEARCH("varies",O1020)))</formula>
    </cfRule>
  </conditionalFormatting>
  <conditionalFormatting sqref="P1029">
    <cfRule type="containsText" dxfId="318" priority="544" operator="containsText" text="varies">
      <formula>NOT(ISERROR(SEARCH("varies",P1029)))</formula>
    </cfRule>
  </conditionalFormatting>
  <conditionalFormatting sqref="N1029">
    <cfRule type="containsText" dxfId="317" priority="546" operator="containsText" text="varies">
      <formula>NOT(ISERROR(SEARCH("varies",N1029)))</formula>
    </cfRule>
  </conditionalFormatting>
  <conditionalFormatting sqref="O1029">
    <cfRule type="containsText" dxfId="316" priority="545" operator="containsText" text="varies">
      <formula>NOT(ISERROR(SEARCH("varies",O1029)))</formula>
    </cfRule>
  </conditionalFormatting>
  <conditionalFormatting sqref="P1038">
    <cfRule type="containsText" dxfId="315" priority="541" operator="containsText" text="varies">
      <formula>NOT(ISERROR(SEARCH("varies",P1038)))</formula>
    </cfRule>
  </conditionalFormatting>
  <conditionalFormatting sqref="N1038">
    <cfRule type="containsText" dxfId="314" priority="543" operator="containsText" text="varies">
      <formula>NOT(ISERROR(SEARCH("varies",N1038)))</formula>
    </cfRule>
  </conditionalFormatting>
  <conditionalFormatting sqref="O1038">
    <cfRule type="containsText" dxfId="313" priority="542" operator="containsText" text="varies">
      <formula>NOT(ISERROR(SEARCH("varies",O1038)))</formula>
    </cfRule>
  </conditionalFormatting>
  <conditionalFormatting sqref="P1047">
    <cfRule type="containsText" dxfId="312" priority="538" operator="containsText" text="varies">
      <formula>NOT(ISERROR(SEARCH("varies",P1047)))</formula>
    </cfRule>
  </conditionalFormatting>
  <conditionalFormatting sqref="N1047">
    <cfRule type="containsText" dxfId="311" priority="540" operator="containsText" text="varies">
      <formula>NOT(ISERROR(SEARCH("varies",N1047)))</formula>
    </cfRule>
  </conditionalFormatting>
  <conditionalFormatting sqref="O1047">
    <cfRule type="containsText" dxfId="310" priority="539" operator="containsText" text="varies">
      <formula>NOT(ISERROR(SEARCH("varies",O1047)))</formula>
    </cfRule>
  </conditionalFormatting>
  <conditionalFormatting sqref="P1056">
    <cfRule type="containsText" dxfId="309" priority="535" operator="containsText" text="varies">
      <formula>NOT(ISERROR(SEARCH("varies",P1056)))</formula>
    </cfRule>
  </conditionalFormatting>
  <conditionalFormatting sqref="N1056">
    <cfRule type="containsText" dxfId="308" priority="537" operator="containsText" text="varies">
      <formula>NOT(ISERROR(SEARCH("varies",N1056)))</formula>
    </cfRule>
  </conditionalFormatting>
  <conditionalFormatting sqref="O1056">
    <cfRule type="containsText" dxfId="307" priority="536" operator="containsText" text="varies">
      <formula>NOT(ISERROR(SEARCH("varies",O1056)))</formula>
    </cfRule>
  </conditionalFormatting>
  <conditionalFormatting sqref="P1065">
    <cfRule type="containsText" dxfId="306" priority="532" operator="containsText" text="varies">
      <formula>NOT(ISERROR(SEARCH("varies",P1065)))</formula>
    </cfRule>
  </conditionalFormatting>
  <conditionalFormatting sqref="N1065">
    <cfRule type="containsText" dxfId="305" priority="534" operator="containsText" text="varies">
      <formula>NOT(ISERROR(SEARCH("varies",N1065)))</formula>
    </cfRule>
  </conditionalFormatting>
  <conditionalFormatting sqref="O1065">
    <cfRule type="containsText" dxfId="304" priority="533" operator="containsText" text="varies">
      <formula>NOT(ISERROR(SEARCH("varies",O1065)))</formula>
    </cfRule>
  </conditionalFormatting>
  <conditionalFormatting sqref="P1074">
    <cfRule type="containsText" dxfId="303" priority="529" operator="containsText" text="varies">
      <formula>NOT(ISERROR(SEARCH("varies",P1074)))</formula>
    </cfRule>
  </conditionalFormatting>
  <conditionalFormatting sqref="N1074">
    <cfRule type="containsText" dxfId="302" priority="531" operator="containsText" text="varies">
      <formula>NOT(ISERROR(SEARCH("varies",N1074)))</formula>
    </cfRule>
  </conditionalFormatting>
  <conditionalFormatting sqref="O1074">
    <cfRule type="containsText" dxfId="301" priority="530" operator="containsText" text="varies">
      <formula>NOT(ISERROR(SEARCH("varies",O1074)))</formula>
    </cfRule>
  </conditionalFormatting>
  <conditionalFormatting sqref="P1083">
    <cfRule type="containsText" dxfId="300" priority="526" operator="containsText" text="varies">
      <formula>NOT(ISERROR(SEARCH("varies",P1083)))</formula>
    </cfRule>
  </conditionalFormatting>
  <conditionalFormatting sqref="N1083">
    <cfRule type="containsText" dxfId="299" priority="528" operator="containsText" text="varies">
      <formula>NOT(ISERROR(SEARCH("varies",N1083)))</formula>
    </cfRule>
  </conditionalFormatting>
  <conditionalFormatting sqref="O1083">
    <cfRule type="containsText" dxfId="298" priority="527" operator="containsText" text="varies">
      <formula>NOT(ISERROR(SEARCH("varies",O1083)))</formula>
    </cfRule>
  </conditionalFormatting>
  <conditionalFormatting sqref="P1092">
    <cfRule type="containsText" dxfId="297" priority="523" operator="containsText" text="varies">
      <formula>NOT(ISERROR(SEARCH("varies",P1092)))</formula>
    </cfRule>
  </conditionalFormatting>
  <conditionalFormatting sqref="N1092">
    <cfRule type="containsText" dxfId="296" priority="525" operator="containsText" text="varies">
      <formula>NOT(ISERROR(SEARCH("varies",N1092)))</formula>
    </cfRule>
  </conditionalFormatting>
  <conditionalFormatting sqref="O1092">
    <cfRule type="containsText" dxfId="295" priority="524" operator="containsText" text="varies">
      <formula>NOT(ISERROR(SEARCH("varies",O1092)))</formula>
    </cfRule>
  </conditionalFormatting>
  <conditionalFormatting sqref="P1094">
    <cfRule type="containsText" dxfId="294" priority="520" operator="containsText" text="varies">
      <formula>NOT(ISERROR(SEARCH("varies",P1094)))</formula>
    </cfRule>
  </conditionalFormatting>
  <conditionalFormatting sqref="N1094">
    <cfRule type="containsText" dxfId="293" priority="522" operator="containsText" text="varies">
      <formula>NOT(ISERROR(SEARCH("varies",N1094)))</formula>
    </cfRule>
  </conditionalFormatting>
  <conditionalFormatting sqref="O1094">
    <cfRule type="containsText" dxfId="292" priority="521" operator="containsText" text="varies">
      <formula>NOT(ISERROR(SEARCH("varies",O1094)))</formula>
    </cfRule>
  </conditionalFormatting>
  <conditionalFormatting sqref="P1102">
    <cfRule type="containsText" dxfId="291" priority="517" operator="containsText" text="varies">
      <formula>NOT(ISERROR(SEARCH("varies",P1102)))</formula>
    </cfRule>
  </conditionalFormatting>
  <conditionalFormatting sqref="N1102">
    <cfRule type="containsText" dxfId="290" priority="519" operator="containsText" text="varies">
      <formula>NOT(ISERROR(SEARCH("varies",N1102)))</formula>
    </cfRule>
  </conditionalFormatting>
  <conditionalFormatting sqref="O1102">
    <cfRule type="containsText" dxfId="289" priority="518" operator="containsText" text="varies">
      <formula>NOT(ISERROR(SEARCH("varies",O1102)))</formula>
    </cfRule>
  </conditionalFormatting>
  <conditionalFormatting sqref="P1110">
    <cfRule type="containsText" dxfId="288" priority="514" operator="containsText" text="varies">
      <formula>NOT(ISERROR(SEARCH("varies",P1110)))</formula>
    </cfRule>
  </conditionalFormatting>
  <conditionalFormatting sqref="N1110">
    <cfRule type="containsText" dxfId="287" priority="516" operator="containsText" text="varies">
      <formula>NOT(ISERROR(SEARCH("varies",N1110)))</formula>
    </cfRule>
  </conditionalFormatting>
  <conditionalFormatting sqref="O1110">
    <cfRule type="containsText" dxfId="286" priority="515" operator="containsText" text="varies">
      <formula>NOT(ISERROR(SEARCH("varies",O1110)))</formula>
    </cfRule>
  </conditionalFormatting>
  <conditionalFormatting sqref="P1112">
    <cfRule type="containsText" dxfId="285" priority="511" operator="containsText" text="varies">
      <formula>NOT(ISERROR(SEARCH("varies",P1112)))</formula>
    </cfRule>
  </conditionalFormatting>
  <conditionalFormatting sqref="N1112">
    <cfRule type="containsText" dxfId="284" priority="513" operator="containsText" text="varies">
      <formula>NOT(ISERROR(SEARCH("varies",N1112)))</formula>
    </cfRule>
  </conditionalFormatting>
  <conditionalFormatting sqref="O1112">
    <cfRule type="containsText" dxfId="283" priority="512" operator="containsText" text="varies">
      <formula>NOT(ISERROR(SEARCH("varies",O1112)))</formula>
    </cfRule>
  </conditionalFormatting>
  <conditionalFormatting sqref="P1120">
    <cfRule type="containsText" dxfId="282" priority="508" operator="containsText" text="varies">
      <formula>NOT(ISERROR(SEARCH("varies",P1120)))</formula>
    </cfRule>
  </conditionalFormatting>
  <conditionalFormatting sqref="N1120">
    <cfRule type="containsText" dxfId="281" priority="510" operator="containsText" text="varies">
      <formula>NOT(ISERROR(SEARCH("varies",N1120)))</formula>
    </cfRule>
  </conditionalFormatting>
  <conditionalFormatting sqref="O1120">
    <cfRule type="containsText" dxfId="280" priority="509" operator="containsText" text="varies">
      <formula>NOT(ISERROR(SEARCH("varies",O1120)))</formula>
    </cfRule>
  </conditionalFormatting>
  <conditionalFormatting sqref="P1128">
    <cfRule type="containsText" dxfId="279" priority="505" operator="containsText" text="varies">
      <formula>NOT(ISERROR(SEARCH("varies",P1128)))</formula>
    </cfRule>
  </conditionalFormatting>
  <conditionalFormatting sqref="N1128">
    <cfRule type="containsText" dxfId="278" priority="507" operator="containsText" text="varies">
      <formula>NOT(ISERROR(SEARCH("varies",N1128)))</formula>
    </cfRule>
  </conditionalFormatting>
  <conditionalFormatting sqref="O1128">
    <cfRule type="containsText" dxfId="277" priority="506" operator="containsText" text="varies">
      <formula>NOT(ISERROR(SEARCH("varies",O1128)))</formula>
    </cfRule>
  </conditionalFormatting>
  <conditionalFormatting sqref="P1136">
    <cfRule type="containsText" dxfId="276" priority="502" operator="containsText" text="varies">
      <formula>NOT(ISERROR(SEARCH("varies",P1136)))</formula>
    </cfRule>
  </conditionalFormatting>
  <conditionalFormatting sqref="N1136">
    <cfRule type="containsText" dxfId="275" priority="504" operator="containsText" text="varies">
      <formula>NOT(ISERROR(SEARCH("varies",N1136)))</formula>
    </cfRule>
  </conditionalFormatting>
  <conditionalFormatting sqref="O1136">
    <cfRule type="containsText" dxfId="274" priority="503" operator="containsText" text="varies">
      <formula>NOT(ISERROR(SEARCH("varies",O1136)))</formula>
    </cfRule>
  </conditionalFormatting>
  <conditionalFormatting sqref="P1145">
    <cfRule type="containsText" dxfId="273" priority="499" operator="containsText" text="varies">
      <formula>NOT(ISERROR(SEARCH("varies",P1145)))</formula>
    </cfRule>
  </conditionalFormatting>
  <conditionalFormatting sqref="N1145">
    <cfRule type="containsText" dxfId="272" priority="501" operator="containsText" text="varies">
      <formula>NOT(ISERROR(SEARCH("varies",N1145)))</formula>
    </cfRule>
  </conditionalFormatting>
  <conditionalFormatting sqref="O1145">
    <cfRule type="containsText" dxfId="271" priority="500" operator="containsText" text="varies">
      <formula>NOT(ISERROR(SEARCH("varies",O1145)))</formula>
    </cfRule>
  </conditionalFormatting>
  <conditionalFormatting sqref="P1154">
    <cfRule type="containsText" dxfId="270" priority="496" operator="containsText" text="varies">
      <formula>NOT(ISERROR(SEARCH("varies",P1154)))</formula>
    </cfRule>
  </conditionalFormatting>
  <conditionalFormatting sqref="N1154">
    <cfRule type="containsText" dxfId="269" priority="498" operator="containsText" text="varies">
      <formula>NOT(ISERROR(SEARCH("varies",N1154)))</formula>
    </cfRule>
  </conditionalFormatting>
  <conditionalFormatting sqref="O1154">
    <cfRule type="containsText" dxfId="268" priority="497" operator="containsText" text="varies">
      <formula>NOT(ISERROR(SEARCH("varies",O1154)))</formula>
    </cfRule>
  </conditionalFormatting>
  <conditionalFormatting sqref="P1163">
    <cfRule type="containsText" dxfId="267" priority="493" operator="containsText" text="varies">
      <formula>NOT(ISERROR(SEARCH("varies",P1163)))</formula>
    </cfRule>
  </conditionalFormatting>
  <conditionalFormatting sqref="N1163">
    <cfRule type="containsText" dxfId="266" priority="495" operator="containsText" text="varies">
      <formula>NOT(ISERROR(SEARCH("varies",N1163)))</formula>
    </cfRule>
  </conditionalFormatting>
  <conditionalFormatting sqref="O1163">
    <cfRule type="containsText" dxfId="265" priority="494" operator="containsText" text="varies">
      <formula>NOT(ISERROR(SEARCH("varies",O1163)))</formula>
    </cfRule>
  </conditionalFormatting>
  <conditionalFormatting sqref="P1172">
    <cfRule type="containsText" dxfId="264" priority="490" operator="containsText" text="varies">
      <formula>NOT(ISERROR(SEARCH("varies",P1172)))</formula>
    </cfRule>
  </conditionalFormatting>
  <conditionalFormatting sqref="N1172">
    <cfRule type="containsText" dxfId="263" priority="492" operator="containsText" text="varies">
      <formula>NOT(ISERROR(SEARCH("varies",N1172)))</formula>
    </cfRule>
  </conditionalFormatting>
  <conditionalFormatting sqref="O1172">
    <cfRule type="containsText" dxfId="262" priority="491" operator="containsText" text="varies">
      <formula>NOT(ISERROR(SEARCH("varies",O1172)))</formula>
    </cfRule>
  </conditionalFormatting>
  <conditionalFormatting sqref="P1181">
    <cfRule type="containsText" dxfId="261" priority="487" operator="containsText" text="varies">
      <formula>NOT(ISERROR(SEARCH("varies",P1181)))</formula>
    </cfRule>
  </conditionalFormatting>
  <conditionalFormatting sqref="N1181">
    <cfRule type="containsText" dxfId="260" priority="489" operator="containsText" text="varies">
      <formula>NOT(ISERROR(SEARCH("varies",N1181)))</formula>
    </cfRule>
  </conditionalFormatting>
  <conditionalFormatting sqref="O1181">
    <cfRule type="containsText" dxfId="259" priority="488" operator="containsText" text="varies">
      <formula>NOT(ISERROR(SEARCH("varies",O1181)))</formula>
    </cfRule>
  </conditionalFormatting>
  <conditionalFormatting sqref="P1190">
    <cfRule type="containsText" dxfId="258" priority="484" operator="containsText" text="varies">
      <formula>NOT(ISERROR(SEARCH("varies",P1190)))</formula>
    </cfRule>
  </conditionalFormatting>
  <conditionalFormatting sqref="N1190">
    <cfRule type="containsText" dxfId="257" priority="486" operator="containsText" text="varies">
      <formula>NOT(ISERROR(SEARCH("varies",N1190)))</formula>
    </cfRule>
  </conditionalFormatting>
  <conditionalFormatting sqref="O1190">
    <cfRule type="containsText" dxfId="256" priority="485" operator="containsText" text="varies">
      <formula>NOT(ISERROR(SEARCH("varies",O1190)))</formula>
    </cfRule>
  </conditionalFormatting>
  <conditionalFormatting sqref="P1199">
    <cfRule type="containsText" dxfId="255" priority="481" operator="containsText" text="varies">
      <formula>NOT(ISERROR(SEARCH("varies",P1199)))</formula>
    </cfRule>
  </conditionalFormatting>
  <conditionalFormatting sqref="N1199">
    <cfRule type="containsText" dxfId="254" priority="483" operator="containsText" text="varies">
      <formula>NOT(ISERROR(SEARCH("varies",N1199)))</formula>
    </cfRule>
  </conditionalFormatting>
  <conditionalFormatting sqref="O1199">
    <cfRule type="containsText" dxfId="253" priority="482" operator="containsText" text="varies">
      <formula>NOT(ISERROR(SEARCH("varies",O1199)))</formula>
    </cfRule>
  </conditionalFormatting>
  <conditionalFormatting sqref="P1208">
    <cfRule type="containsText" dxfId="252" priority="478" operator="containsText" text="varies">
      <formula>NOT(ISERROR(SEARCH("varies",P1208)))</formula>
    </cfRule>
  </conditionalFormatting>
  <conditionalFormatting sqref="N1208">
    <cfRule type="containsText" dxfId="251" priority="480" operator="containsText" text="varies">
      <formula>NOT(ISERROR(SEARCH("varies",N1208)))</formula>
    </cfRule>
  </conditionalFormatting>
  <conditionalFormatting sqref="O1208">
    <cfRule type="containsText" dxfId="250" priority="479" operator="containsText" text="varies">
      <formula>NOT(ISERROR(SEARCH("varies",O1208)))</formula>
    </cfRule>
  </conditionalFormatting>
  <conditionalFormatting sqref="P1217">
    <cfRule type="containsText" dxfId="249" priority="475" operator="containsText" text="varies">
      <formula>NOT(ISERROR(SEARCH("varies",P1217)))</formula>
    </cfRule>
  </conditionalFormatting>
  <conditionalFormatting sqref="N1217">
    <cfRule type="containsText" dxfId="248" priority="477" operator="containsText" text="varies">
      <formula>NOT(ISERROR(SEARCH("varies",N1217)))</formula>
    </cfRule>
  </conditionalFormatting>
  <conditionalFormatting sqref="O1217">
    <cfRule type="containsText" dxfId="247" priority="476" operator="containsText" text="varies">
      <formula>NOT(ISERROR(SEARCH("varies",O1217)))</formula>
    </cfRule>
  </conditionalFormatting>
  <conditionalFormatting sqref="P1226">
    <cfRule type="containsText" dxfId="246" priority="472" operator="containsText" text="varies">
      <formula>NOT(ISERROR(SEARCH("varies",P1226)))</formula>
    </cfRule>
  </conditionalFormatting>
  <conditionalFormatting sqref="N1226">
    <cfRule type="containsText" dxfId="245" priority="474" operator="containsText" text="varies">
      <formula>NOT(ISERROR(SEARCH("varies",N1226)))</formula>
    </cfRule>
  </conditionalFormatting>
  <conditionalFormatting sqref="O1226">
    <cfRule type="containsText" dxfId="244" priority="473" operator="containsText" text="varies">
      <formula>NOT(ISERROR(SEARCH("varies",O1226)))</formula>
    </cfRule>
  </conditionalFormatting>
  <conditionalFormatting sqref="P1235">
    <cfRule type="containsText" dxfId="243" priority="469" operator="containsText" text="varies">
      <formula>NOT(ISERROR(SEARCH("varies",P1235)))</formula>
    </cfRule>
  </conditionalFormatting>
  <conditionalFormatting sqref="N1235">
    <cfRule type="containsText" dxfId="242" priority="471" operator="containsText" text="varies">
      <formula>NOT(ISERROR(SEARCH("varies",N1235)))</formula>
    </cfRule>
  </conditionalFormatting>
  <conditionalFormatting sqref="O1235">
    <cfRule type="containsText" dxfId="241" priority="470" operator="containsText" text="varies">
      <formula>NOT(ISERROR(SEARCH("varies",O1235)))</formula>
    </cfRule>
  </conditionalFormatting>
  <conditionalFormatting sqref="P1244">
    <cfRule type="containsText" dxfId="240" priority="466" operator="containsText" text="varies">
      <formula>NOT(ISERROR(SEARCH("varies",P1244)))</formula>
    </cfRule>
  </conditionalFormatting>
  <conditionalFormatting sqref="N1244">
    <cfRule type="containsText" dxfId="239" priority="468" operator="containsText" text="varies">
      <formula>NOT(ISERROR(SEARCH("varies",N1244)))</formula>
    </cfRule>
  </conditionalFormatting>
  <conditionalFormatting sqref="O1244">
    <cfRule type="containsText" dxfId="238" priority="467" operator="containsText" text="varies">
      <formula>NOT(ISERROR(SEARCH("varies",O1244)))</formula>
    </cfRule>
  </conditionalFormatting>
  <conditionalFormatting sqref="P1253">
    <cfRule type="containsText" dxfId="237" priority="463" operator="containsText" text="varies">
      <formula>NOT(ISERROR(SEARCH("varies",P1253)))</formula>
    </cfRule>
  </conditionalFormatting>
  <conditionalFormatting sqref="N1253">
    <cfRule type="containsText" dxfId="236" priority="465" operator="containsText" text="varies">
      <formula>NOT(ISERROR(SEARCH("varies",N1253)))</formula>
    </cfRule>
  </conditionalFormatting>
  <conditionalFormatting sqref="O1253">
    <cfRule type="containsText" dxfId="235" priority="464" operator="containsText" text="varies">
      <formula>NOT(ISERROR(SEARCH("varies",O1253)))</formula>
    </cfRule>
  </conditionalFormatting>
  <conditionalFormatting sqref="P1262">
    <cfRule type="containsText" dxfId="234" priority="460" operator="containsText" text="varies">
      <formula>NOT(ISERROR(SEARCH("varies",P1262)))</formula>
    </cfRule>
  </conditionalFormatting>
  <conditionalFormatting sqref="N1262">
    <cfRule type="containsText" dxfId="233" priority="462" operator="containsText" text="varies">
      <formula>NOT(ISERROR(SEARCH("varies",N1262)))</formula>
    </cfRule>
  </conditionalFormatting>
  <conditionalFormatting sqref="O1262">
    <cfRule type="containsText" dxfId="232" priority="461" operator="containsText" text="varies">
      <formula>NOT(ISERROR(SEARCH("varies",O1262)))</formula>
    </cfRule>
  </conditionalFormatting>
  <conditionalFormatting sqref="P1271">
    <cfRule type="containsText" dxfId="231" priority="457" operator="containsText" text="varies">
      <formula>NOT(ISERROR(SEARCH("varies",P1271)))</formula>
    </cfRule>
  </conditionalFormatting>
  <conditionalFormatting sqref="N1271">
    <cfRule type="containsText" dxfId="230" priority="459" operator="containsText" text="varies">
      <formula>NOT(ISERROR(SEARCH("varies",N1271)))</formula>
    </cfRule>
  </conditionalFormatting>
  <conditionalFormatting sqref="O1271">
    <cfRule type="containsText" dxfId="229" priority="458" operator="containsText" text="varies">
      <formula>NOT(ISERROR(SEARCH("varies",O1271)))</formula>
    </cfRule>
  </conditionalFormatting>
  <conditionalFormatting sqref="P1289">
    <cfRule type="containsText" dxfId="228" priority="451" operator="containsText" text="varies">
      <formula>NOT(ISERROR(SEARCH("varies",P1289)))</formula>
    </cfRule>
  </conditionalFormatting>
  <conditionalFormatting sqref="P1280">
    <cfRule type="containsText" dxfId="227" priority="454" operator="containsText" text="varies">
      <formula>NOT(ISERROR(SEARCH("varies",P1280)))</formula>
    </cfRule>
  </conditionalFormatting>
  <conditionalFormatting sqref="N1280">
    <cfRule type="containsText" dxfId="226" priority="456" operator="containsText" text="varies">
      <formula>NOT(ISERROR(SEARCH("varies",N1280)))</formula>
    </cfRule>
  </conditionalFormatting>
  <conditionalFormatting sqref="O1280">
    <cfRule type="containsText" dxfId="225" priority="455" operator="containsText" text="varies">
      <formula>NOT(ISERROR(SEARCH("varies",O1280)))</formula>
    </cfRule>
  </conditionalFormatting>
  <conditionalFormatting sqref="N1289">
    <cfRule type="containsText" dxfId="224" priority="453" operator="containsText" text="varies">
      <formula>NOT(ISERROR(SEARCH("varies",N1289)))</formula>
    </cfRule>
  </conditionalFormatting>
  <conditionalFormatting sqref="O1289">
    <cfRule type="containsText" dxfId="223" priority="452" operator="containsText" text="varies">
      <formula>NOT(ISERROR(SEARCH("varies",O1289)))</formula>
    </cfRule>
  </conditionalFormatting>
  <conditionalFormatting sqref="V4:V24 V26:V31 V33:V71 V73:V111 V113:V164 V166:V196 V198:V247 V249:V262 V264:V293 V295:V323 V325:V1048576">
    <cfRule type="containsText" dxfId="222" priority="447" operator="containsText" text="match">
      <formula>NOT(ISERROR(SEARCH("match",V4)))</formula>
    </cfRule>
  </conditionalFormatting>
  <conditionalFormatting sqref="P427">
    <cfRule type="containsText" dxfId="221" priority="443" operator="containsText" text="varies">
      <formula>NOT(ISERROR(SEARCH("varies",P427)))</formula>
    </cfRule>
  </conditionalFormatting>
  <conditionalFormatting sqref="N427">
    <cfRule type="containsText" dxfId="220" priority="445" operator="containsText" text="varies">
      <formula>NOT(ISERROR(SEARCH("varies",N427)))</formula>
    </cfRule>
  </conditionalFormatting>
  <conditionalFormatting sqref="O427">
    <cfRule type="containsText" dxfId="219" priority="444" operator="containsText" text="varies">
      <formula>NOT(ISERROR(SEARCH("varies",O427)))</formula>
    </cfRule>
  </conditionalFormatting>
  <conditionalFormatting sqref="P436">
    <cfRule type="containsText" dxfId="218" priority="438" operator="containsText" text="varies">
      <formula>NOT(ISERROR(SEARCH("varies",P436)))</formula>
    </cfRule>
  </conditionalFormatting>
  <conditionalFormatting sqref="N436">
    <cfRule type="containsText" dxfId="217" priority="440" operator="containsText" text="varies">
      <formula>NOT(ISERROR(SEARCH("varies",N436)))</formula>
    </cfRule>
  </conditionalFormatting>
  <conditionalFormatting sqref="O436">
    <cfRule type="containsText" dxfId="216" priority="439" operator="containsText" text="varies">
      <formula>NOT(ISERROR(SEARCH("varies",O436)))</formula>
    </cfRule>
  </conditionalFormatting>
  <conditionalFormatting sqref="P445">
    <cfRule type="containsText" dxfId="215" priority="433" operator="containsText" text="varies">
      <formula>NOT(ISERROR(SEARCH("varies",P445)))</formula>
    </cfRule>
  </conditionalFormatting>
  <conditionalFormatting sqref="N445">
    <cfRule type="containsText" dxfId="214" priority="435" operator="containsText" text="varies">
      <formula>NOT(ISERROR(SEARCH("varies",N445)))</formula>
    </cfRule>
  </conditionalFormatting>
  <conditionalFormatting sqref="O445">
    <cfRule type="containsText" dxfId="213" priority="434" operator="containsText" text="varies">
      <formula>NOT(ISERROR(SEARCH("varies",O445)))</formula>
    </cfRule>
  </conditionalFormatting>
  <conditionalFormatting sqref="P454">
    <cfRule type="containsText" dxfId="212" priority="428" operator="containsText" text="varies">
      <formula>NOT(ISERROR(SEARCH("varies",P454)))</formula>
    </cfRule>
  </conditionalFormatting>
  <conditionalFormatting sqref="N454">
    <cfRule type="containsText" dxfId="211" priority="430" operator="containsText" text="varies">
      <formula>NOT(ISERROR(SEARCH("varies",N454)))</formula>
    </cfRule>
  </conditionalFormatting>
  <conditionalFormatting sqref="O454">
    <cfRule type="containsText" dxfId="210" priority="429" operator="containsText" text="varies">
      <formula>NOT(ISERROR(SEARCH("varies",O454)))</formula>
    </cfRule>
  </conditionalFormatting>
  <conditionalFormatting sqref="P471">
    <cfRule type="containsText" dxfId="209" priority="423" operator="containsText" text="varies">
      <formula>NOT(ISERROR(SEARCH("varies",P471)))</formula>
    </cfRule>
  </conditionalFormatting>
  <conditionalFormatting sqref="N471">
    <cfRule type="containsText" dxfId="208" priority="425" operator="containsText" text="varies">
      <formula>NOT(ISERROR(SEARCH("varies",N471)))</formula>
    </cfRule>
  </conditionalFormatting>
  <conditionalFormatting sqref="O471">
    <cfRule type="containsText" dxfId="207" priority="424" operator="containsText" text="varies">
      <formula>NOT(ISERROR(SEARCH("varies",O471)))</formula>
    </cfRule>
  </conditionalFormatting>
  <conditionalFormatting sqref="P724">
    <cfRule type="containsText" dxfId="206" priority="418" operator="containsText" text="varies">
      <formula>NOT(ISERROR(SEARCH("varies",P724)))</formula>
    </cfRule>
  </conditionalFormatting>
  <conditionalFormatting sqref="N724">
    <cfRule type="containsText" dxfId="205" priority="420" operator="containsText" text="varies">
      <formula>NOT(ISERROR(SEARCH("varies",N724)))</formula>
    </cfRule>
  </conditionalFormatting>
  <conditionalFormatting sqref="O724">
    <cfRule type="containsText" dxfId="204" priority="419" operator="containsText" text="varies">
      <formula>NOT(ISERROR(SEARCH("varies",O724)))</formula>
    </cfRule>
  </conditionalFormatting>
  <conditionalFormatting sqref="P733">
    <cfRule type="containsText" dxfId="203" priority="413" operator="containsText" text="varies">
      <formula>NOT(ISERROR(SEARCH("varies",P733)))</formula>
    </cfRule>
  </conditionalFormatting>
  <conditionalFormatting sqref="N733">
    <cfRule type="containsText" dxfId="202" priority="415" operator="containsText" text="varies">
      <formula>NOT(ISERROR(SEARCH("varies",N733)))</formula>
    </cfRule>
  </conditionalFormatting>
  <conditionalFormatting sqref="O733">
    <cfRule type="containsText" dxfId="201" priority="414" operator="containsText" text="varies">
      <formula>NOT(ISERROR(SEARCH("varies",O733)))</formula>
    </cfRule>
  </conditionalFormatting>
  <conditionalFormatting sqref="P742">
    <cfRule type="containsText" dxfId="200" priority="408" operator="containsText" text="varies">
      <formula>NOT(ISERROR(SEARCH("varies",P742)))</formula>
    </cfRule>
  </conditionalFormatting>
  <conditionalFormatting sqref="N742">
    <cfRule type="containsText" dxfId="199" priority="410" operator="containsText" text="varies">
      <formula>NOT(ISERROR(SEARCH("varies",N742)))</formula>
    </cfRule>
  </conditionalFormatting>
  <conditionalFormatting sqref="O742">
    <cfRule type="containsText" dxfId="198" priority="409" operator="containsText" text="varies">
      <formula>NOT(ISERROR(SEARCH("varies",O742)))</formula>
    </cfRule>
  </conditionalFormatting>
  <conditionalFormatting sqref="P751">
    <cfRule type="containsText" dxfId="197" priority="403" operator="containsText" text="varies">
      <formula>NOT(ISERROR(SEARCH("varies",P751)))</formula>
    </cfRule>
  </conditionalFormatting>
  <conditionalFormatting sqref="N751">
    <cfRule type="containsText" dxfId="196" priority="405" operator="containsText" text="varies">
      <formula>NOT(ISERROR(SEARCH("varies",N751)))</formula>
    </cfRule>
  </conditionalFormatting>
  <conditionalFormatting sqref="O751">
    <cfRule type="containsText" dxfId="195" priority="404" operator="containsText" text="varies">
      <formula>NOT(ISERROR(SEARCH("varies",O751)))</formula>
    </cfRule>
  </conditionalFormatting>
  <conditionalFormatting sqref="P760">
    <cfRule type="containsText" dxfId="194" priority="398" operator="containsText" text="varies">
      <formula>NOT(ISERROR(SEARCH("varies",P760)))</formula>
    </cfRule>
  </conditionalFormatting>
  <conditionalFormatting sqref="N760">
    <cfRule type="containsText" dxfId="193" priority="400" operator="containsText" text="varies">
      <formula>NOT(ISERROR(SEARCH("varies",N760)))</formula>
    </cfRule>
  </conditionalFormatting>
  <conditionalFormatting sqref="O760">
    <cfRule type="containsText" dxfId="192" priority="399" operator="containsText" text="varies">
      <formula>NOT(ISERROR(SEARCH("varies",O760)))</formula>
    </cfRule>
  </conditionalFormatting>
  <conditionalFormatting sqref="P769">
    <cfRule type="containsText" dxfId="191" priority="393" operator="containsText" text="varies">
      <formula>NOT(ISERROR(SEARCH("varies",P769)))</formula>
    </cfRule>
  </conditionalFormatting>
  <conditionalFormatting sqref="N769">
    <cfRule type="containsText" dxfId="190" priority="395" operator="containsText" text="varies">
      <formula>NOT(ISERROR(SEARCH("varies",N769)))</formula>
    </cfRule>
  </conditionalFormatting>
  <conditionalFormatting sqref="O769">
    <cfRule type="containsText" dxfId="189" priority="394" operator="containsText" text="varies">
      <formula>NOT(ISERROR(SEARCH("varies",O769)))</formula>
    </cfRule>
  </conditionalFormatting>
  <conditionalFormatting sqref="P778">
    <cfRule type="containsText" dxfId="188" priority="388" operator="containsText" text="varies">
      <formula>NOT(ISERROR(SEARCH("varies",P778)))</formula>
    </cfRule>
  </conditionalFormatting>
  <conditionalFormatting sqref="N778">
    <cfRule type="containsText" dxfId="187" priority="390" operator="containsText" text="varies">
      <formula>NOT(ISERROR(SEARCH("varies",N778)))</formula>
    </cfRule>
  </conditionalFormatting>
  <conditionalFormatting sqref="O778">
    <cfRule type="containsText" dxfId="186" priority="389" operator="containsText" text="varies">
      <formula>NOT(ISERROR(SEARCH("varies",O778)))</formula>
    </cfRule>
  </conditionalFormatting>
  <conditionalFormatting sqref="P787">
    <cfRule type="containsText" dxfId="185" priority="383" operator="containsText" text="varies">
      <formula>NOT(ISERROR(SEARCH("varies",P787)))</formula>
    </cfRule>
  </conditionalFormatting>
  <conditionalFormatting sqref="N787">
    <cfRule type="containsText" dxfId="184" priority="385" operator="containsText" text="varies">
      <formula>NOT(ISERROR(SEARCH("varies",N787)))</formula>
    </cfRule>
  </conditionalFormatting>
  <conditionalFormatting sqref="O787">
    <cfRule type="containsText" dxfId="183" priority="384" operator="containsText" text="varies">
      <formula>NOT(ISERROR(SEARCH("varies",O787)))</formula>
    </cfRule>
  </conditionalFormatting>
  <conditionalFormatting sqref="P796">
    <cfRule type="containsText" dxfId="182" priority="378" operator="containsText" text="varies">
      <formula>NOT(ISERROR(SEARCH("varies",P796)))</formula>
    </cfRule>
  </conditionalFormatting>
  <conditionalFormatting sqref="N796">
    <cfRule type="containsText" dxfId="181" priority="380" operator="containsText" text="varies">
      <formula>NOT(ISERROR(SEARCH("varies",N796)))</formula>
    </cfRule>
  </conditionalFormatting>
  <conditionalFormatting sqref="O796">
    <cfRule type="containsText" dxfId="180" priority="379" operator="containsText" text="varies">
      <formula>NOT(ISERROR(SEARCH("varies",O796)))</formula>
    </cfRule>
  </conditionalFormatting>
  <conditionalFormatting sqref="P805">
    <cfRule type="containsText" dxfId="179" priority="373" operator="containsText" text="varies">
      <formula>NOT(ISERROR(SEARCH("varies",P805)))</formula>
    </cfRule>
  </conditionalFormatting>
  <conditionalFormatting sqref="N805">
    <cfRule type="containsText" dxfId="178" priority="375" operator="containsText" text="varies">
      <formula>NOT(ISERROR(SEARCH("varies",N805)))</formula>
    </cfRule>
  </conditionalFormatting>
  <conditionalFormatting sqref="O805">
    <cfRule type="containsText" dxfId="177" priority="374" operator="containsText" text="varies">
      <formula>NOT(ISERROR(SEARCH("varies",O805)))</formula>
    </cfRule>
  </conditionalFormatting>
  <conditionalFormatting sqref="P814">
    <cfRule type="containsText" dxfId="176" priority="368" operator="containsText" text="varies">
      <formula>NOT(ISERROR(SEARCH("varies",P814)))</formula>
    </cfRule>
  </conditionalFormatting>
  <conditionalFormatting sqref="N814">
    <cfRule type="containsText" dxfId="175" priority="370" operator="containsText" text="varies">
      <formula>NOT(ISERROR(SEARCH("varies",N814)))</formula>
    </cfRule>
  </conditionalFormatting>
  <conditionalFormatting sqref="O814">
    <cfRule type="containsText" dxfId="174" priority="369" operator="containsText" text="varies">
      <formula>NOT(ISERROR(SEARCH("varies",O814)))</formula>
    </cfRule>
  </conditionalFormatting>
  <conditionalFormatting sqref="P823">
    <cfRule type="containsText" dxfId="173" priority="363" operator="containsText" text="varies">
      <formula>NOT(ISERROR(SEARCH("varies",P823)))</formula>
    </cfRule>
  </conditionalFormatting>
  <conditionalFormatting sqref="N823">
    <cfRule type="containsText" dxfId="172" priority="365" operator="containsText" text="varies">
      <formula>NOT(ISERROR(SEARCH("varies",N823)))</formula>
    </cfRule>
  </conditionalFormatting>
  <conditionalFormatting sqref="O823">
    <cfRule type="containsText" dxfId="171" priority="364" operator="containsText" text="varies">
      <formula>NOT(ISERROR(SEARCH("varies",O823)))</formula>
    </cfRule>
  </conditionalFormatting>
  <conditionalFormatting sqref="P832">
    <cfRule type="containsText" dxfId="170" priority="358" operator="containsText" text="varies">
      <formula>NOT(ISERROR(SEARCH("varies",P832)))</formula>
    </cfRule>
  </conditionalFormatting>
  <conditionalFormatting sqref="N832">
    <cfRule type="containsText" dxfId="169" priority="360" operator="containsText" text="varies">
      <formula>NOT(ISERROR(SEARCH("varies",N832)))</formula>
    </cfRule>
  </conditionalFormatting>
  <conditionalFormatting sqref="O832">
    <cfRule type="containsText" dxfId="168" priority="359" operator="containsText" text="varies">
      <formula>NOT(ISERROR(SEARCH("varies",O832)))</formula>
    </cfRule>
  </conditionalFormatting>
  <conditionalFormatting sqref="P841">
    <cfRule type="containsText" dxfId="167" priority="353" operator="containsText" text="varies">
      <formula>NOT(ISERROR(SEARCH("varies",P841)))</formula>
    </cfRule>
  </conditionalFormatting>
  <conditionalFormatting sqref="N841">
    <cfRule type="containsText" dxfId="166" priority="355" operator="containsText" text="varies">
      <formula>NOT(ISERROR(SEARCH("varies",N841)))</formula>
    </cfRule>
  </conditionalFormatting>
  <conditionalFormatting sqref="O841">
    <cfRule type="containsText" dxfId="165" priority="354" operator="containsText" text="varies">
      <formula>NOT(ISERROR(SEARCH("varies",O841)))</formula>
    </cfRule>
  </conditionalFormatting>
  <conditionalFormatting sqref="P850">
    <cfRule type="containsText" dxfId="164" priority="348" operator="containsText" text="varies">
      <formula>NOT(ISERROR(SEARCH("varies",P850)))</formula>
    </cfRule>
  </conditionalFormatting>
  <conditionalFormatting sqref="N850">
    <cfRule type="containsText" dxfId="163" priority="350" operator="containsText" text="varies">
      <formula>NOT(ISERROR(SEARCH("varies",N850)))</formula>
    </cfRule>
  </conditionalFormatting>
  <conditionalFormatting sqref="O850">
    <cfRule type="containsText" dxfId="162" priority="349" operator="containsText" text="varies">
      <formula>NOT(ISERROR(SEARCH("varies",O850)))</formula>
    </cfRule>
  </conditionalFormatting>
  <conditionalFormatting sqref="P859">
    <cfRule type="containsText" dxfId="161" priority="343" operator="containsText" text="varies">
      <formula>NOT(ISERROR(SEARCH("varies",P859)))</formula>
    </cfRule>
  </conditionalFormatting>
  <conditionalFormatting sqref="N859">
    <cfRule type="containsText" dxfId="160" priority="345" operator="containsText" text="varies">
      <formula>NOT(ISERROR(SEARCH("varies",N859)))</formula>
    </cfRule>
  </conditionalFormatting>
  <conditionalFormatting sqref="O859">
    <cfRule type="containsText" dxfId="159" priority="344" operator="containsText" text="varies">
      <formula>NOT(ISERROR(SEARCH("varies",O859)))</formula>
    </cfRule>
  </conditionalFormatting>
  <conditionalFormatting sqref="P868">
    <cfRule type="containsText" dxfId="158" priority="338" operator="containsText" text="varies">
      <formula>NOT(ISERROR(SEARCH("varies",P868)))</formula>
    </cfRule>
  </conditionalFormatting>
  <conditionalFormatting sqref="N868">
    <cfRule type="containsText" dxfId="157" priority="340" operator="containsText" text="varies">
      <formula>NOT(ISERROR(SEARCH("varies",N868)))</formula>
    </cfRule>
  </conditionalFormatting>
  <conditionalFormatting sqref="O868">
    <cfRule type="containsText" dxfId="156" priority="339" operator="containsText" text="varies">
      <formula>NOT(ISERROR(SEARCH("varies",O868)))</formula>
    </cfRule>
  </conditionalFormatting>
  <conditionalFormatting sqref="P877">
    <cfRule type="containsText" dxfId="155" priority="333" operator="containsText" text="varies">
      <formula>NOT(ISERROR(SEARCH("varies",P877)))</formula>
    </cfRule>
  </conditionalFormatting>
  <conditionalFormatting sqref="N877">
    <cfRule type="containsText" dxfId="154" priority="335" operator="containsText" text="varies">
      <formula>NOT(ISERROR(SEARCH("varies",N877)))</formula>
    </cfRule>
  </conditionalFormatting>
  <conditionalFormatting sqref="O877">
    <cfRule type="containsText" dxfId="153" priority="334" operator="containsText" text="varies">
      <formula>NOT(ISERROR(SEARCH("varies",O877)))</formula>
    </cfRule>
  </conditionalFormatting>
  <conditionalFormatting sqref="P886">
    <cfRule type="containsText" dxfId="152" priority="328" operator="containsText" text="varies">
      <formula>NOT(ISERROR(SEARCH("varies",P886)))</formula>
    </cfRule>
  </conditionalFormatting>
  <conditionalFormatting sqref="N886">
    <cfRule type="containsText" dxfId="151" priority="330" operator="containsText" text="varies">
      <formula>NOT(ISERROR(SEARCH("varies",N886)))</formula>
    </cfRule>
  </conditionalFormatting>
  <conditionalFormatting sqref="O886">
    <cfRule type="containsText" dxfId="150" priority="329" operator="containsText" text="varies">
      <formula>NOT(ISERROR(SEARCH("varies",O886)))</formula>
    </cfRule>
  </conditionalFormatting>
  <conditionalFormatting sqref="P895">
    <cfRule type="containsText" dxfId="149" priority="323" operator="containsText" text="varies">
      <formula>NOT(ISERROR(SEARCH("varies",P895)))</formula>
    </cfRule>
  </conditionalFormatting>
  <conditionalFormatting sqref="N895">
    <cfRule type="containsText" dxfId="148" priority="325" operator="containsText" text="varies">
      <formula>NOT(ISERROR(SEARCH("varies",N895)))</formula>
    </cfRule>
  </conditionalFormatting>
  <conditionalFormatting sqref="O895">
    <cfRule type="containsText" dxfId="147" priority="324" operator="containsText" text="varies">
      <formula>NOT(ISERROR(SEARCH("varies",O895)))</formula>
    </cfRule>
  </conditionalFormatting>
  <conditionalFormatting sqref="P904">
    <cfRule type="containsText" dxfId="146" priority="318" operator="containsText" text="varies">
      <formula>NOT(ISERROR(SEARCH("varies",P904)))</formula>
    </cfRule>
  </conditionalFormatting>
  <conditionalFormatting sqref="N904">
    <cfRule type="containsText" dxfId="145" priority="320" operator="containsText" text="varies">
      <formula>NOT(ISERROR(SEARCH("varies",N904)))</formula>
    </cfRule>
  </conditionalFormatting>
  <conditionalFormatting sqref="O904">
    <cfRule type="containsText" dxfId="144" priority="319" operator="containsText" text="varies">
      <formula>NOT(ISERROR(SEARCH("varies",O904)))</formula>
    </cfRule>
  </conditionalFormatting>
  <conditionalFormatting sqref="P913">
    <cfRule type="containsText" dxfId="143" priority="313" operator="containsText" text="varies">
      <formula>NOT(ISERROR(SEARCH("varies",P913)))</formula>
    </cfRule>
  </conditionalFormatting>
  <conditionalFormatting sqref="N913">
    <cfRule type="containsText" dxfId="142" priority="315" operator="containsText" text="varies">
      <formula>NOT(ISERROR(SEARCH("varies",N913)))</formula>
    </cfRule>
  </conditionalFormatting>
  <conditionalFormatting sqref="O913">
    <cfRule type="containsText" dxfId="141" priority="314" operator="containsText" text="varies">
      <formula>NOT(ISERROR(SEARCH("varies",O913)))</formula>
    </cfRule>
  </conditionalFormatting>
  <conditionalFormatting sqref="P922">
    <cfRule type="containsText" dxfId="140" priority="308" operator="containsText" text="varies">
      <formula>NOT(ISERROR(SEARCH("varies",P922)))</formula>
    </cfRule>
  </conditionalFormatting>
  <conditionalFormatting sqref="N922">
    <cfRule type="containsText" dxfId="139" priority="310" operator="containsText" text="varies">
      <formula>NOT(ISERROR(SEARCH("varies",N922)))</formula>
    </cfRule>
  </conditionalFormatting>
  <conditionalFormatting sqref="O922">
    <cfRule type="containsText" dxfId="138" priority="309" operator="containsText" text="varies">
      <formula>NOT(ISERROR(SEARCH("varies",O922)))</formula>
    </cfRule>
  </conditionalFormatting>
  <conditionalFormatting sqref="P931">
    <cfRule type="containsText" dxfId="137" priority="303" operator="containsText" text="varies">
      <formula>NOT(ISERROR(SEARCH("varies",P931)))</formula>
    </cfRule>
  </conditionalFormatting>
  <conditionalFormatting sqref="N931">
    <cfRule type="containsText" dxfId="136" priority="305" operator="containsText" text="varies">
      <formula>NOT(ISERROR(SEARCH("varies",N931)))</formula>
    </cfRule>
  </conditionalFormatting>
  <conditionalFormatting sqref="O931">
    <cfRule type="containsText" dxfId="135" priority="304" operator="containsText" text="varies">
      <formula>NOT(ISERROR(SEARCH("varies",O931)))</formula>
    </cfRule>
  </conditionalFormatting>
  <conditionalFormatting sqref="P940">
    <cfRule type="containsText" dxfId="134" priority="298" operator="containsText" text="varies">
      <formula>NOT(ISERROR(SEARCH("varies",P940)))</formula>
    </cfRule>
  </conditionalFormatting>
  <conditionalFormatting sqref="N940">
    <cfRule type="containsText" dxfId="133" priority="300" operator="containsText" text="varies">
      <formula>NOT(ISERROR(SEARCH("varies",N940)))</formula>
    </cfRule>
  </conditionalFormatting>
  <conditionalFormatting sqref="O940">
    <cfRule type="containsText" dxfId="132" priority="299" operator="containsText" text="varies">
      <formula>NOT(ISERROR(SEARCH("varies",O940)))</formula>
    </cfRule>
  </conditionalFormatting>
  <conditionalFormatting sqref="P949">
    <cfRule type="containsText" dxfId="131" priority="293" operator="containsText" text="varies">
      <formula>NOT(ISERROR(SEARCH("varies",P949)))</formula>
    </cfRule>
  </conditionalFormatting>
  <conditionalFormatting sqref="N949">
    <cfRule type="containsText" dxfId="130" priority="295" operator="containsText" text="varies">
      <formula>NOT(ISERROR(SEARCH("varies",N949)))</formula>
    </cfRule>
  </conditionalFormatting>
  <conditionalFormatting sqref="O949">
    <cfRule type="containsText" dxfId="129" priority="294" operator="containsText" text="varies">
      <formula>NOT(ISERROR(SEARCH("varies",O949)))</formula>
    </cfRule>
  </conditionalFormatting>
  <conditionalFormatting sqref="P958">
    <cfRule type="containsText" dxfId="128" priority="288" operator="containsText" text="varies">
      <formula>NOT(ISERROR(SEARCH("varies",P958)))</formula>
    </cfRule>
  </conditionalFormatting>
  <conditionalFormatting sqref="N958">
    <cfRule type="containsText" dxfId="127" priority="290" operator="containsText" text="varies">
      <formula>NOT(ISERROR(SEARCH("varies",N958)))</formula>
    </cfRule>
  </conditionalFormatting>
  <conditionalFormatting sqref="O958">
    <cfRule type="containsText" dxfId="126" priority="289" operator="containsText" text="varies">
      <formula>NOT(ISERROR(SEARCH("varies",O958)))</formula>
    </cfRule>
  </conditionalFormatting>
  <conditionalFormatting sqref="P967">
    <cfRule type="containsText" dxfId="125" priority="283" operator="containsText" text="varies">
      <formula>NOT(ISERROR(SEARCH("varies",P967)))</formula>
    </cfRule>
  </conditionalFormatting>
  <conditionalFormatting sqref="N967">
    <cfRule type="containsText" dxfId="124" priority="285" operator="containsText" text="varies">
      <formula>NOT(ISERROR(SEARCH("varies",N967)))</formula>
    </cfRule>
  </conditionalFormatting>
  <conditionalFormatting sqref="O967">
    <cfRule type="containsText" dxfId="123" priority="284" operator="containsText" text="varies">
      <formula>NOT(ISERROR(SEARCH("varies",O967)))</formula>
    </cfRule>
  </conditionalFormatting>
  <conditionalFormatting sqref="P976">
    <cfRule type="containsText" dxfId="122" priority="278" operator="containsText" text="varies">
      <formula>NOT(ISERROR(SEARCH("varies",P976)))</formula>
    </cfRule>
  </conditionalFormatting>
  <conditionalFormatting sqref="N976">
    <cfRule type="containsText" dxfId="121" priority="280" operator="containsText" text="varies">
      <formula>NOT(ISERROR(SEARCH("varies",N976)))</formula>
    </cfRule>
  </conditionalFormatting>
  <conditionalFormatting sqref="O976">
    <cfRule type="containsText" dxfId="120" priority="279" operator="containsText" text="varies">
      <formula>NOT(ISERROR(SEARCH("varies",O976)))</formula>
    </cfRule>
  </conditionalFormatting>
  <conditionalFormatting sqref="P985">
    <cfRule type="containsText" dxfId="119" priority="273" operator="containsText" text="varies">
      <formula>NOT(ISERROR(SEARCH("varies",P985)))</formula>
    </cfRule>
  </conditionalFormatting>
  <conditionalFormatting sqref="N985">
    <cfRule type="containsText" dxfId="118" priority="275" operator="containsText" text="varies">
      <formula>NOT(ISERROR(SEARCH("varies",N985)))</formula>
    </cfRule>
  </conditionalFormatting>
  <conditionalFormatting sqref="O985">
    <cfRule type="containsText" dxfId="117" priority="274" operator="containsText" text="varies">
      <formula>NOT(ISERROR(SEARCH("varies",O985)))</formula>
    </cfRule>
  </conditionalFormatting>
  <conditionalFormatting sqref="P994">
    <cfRule type="containsText" dxfId="116" priority="268" operator="containsText" text="varies">
      <formula>NOT(ISERROR(SEARCH("varies",P994)))</formula>
    </cfRule>
  </conditionalFormatting>
  <conditionalFormatting sqref="N994">
    <cfRule type="containsText" dxfId="115" priority="270" operator="containsText" text="varies">
      <formula>NOT(ISERROR(SEARCH("varies",N994)))</formula>
    </cfRule>
  </conditionalFormatting>
  <conditionalFormatting sqref="O994">
    <cfRule type="containsText" dxfId="114" priority="269" operator="containsText" text="varies">
      <formula>NOT(ISERROR(SEARCH("varies",O994)))</formula>
    </cfRule>
  </conditionalFormatting>
  <conditionalFormatting sqref="P1003">
    <cfRule type="containsText" dxfId="113" priority="263" operator="containsText" text="varies">
      <formula>NOT(ISERROR(SEARCH("varies",P1003)))</formula>
    </cfRule>
  </conditionalFormatting>
  <conditionalFormatting sqref="N1003">
    <cfRule type="containsText" dxfId="112" priority="265" operator="containsText" text="varies">
      <formula>NOT(ISERROR(SEARCH("varies",N1003)))</formula>
    </cfRule>
  </conditionalFormatting>
  <conditionalFormatting sqref="O1003">
    <cfRule type="containsText" dxfId="111" priority="264" operator="containsText" text="varies">
      <formula>NOT(ISERROR(SEARCH("varies",O1003)))</formula>
    </cfRule>
  </conditionalFormatting>
  <conditionalFormatting sqref="P1012">
    <cfRule type="containsText" dxfId="110" priority="258" operator="containsText" text="varies">
      <formula>NOT(ISERROR(SEARCH("varies",P1012)))</formula>
    </cfRule>
  </conditionalFormatting>
  <conditionalFormatting sqref="N1012">
    <cfRule type="containsText" dxfId="109" priority="260" operator="containsText" text="varies">
      <formula>NOT(ISERROR(SEARCH("varies",N1012)))</formula>
    </cfRule>
  </conditionalFormatting>
  <conditionalFormatting sqref="O1012">
    <cfRule type="containsText" dxfId="108" priority="259" operator="containsText" text="varies">
      <formula>NOT(ISERROR(SEARCH("varies",O1012)))</formula>
    </cfRule>
  </conditionalFormatting>
  <conditionalFormatting sqref="P1021">
    <cfRule type="containsText" dxfId="107" priority="253" operator="containsText" text="varies">
      <formula>NOT(ISERROR(SEARCH("varies",P1021)))</formula>
    </cfRule>
  </conditionalFormatting>
  <conditionalFormatting sqref="N1021">
    <cfRule type="containsText" dxfId="106" priority="255" operator="containsText" text="varies">
      <formula>NOT(ISERROR(SEARCH("varies",N1021)))</formula>
    </cfRule>
  </conditionalFormatting>
  <conditionalFormatting sqref="O1021">
    <cfRule type="containsText" dxfId="105" priority="254" operator="containsText" text="varies">
      <formula>NOT(ISERROR(SEARCH("varies",O1021)))</formula>
    </cfRule>
  </conditionalFormatting>
  <conditionalFormatting sqref="P1030">
    <cfRule type="containsText" dxfId="104" priority="248" operator="containsText" text="varies">
      <formula>NOT(ISERROR(SEARCH("varies",P1030)))</formula>
    </cfRule>
  </conditionalFormatting>
  <conditionalFormatting sqref="N1030">
    <cfRule type="containsText" dxfId="103" priority="250" operator="containsText" text="varies">
      <formula>NOT(ISERROR(SEARCH("varies",N1030)))</formula>
    </cfRule>
  </conditionalFormatting>
  <conditionalFormatting sqref="O1030">
    <cfRule type="containsText" dxfId="102" priority="249" operator="containsText" text="varies">
      <formula>NOT(ISERROR(SEARCH("varies",O1030)))</formula>
    </cfRule>
  </conditionalFormatting>
  <conditionalFormatting sqref="P1039">
    <cfRule type="containsText" dxfId="101" priority="243" operator="containsText" text="varies">
      <formula>NOT(ISERROR(SEARCH("varies",P1039)))</formula>
    </cfRule>
  </conditionalFormatting>
  <conditionalFormatting sqref="N1039">
    <cfRule type="containsText" dxfId="100" priority="245" operator="containsText" text="varies">
      <formula>NOT(ISERROR(SEARCH("varies",N1039)))</formula>
    </cfRule>
  </conditionalFormatting>
  <conditionalFormatting sqref="O1039">
    <cfRule type="containsText" dxfId="99" priority="244" operator="containsText" text="varies">
      <formula>NOT(ISERROR(SEARCH("varies",O1039)))</formula>
    </cfRule>
  </conditionalFormatting>
  <conditionalFormatting sqref="P1048">
    <cfRule type="containsText" dxfId="98" priority="238" operator="containsText" text="varies">
      <formula>NOT(ISERROR(SEARCH("varies",P1048)))</formula>
    </cfRule>
  </conditionalFormatting>
  <conditionalFormatting sqref="N1048">
    <cfRule type="containsText" dxfId="97" priority="240" operator="containsText" text="varies">
      <formula>NOT(ISERROR(SEARCH("varies",N1048)))</formula>
    </cfRule>
  </conditionalFormatting>
  <conditionalFormatting sqref="O1048">
    <cfRule type="containsText" dxfId="96" priority="239" operator="containsText" text="varies">
      <formula>NOT(ISERROR(SEARCH("varies",O1048)))</formula>
    </cfRule>
  </conditionalFormatting>
  <conditionalFormatting sqref="P1057">
    <cfRule type="containsText" dxfId="95" priority="233" operator="containsText" text="varies">
      <formula>NOT(ISERROR(SEARCH("varies",P1057)))</formula>
    </cfRule>
  </conditionalFormatting>
  <conditionalFormatting sqref="N1057">
    <cfRule type="containsText" dxfId="94" priority="235" operator="containsText" text="varies">
      <formula>NOT(ISERROR(SEARCH("varies",N1057)))</formula>
    </cfRule>
  </conditionalFormatting>
  <conditionalFormatting sqref="O1057">
    <cfRule type="containsText" dxfId="93" priority="234" operator="containsText" text="varies">
      <formula>NOT(ISERROR(SEARCH("varies",O1057)))</formula>
    </cfRule>
  </conditionalFormatting>
  <conditionalFormatting sqref="P1066">
    <cfRule type="containsText" dxfId="92" priority="228" operator="containsText" text="varies">
      <formula>NOT(ISERROR(SEARCH("varies",P1066)))</formula>
    </cfRule>
  </conditionalFormatting>
  <conditionalFormatting sqref="N1066">
    <cfRule type="containsText" dxfId="91" priority="230" operator="containsText" text="varies">
      <formula>NOT(ISERROR(SEARCH("varies",N1066)))</formula>
    </cfRule>
  </conditionalFormatting>
  <conditionalFormatting sqref="O1066">
    <cfRule type="containsText" dxfId="90" priority="229" operator="containsText" text="varies">
      <formula>NOT(ISERROR(SEARCH("varies",O1066)))</formula>
    </cfRule>
  </conditionalFormatting>
  <conditionalFormatting sqref="P1075">
    <cfRule type="containsText" dxfId="89" priority="223" operator="containsText" text="varies">
      <formula>NOT(ISERROR(SEARCH("varies",P1075)))</formula>
    </cfRule>
  </conditionalFormatting>
  <conditionalFormatting sqref="N1075">
    <cfRule type="containsText" dxfId="88" priority="225" operator="containsText" text="varies">
      <formula>NOT(ISERROR(SEARCH("varies",N1075)))</formula>
    </cfRule>
  </conditionalFormatting>
  <conditionalFormatting sqref="O1075">
    <cfRule type="containsText" dxfId="87" priority="224" operator="containsText" text="varies">
      <formula>NOT(ISERROR(SEARCH("varies",O1075)))</formula>
    </cfRule>
  </conditionalFormatting>
  <conditionalFormatting sqref="P1084">
    <cfRule type="containsText" dxfId="86" priority="218" operator="containsText" text="varies">
      <formula>NOT(ISERROR(SEARCH("varies",P1084)))</formula>
    </cfRule>
  </conditionalFormatting>
  <conditionalFormatting sqref="N1084">
    <cfRule type="containsText" dxfId="85" priority="220" operator="containsText" text="varies">
      <formula>NOT(ISERROR(SEARCH("varies",N1084)))</formula>
    </cfRule>
  </conditionalFormatting>
  <conditionalFormatting sqref="O1084">
    <cfRule type="containsText" dxfId="84" priority="219" operator="containsText" text="varies">
      <formula>NOT(ISERROR(SEARCH("varies",O1084)))</formula>
    </cfRule>
  </conditionalFormatting>
  <conditionalFormatting sqref="P1137">
    <cfRule type="containsText" dxfId="83" priority="213" operator="containsText" text="varies">
      <formula>NOT(ISERROR(SEARCH("varies",P1137)))</formula>
    </cfRule>
  </conditionalFormatting>
  <conditionalFormatting sqref="N1137">
    <cfRule type="containsText" dxfId="82" priority="215" operator="containsText" text="varies">
      <formula>NOT(ISERROR(SEARCH("varies",N1137)))</formula>
    </cfRule>
  </conditionalFormatting>
  <conditionalFormatting sqref="O1137">
    <cfRule type="containsText" dxfId="81" priority="214" operator="containsText" text="varies">
      <formula>NOT(ISERROR(SEARCH("varies",O1137)))</formula>
    </cfRule>
  </conditionalFormatting>
  <conditionalFormatting sqref="P1146">
    <cfRule type="containsText" dxfId="80" priority="208" operator="containsText" text="varies">
      <formula>NOT(ISERROR(SEARCH("varies",P1146)))</formula>
    </cfRule>
  </conditionalFormatting>
  <conditionalFormatting sqref="N1146">
    <cfRule type="containsText" dxfId="79" priority="210" operator="containsText" text="varies">
      <formula>NOT(ISERROR(SEARCH("varies",N1146)))</formula>
    </cfRule>
  </conditionalFormatting>
  <conditionalFormatting sqref="O1146">
    <cfRule type="containsText" dxfId="78" priority="209" operator="containsText" text="varies">
      <formula>NOT(ISERROR(SEARCH("varies",O1146)))</formula>
    </cfRule>
  </conditionalFormatting>
  <conditionalFormatting sqref="P1155">
    <cfRule type="containsText" dxfId="77" priority="203" operator="containsText" text="varies">
      <formula>NOT(ISERROR(SEARCH("varies",P1155)))</formula>
    </cfRule>
  </conditionalFormatting>
  <conditionalFormatting sqref="N1155">
    <cfRule type="containsText" dxfId="76" priority="205" operator="containsText" text="varies">
      <formula>NOT(ISERROR(SEARCH("varies",N1155)))</formula>
    </cfRule>
  </conditionalFormatting>
  <conditionalFormatting sqref="O1155">
    <cfRule type="containsText" dxfId="75" priority="204" operator="containsText" text="varies">
      <formula>NOT(ISERROR(SEARCH("varies",O1155)))</formula>
    </cfRule>
  </conditionalFormatting>
  <conditionalFormatting sqref="P1164">
    <cfRule type="containsText" dxfId="74" priority="198" operator="containsText" text="varies">
      <formula>NOT(ISERROR(SEARCH("varies",P1164)))</formula>
    </cfRule>
  </conditionalFormatting>
  <conditionalFormatting sqref="N1164">
    <cfRule type="containsText" dxfId="73" priority="200" operator="containsText" text="varies">
      <formula>NOT(ISERROR(SEARCH("varies",N1164)))</formula>
    </cfRule>
  </conditionalFormatting>
  <conditionalFormatting sqref="O1164">
    <cfRule type="containsText" dxfId="72" priority="199" operator="containsText" text="varies">
      <formula>NOT(ISERROR(SEARCH("varies",O1164)))</formula>
    </cfRule>
  </conditionalFormatting>
  <conditionalFormatting sqref="P1173">
    <cfRule type="containsText" dxfId="71" priority="193" operator="containsText" text="varies">
      <formula>NOT(ISERROR(SEARCH("varies",P1173)))</formula>
    </cfRule>
  </conditionalFormatting>
  <conditionalFormatting sqref="N1173">
    <cfRule type="containsText" dxfId="70" priority="195" operator="containsText" text="varies">
      <formula>NOT(ISERROR(SEARCH("varies",N1173)))</formula>
    </cfRule>
  </conditionalFormatting>
  <conditionalFormatting sqref="O1173">
    <cfRule type="containsText" dxfId="69" priority="194" operator="containsText" text="varies">
      <formula>NOT(ISERROR(SEARCH("varies",O1173)))</formula>
    </cfRule>
  </conditionalFormatting>
  <conditionalFormatting sqref="P1182">
    <cfRule type="containsText" dxfId="68" priority="188" operator="containsText" text="varies">
      <formula>NOT(ISERROR(SEARCH("varies",P1182)))</formula>
    </cfRule>
  </conditionalFormatting>
  <conditionalFormatting sqref="N1182">
    <cfRule type="containsText" dxfId="67" priority="190" operator="containsText" text="varies">
      <formula>NOT(ISERROR(SEARCH("varies",N1182)))</formula>
    </cfRule>
  </conditionalFormatting>
  <conditionalFormatting sqref="O1182">
    <cfRule type="containsText" dxfId="66" priority="189" operator="containsText" text="varies">
      <formula>NOT(ISERROR(SEARCH("varies",O1182)))</formula>
    </cfRule>
  </conditionalFormatting>
  <conditionalFormatting sqref="P1191">
    <cfRule type="containsText" dxfId="65" priority="183" operator="containsText" text="varies">
      <formula>NOT(ISERROR(SEARCH("varies",P1191)))</formula>
    </cfRule>
  </conditionalFormatting>
  <conditionalFormatting sqref="N1191">
    <cfRule type="containsText" dxfId="64" priority="185" operator="containsText" text="varies">
      <formula>NOT(ISERROR(SEARCH("varies",N1191)))</formula>
    </cfRule>
  </conditionalFormatting>
  <conditionalFormatting sqref="O1191">
    <cfRule type="containsText" dxfId="63" priority="184" operator="containsText" text="varies">
      <formula>NOT(ISERROR(SEARCH("varies",O1191)))</formula>
    </cfRule>
  </conditionalFormatting>
  <conditionalFormatting sqref="P1200">
    <cfRule type="containsText" dxfId="62" priority="178" operator="containsText" text="varies">
      <formula>NOT(ISERROR(SEARCH("varies",P1200)))</formula>
    </cfRule>
  </conditionalFormatting>
  <conditionalFormatting sqref="N1200">
    <cfRule type="containsText" dxfId="61" priority="180" operator="containsText" text="varies">
      <formula>NOT(ISERROR(SEARCH("varies",N1200)))</formula>
    </cfRule>
  </conditionalFormatting>
  <conditionalFormatting sqref="O1200">
    <cfRule type="containsText" dxfId="60" priority="179" operator="containsText" text="varies">
      <formula>NOT(ISERROR(SEARCH("varies",O1200)))</formula>
    </cfRule>
  </conditionalFormatting>
  <conditionalFormatting sqref="P1209">
    <cfRule type="containsText" dxfId="59" priority="173" operator="containsText" text="varies">
      <formula>NOT(ISERROR(SEARCH("varies",P1209)))</formula>
    </cfRule>
  </conditionalFormatting>
  <conditionalFormatting sqref="N1209">
    <cfRule type="containsText" dxfId="58" priority="175" operator="containsText" text="varies">
      <formula>NOT(ISERROR(SEARCH("varies",N1209)))</formula>
    </cfRule>
  </conditionalFormatting>
  <conditionalFormatting sqref="O1209">
    <cfRule type="containsText" dxfId="57" priority="174" operator="containsText" text="varies">
      <formula>NOT(ISERROR(SEARCH("varies",O1209)))</formula>
    </cfRule>
  </conditionalFormatting>
  <conditionalFormatting sqref="P1218">
    <cfRule type="containsText" dxfId="56" priority="168" operator="containsText" text="varies">
      <formula>NOT(ISERROR(SEARCH("varies",P1218)))</formula>
    </cfRule>
  </conditionalFormatting>
  <conditionalFormatting sqref="N1218">
    <cfRule type="containsText" dxfId="55" priority="170" operator="containsText" text="varies">
      <formula>NOT(ISERROR(SEARCH("varies",N1218)))</formula>
    </cfRule>
  </conditionalFormatting>
  <conditionalFormatting sqref="O1218">
    <cfRule type="containsText" dxfId="54" priority="169" operator="containsText" text="varies">
      <formula>NOT(ISERROR(SEARCH("varies",O1218)))</formula>
    </cfRule>
  </conditionalFormatting>
  <conditionalFormatting sqref="P1227">
    <cfRule type="containsText" dxfId="53" priority="163" operator="containsText" text="varies">
      <formula>NOT(ISERROR(SEARCH("varies",P1227)))</formula>
    </cfRule>
  </conditionalFormatting>
  <conditionalFormatting sqref="N1227">
    <cfRule type="containsText" dxfId="52" priority="165" operator="containsText" text="varies">
      <formula>NOT(ISERROR(SEARCH("varies",N1227)))</formula>
    </cfRule>
  </conditionalFormatting>
  <conditionalFormatting sqref="O1227">
    <cfRule type="containsText" dxfId="51" priority="164" operator="containsText" text="varies">
      <formula>NOT(ISERROR(SEARCH("varies",O1227)))</formula>
    </cfRule>
  </conditionalFormatting>
  <conditionalFormatting sqref="P1236">
    <cfRule type="containsText" dxfId="50" priority="158" operator="containsText" text="varies">
      <formula>NOT(ISERROR(SEARCH("varies",P1236)))</formula>
    </cfRule>
  </conditionalFormatting>
  <conditionalFormatting sqref="N1236">
    <cfRule type="containsText" dxfId="49" priority="160" operator="containsText" text="varies">
      <formula>NOT(ISERROR(SEARCH("varies",N1236)))</formula>
    </cfRule>
  </conditionalFormatting>
  <conditionalFormatting sqref="O1236">
    <cfRule type="containsText" dxfId="48" priority="159" operator="containsText" text="varies">
      <formula>NOT(ISERROR(SEARCH("varies",O1236)))</formula>
    </cfRule>
  </conditionalFormatting>
  <conditionalFormatting sqref="P1245">
    <cfRule type="containsText" dxfId="47" priority="153" operator="containsText" text="varies">
      <formula>NOT(ISERROR(SEARCH("varies",P1245)))</formula>
    </cfRule>
  </conditionalFormatting>
  <conditionalFormatting sqref="N1245">
    <cfRule type="containsText" dxfId="46" priority="155" operator="containsText" text="varies">
      <formula>NOT(ISERROR(SEARCH("varies",N1245)))</formula>
    </cfRule>
  </conditionalFormatting>
  <conditionalFormatting sqref="O1245">
    <cfRule type="containsText" dxfId="45" priority="154" operator="containsText" text="varies">
      <formula>NOT(ISERROR(SEARCH("varies",O1245)))</formula>
    </cfRule>
  </conditionalFormatting>
  <conditionalFormatting sqref="P1254">
    <cfRule type="containsText" dxfId="44" priority="148" operator="containsText" text="varies">
      <formula>NOT(ISERROR(SEARCH("varies",P1254)))</formula>
    </cfRule>
  </conditionalFormatting>
  <conditionalFormatting sqref="N1254">
    <cfRule type="containsText" dxfId="43" priority="150" operator="containsText" text="varies">
      <formula>NOT(ISERROR(SEARCH("varies",N1254)))</formula>
    </cfRule>
  </conditionalFormatting>
  <conditionalFormatting sqref="O1254">
    <cfRule type="containsText" dxfId="42" priority="149" operator="containsText" text="varies">
      <formula>NOT(ISERROR(SEARCH("varies",O1254)))</formula>
    </cfRule>
  </conditionalFormatting>
  <conditionalFormatting sqref="P1263">
    <cfRule type="containsText" dxfId="41" priority="143" operator="containsText" text="varies">
      <formula>NOT(ISERROR(SEARCH("varies",P1263)))</formula>
    </cfRule>
  </conditionalFormatting>
  <conditionalFormatting sqref="N1263">
    <cfRule type="containsText" dxfId="40" priority="145" operator="containsText" text="varies">
      <formula>NOT(ISERROR(SEARCH("varies",N1263)))</formula>
    </cfRule>
  </conditionalFormatting>
  <conditionalFormatting sqref="O1263">
    <cfRule type="containsText" dxfId="39" priority="144" operator="containsText" text="varies">
      <formula>NOT(ISERROR(SEARCH("varies",O1263)))</formula>
    </cfRule>
  </conditionalFormatting>
  <conditionalFormatting sqref="P1272">
    <cfRule type="containsText" dxfId="38" priority="138" operator="containsText" text="varies">
      <formula>NOT(ISERROR(SEARCH("varies",P1272)))</formula>
    </cfRule>
  </conditionalFormatting>
  <conditionalFormatting sqref="N1272">
    <cfRule type="containsText" dxfId="37" priority="140" operator="containsText" text="varies">
      <formula>NOT(ISERROR(SEARCH("varies",N1272)))</formula>
    </cfRule>
  </conditionalFormatting>
  <conditionalFormatting sqref="O1272">
    <cfRule type="containsText" dxfId="36" priority="139" operator="containsText" text="varies">
      <formula>NOT(ISERROR(SEARCH("varies",O1272)))</formula>
    </cfRule>
  </conditionalFormatting>
  <conditionalFormatting sqref="P1281">
    <cfRule type="containsText" dxfId="35" priority="133" operator="containsText" text="varies">
      <formula>NOT(ISERROR(SEARCH("varies",P1281)))</formula>
    </cfRule>
  </conditionalFormatting>
  <conditionalFormatting sqref="N1281">
    <cfRule type="containsText" dxfId="34" priority="135" operator="containsText" text="varies">
      <formula>NOT(ISERROR(SEARCH("varies",N1281)))</formula>
    </cfRule>
  </conditionalFormatting>
  <conditionalFormatting sqref="O1281">
    <cfRule type="containsText" dxfId="33" priority="134" operator="containsText" text="varies">
      <formula>NOT(ISERROR(SEARCH("varies",O1281)))</formula>
    </cfRule>
  </conditionalFormatting>
  <conditionalFormatting sqref="P1290">
    <cfRule type="containsText" dxfId="32" priority="128" operator="containsText" text="varies">
      <formula>NOT(ISERROR(SEARCH("varies",P1290)))</formula>
    </cfRule>
  </conditionalFormatting>
  <conditionalFormatting sqref="N1290">
    <cfRule type="containsText" dxfId="31" priority="130" operator="containsText" text="varies">
      <formula>NOT(ISERROR(SEARCH("varies",N1290)))</formula>
    </cfRule>
  </conditionalFormatting>
  <conditionalFormatting sqref="O1290">
    <cfRule type="containsText" dxfId="30" priority="129" operator="containsText" text="varies">
      <formula>NOT(ISERROR(SEARCH("varies",O1290)))</formula>
    </cfRule>
  </conditionalFormatting>
  <conditionalFormatting sqref="N1299:P1299">
    <cfRule type="containsText" dxfId="29" priority="125" operator="containsText" text="varies">
      <formula>NOT(ISERROR(SEARCH("varies",N1299)))</formula>
    </cfRule>
  </conditionalFormatting>
  <conditionalFormatting sqref="N1308:P1308">
    <cfRule type="containsText" dxfId="28" priority="122" operator="containsText" text="varies">
      <formula>NOT(ISERROR(SEARCH("varies",N1308)))</formula>
    </cfRule>
  </conditionalFormatting>
  <conditionalFormatting sqref="N1317:P1317">
    <cfRule type="containsText" dxfId="27" priority="119" operator="containsText" text="varies">
      <formula>NOT(ISERROR(SEARCH("varies",N1317)))</formula>
    </cfRule>
  </conditionalFormatting>
  <conditionalFormatting sqref="N1326:P1326">
    <cfRule type="containsText" dxfId="26" priority="116" operator="containsText" text="varies">
      <formula>NOT(ISERROR(SEARCH("varies",N1326)))</formula>
    </cfRule>
  </conditionalFormatting>
  <conditionalFormatting sqref="N1335:P1335">
    <cfRule type="containsText" dxfId="25" priority="113" operator="containsText" text="varies">
      <formula>NOT(ISERROR(SEARCH("varies",N1335)))</formula>
    </cfRule>
  </conditionalFormatting>
  <conditionalFormatting sqref="N1344:P1344">
    <cfRule type="containsText" dxfId="24" priority="110" operator="containsText" text="varies">
      <formula>NOT(ISERROR(SEARCH("varies",N1344)))</formula>
    </cfRule>
  </conditionalFormatting>
  <conditionalFormatting sqref="N1353:P1353">
    <cfRule type="containsText" dxfId="23" priority="107" operator="containsText" text="varies">
      <formula>NOT(ISERROR(SEARCH("varies",N1353)))</formula>
    </cfRule>
  </conditionalFormatting>
  <conditionalFormatting sqref="N1362:P1362">
    <cfRule type="containsText" dxfId="22" priority="104" operator="containsText" text="varies">
      <formula>NOT(ISERROR(SEARCH("varies",N1362)))</formula>
    </cfRule>
  </conditionalFormatting>
  <conditionalFormatting sqref="N1371:P1371">
    <cfRule type="containsText" dxfId="21" priority="101" operator="containsText" text="varies">
      <formula>NOT(ISERROR(SEARCH("varies",N1371)))</formula>
    </cfRule>
  </conditionalFormatting>
  <conditionalFormatting sqref="N1380:P1380">
    <cfRule type="containsText" dxfId="20" priority="98" operator="containsText" text="varies">
      <formula>NOT(ISERROR(SEARCH("varies",N1380)))</formula>
    </cfRule>
  </conditionalFormatting>
  <conditionalFormatting sqref="N1389:P1389">
    <cfRule type="containsText" dxfId="19" priority="95" operator="containsText" text="varies">
      <formula>NOT(ISERROR(SEARCH("varies",N1389)))</formula>
    </cfRule>
  </conditionalFormatting>
  <conditionalFormatting sqref="N1398:P1398">
    <cfRule type="containsText" dxfId="18" priority="92" operator="containsText" text="varies">
      <formula>NOT(ISERROR(SEARCH("varies",N1398)))</formula>
    </cfRule>
  </conditionalFormatting>
  <conditionalFormatting sqref="N1407:P1407">
    <cfRule type="containsText" dxfId="17" priority="89" operator="containsText" text="varies">
      <formula>NOT(ISERROR(SEARCH("varies",N1407)))</formula>
    </cfRule>
  </conditionalFormatting>
  <conditionalFormatting sqref="N1416:P1416">
    <cfRule type="containsText" dxfId="16" priority="86" operator="containsText" text="varies">
      <formula>NOT(ISERROR(SEARCH("varies",N1416)))</formula>
    </cfRule>
  </conditionalFormatting>
  <conditionalFormatting sqref="N1425:P1425">
    <cfRule type="containsText" dxfId="15" priority="83" operator="containsText" text="varies">
      <formula>NOT(ISERROR(SEARCH("varies",N1425)))</formula>
    </cfRule>
  </conditionalFormatting>
  <conditionalFormatting sqref="N1434:P1434">
    <cfRule type="containsText" dxfId="14" priority="80" operator="containsText" text="varies">
      <formula>NOT(ISERROR(SEARCH("varies",N1434)))</formula>
    </cfRule>
  </conditionalFormatting>
  <conditionalFormatting sqref="N1443:P1443">
    <cfRule type="containsText" dxfId="13" priority="77" operator="containsText" text="varies">
      <formula>NOT(ISERROR(SEARCH("varies",N1443)))</formula>
    </cfRule>
  </conditionalFormatting>
  <conditionalFormatting sqref="N1452:P1452">
    <cfRule type="containsText" dxfId="12" priority="74" operator="containsText" text="varies">
      <formula>NOT(ISERROR(SEARCH("varies",N1452)))</formula>
    </cfRule>
  </conditionalFormatting>
  <conditionalFormatting sqref="N1461:P1461">
    <cfRule type="containsText" dxfId="11" priority="71" operator="containsText" text="varies">
      <formula>NOT(ISERROR(SEARCH("varies",N1461)))</formula>
    </cfRule>
  </conditionalFormatting>
  <conditionalFormatting sqref="N1470:P1470">
    <cfRule type="containsText" dxfId="10" priority="68" operator="containsText" text="varies">
      <formula>NOT(ISERROR(SEARCH("varies",N1470)))</formula>
    </cfRule>
  </conditionalFormatting>
  <conditionalFormatting sqref="N1479:P1479">
    <cfRule type="containsText" dxfId="9" priority="65" operator="containsText" text="varies">
      <formula>NOT(ISERROR(SEARCH("varies",N1479)))</formula>
    </cfRule>
  </conditionalFormatting>
  <conditionalFormatting sqref="N1488:P1488">
    <cfRule type="containsText" dxfId="8" priority="62" operator="containsText" text="varies">
      <formula>NOT(ISERROR(SEARCH("varies",N1488)))</formula>
    </cfRule>
  </conditionalFormatting>
  <conditionalFormatting sqref="N2998:P3027 N3029:P3036 N3038:P3045 N3047:P3070 N3072:P3079 N3081:P3088 N3090:P3110">
    <cfRule type="containsText" dxfId="7" priority="59" operator="containsText" text="varies">
      <formula>NOT(ISERROR(SEARCH("varies",N2998)))</formula>
    </cfRule>
  </conditionalFormatting>
  <conditionalFormatting sqref="N3028:P3028">
    <cfRule type="containsText" dxfId="6" priority="47" operator="containsText" text="varies">
      <formula>NOT(ISERROR(SEARCH("varies",N3028)))</formula>
    </cfRule>
  </conditionalFormatting>
  <conditionalFormatting sqref="N3037:P3037">
    <cfRule type="containsText" dxfId="5" priority="44" operator="containsText" text="varies">
      <formula>NOT(ISERROR(SEARCH("varies",N3037)))</formula>
    </cfRule>
  </conditionalFormatting>
  <conditionalFormatting sqref="N3046:P3046">
    <cfRule type="containsText" dxfId="4" priority="41" operator="containsText" text="varies">
      <formula>NOT(ISERROR(SEARCH("varies",N3046)))</formula>
    </cfRule>
  </conditionalFormatting>
  <conditionalFormatting sqref="N3071:P3071">
    <cfRule type="containsText" dxfId="3" priority="32" operator="containsText" text="varies">
      <formula>NOT(ISERROR(SEARCH("varies",N3071)))</formula>
    </cfRule>
  </conditionalFormatting>
  <conditionalFormatting sqref="N3080:P3080">
    <cfRule type="containsText" dxfId="2" priority="29" operator="containsText" text="varies">
      <formula>NOT(ISERROR(SEARCH("varies",N3080)))</formula>
    </cfRule>
  </conditionalFormatting>
  <conditionalFormatting sqref="N3089:P3089">
    <cfRule type="containsText" dxfId="1" priority="26" operator="containsText" text="varies">
      <formula>NOT(ISERROR(SEARCH("varies",N3089)))</formula>
    </cfRule>
  </conditionalFormatting>
  <dataValidations count="5">
    <dataValidation allowBlank="1" showInputMessage="1" showErrorMessage="1" prompt="Enter Time as MM/DD/YYYY  HH:MM:SS AM/PM" sqref="S10"/>
    <dataValidation allowBlank="1" showInputMessage="1" showErrorMessage="1" promptTitle="Enter As:" prompt="LAST^FIRST" sqref="S37"/>
    <dataValidation allowBlank="1" showInputMessage="1" showErrorMessage="1" promptTitle="Enter Time as MM/DD/YYYY" prompt="Please Enter Time as MM/DD/YYYY" sqref="S39 S88"/>
    <dataValidation allowBlank="1" showInputMessage="1" showErrorMessage="1" prompt="Enter without dashes or spaces" sqref="S45"/>
    <dataValidation type="list" allowBlank="1" showInputMessage="1" showErrorMessage="1" sqref="B2:B3110">
      <formula1>"Yes,No"</formula1>
    </dataValidation>
  </dataValidations>
  <hyperlinks>
    <hyperlink ref="R335" r:id="rId1" display="http://r.details.loinc.org/AnswerList/LL831-9.html"/>
    <hyperlink ref="R343" r:id="rId2" display="http://r.details.loinc.org/AnswerList/LL832-7.html"/>
    <hyperlink ref="R351" r:id="rId3" display="http://r.details.loinc.org/AnswerList/LL771-7.html"/>
    <hyperlink ref="R359" r:id="rId4" display="http://s.details.loinc.org/LOINC/57131-5.html?sections=Simple"/>
    <hyperlink ref="R367" r:id="rId5" display="http://s.details.loinc.org/LOINC/57720-5.html?sections=Simple"/>
    <hyperlink ref="R391" r:id="rId6" display="http://r.details.loinc.org/AnswerList/LL841-8.html"/>
    <hyperlink ref="R417" r:id="rId7" display="http://r.details.loinc.org/AnswerList/LL3860-5.html"/>
    <hyperlink ref="R461" r:id="rId8" display="http://r.details.loinc.org/AnswerList/LL829-3.html"/>
    <hyperlink ref="R478" r:id="rId9" display="http://r.details.loinc.org/AnswerList/LL830-1.html"/>
    <hyperlink ref="R494" r:id="rId10" display="http://r.details.loinc.org/AnswerList/LL1736-9.html"/>
    <hyperlink ref="R510" r:id="rId11" display="http://r.details.loinc.org/AnswerList/LL3639-3.html"/>
    <hyperlink ref="R518" r:id="rId12" display="http://www.hl7.org/implement/standards/product_brief.cfm?product_id=344"/>
    <hyperlink ref="R526" r:id="rId13" display="http://r.details.loinc.org/AnswerList/LL1735-1.html"/>
    <hyperlink ref="R542" r:id="rId14" display="http://r.details.loinc.org/AnswerList/LL3859-7.html"/>
    <hyperlink ref="R558" r:id="rId15" display="http://r.details.loinc.org/AnswerList/LL862-4.html"/>
    <hyperlink ref="R666" r:id="rId16" display="http://r.details.loinc.org/AnswerList/LL840-0.html"/>
    <hyperlink ref="R682" r:id="rId17" display="http://s.details.loinc.org/LOINC/57793-2.html?sections=Simple"/>
    <hyperlink ref="R690" r:id="rId18" display="http://r.details.loinc.org/AnswerList/LL840-0.html"/>
    <hyperlink ref="R706" r:id="rId19" display="http://r.details.loinc.org/AnswerList/LL840-0.html"/>
    <hyperlink ref="R722" r:id="rId20" display="http://r.details.loinc.org/LOINC/54089-8.html?sections=Comprehensive"/>
    <hyperlink ref="R1093" r:id="rId21" display="http://r.details.loinc.org/AnswerList/LL840-0.html"/>
    <hyperlink ref="R1111" r:id="rId22" display="http://r.details.loinc.org/AnswerList/LL840-0.html"/>
    <hyperlink ref="R1119" r:id="rId23" display="http://s.details.loinc.org/LOINC/57792-4.html?sections=Simple"/>
    <hyperlink ref="R1758" r:id="rId24" display="http://r.details.loinc.org/AnswerList/LL840-0.html"/>
    <hyperlink ref="R1766" r:id="rId25" display="http://s.details.loinc.org/LOINC/57791-6.html?sections=Simple"/>
    <hyperlink ref="R2153" r:id="rId26" display="http://r.details.loinc.org/AnswerList/LL840-0.html"/>
    <hyperlink ref="R2199" r:id="rId27" display="http://r.details.loinc.org/AnswerList/LL840-0.html"/>
    <hyperlink ref="R2280" r:id="rId28" display="http://r.details.loinc.org/AnswerList/LL840-0.html"/>
    <hyperlink ref="R2316" r:id="rId29" display="http://r.details.loinc.org/AnswerList/LL840-0.html"/>
    <hyperlink ref="R2369" r:id="rId30" display="http://r.details.loinc.org/AnswerList/LL840-0.html"/>
    <hyperlink ref="R2385" r:id="rId31" display="http://s.details.loinc.org/LOINC/71592-0.html?sections=Simple"/>
    <hyperlink ref="R2395" r:id="rId32" display="http://r.details.loinc.org/AnswerList/LL1511-6.html"/>
    <hyperlink ref="R2403" r:id="rId33" display="http://r.details.loinc.org/AnswerList/LL1511-6.html"/>
    <hyperlink ref="R2509" r:id="rId34" display="http://r.details.loinc.org/AnswerList/LL833-5.html"/>
    <hyperlink ref="R2551" r:id="rId35" display="http://r.details.loinc.org/AnswerList/LL840-0.html"/>
    <hyperlink ref="R2586" r:id="rId36" display="http://r.details.loinc.org/AnswerList/LL840-0.html"/>
    <hyperlink ref="R2612" r:id="rId37" display="http://r.details.loinc.org/AnswerList/LL840-0.html"/>
    <hyperlink ref="R2628" r:id="rId38" display="http://s.details.loinc.org/LOINC/62302-5.html?sections=Simple"/>
    <hyperlink ref="R2638" r:id="rId39" display="http://r.details.loinc.org/AnswerList/LL840-0.html"/>
    <hyperlink ref="R2665" r:id="rId40" display="http://r.details.loinc.org/AnswerList/LL840-0.html"/>
    <hyperlink ref="R2692" r:id="rId41" display="http://r.details.loinc.org/AnswerList/LL840-0.html"/>
    <hyperlink ref="R2719" r:id="rId42" display="http://r.details.loinc.org/AnswerList/LL840-0.html"/>
    <hyperlink ref="R2746" r:id="rId43" display="http://r.details.loinc.org/AnswerList/LL840-0.html"/>
    <hyperlink ref="R2773" r:id="rId44" display="http://r.details.loinc.org/AnswerList/LL840-0.html"/>
    <hyperlink ref="R2800" r:id="rId45" display="http://r.details.loinc.org/AnswerList/LL840-0.html"/>
    <hyperlink ref="R2827" r:id="rId46" display="http://r.details.loinc.org/AnswerList/LL840-0.html"/>
    <hyperlink ref="R2852" r:id="rId47" display="http://www.hl7.org/implement/standards/product_brief.cfm?product_id=344)"/>
    <hyperlink ref="R2854" r:id="rId48" display="http://www.hl7.org/implement/standards/product_brief.cfm?product_id=344)"/>
    <hyperlink ref="R2934" r:id="rId49" display="http://www.hl7.org/implement/standards/product_brief.cfm?product_id=366"/>
  </hyperlinks>
  <pageMargins left="0.7" right="0.7" top="0.75" bottom="0.75" header="0.3" footer="0.3"/>
  <pageSetup orientation="portrait" horizontalDpi="1200" verticalDpi="1200" r:id="rId50"/>
  <extLst>
    <ext xmlns:x14="http://schemas.microsoft.com/office/spreadsheetml/2009/9/main" uri="{CCE6A557-97BC-4b89-ADB6-D9C93CAAB3DF}">
      <x14:dataValidations xmlns:xm="http://schemas.microsoft.com/office/excel/2006/main" count="87">
        <x14:dataValidation type="list" allowBlank="1" showInputMessage="1" showErrorMessage="1" prompt="Select from drop down">
          <x14:formula1>
            <xm:f>Mappings!$J$56:$J$61</xm:f>
          </x14:formula1>
          <xm:sqref>S40</xm:sqref>
        </x14:dataValidation>
        <x14:dataValidation type="list" allowBlank="1" showInputMessage="1" showErrorMessage="1" prompt="Select from drop down">
          <x14:formula1>
            <xm:f>Mappings!$J$1082:$J$1086</xm:f>
          </x14:formula1>
          <xm:sqref>S42</xm:sqref>
        </x14:dataValidation>
        <x14:dataValidation type="list" allowBlank="1" showInputMessage="1" showErrorMessage="1">
          <x14:formula1>
            <xm:f>Mappings!$J$302:$J$304</xm:f>
          </x14:formula1>
          <xm:sqref>S54</xm:sqref>
        </x14:dataValidation>
        <x14:dataValidation type="list" allowBlank="1" showInputMessage="1" showErrorMessage="1" prompt="Select from drop down">
          <x14:formula1>
            <xm:f>Mappings!$J$1310:$J$1311</xm:f>
          </x14:formula1>
          <xm:sqref>S62</xm:sqref>
        </x14:dataValidation>
        <x14:dataValidation type="list" allowBlank="1" showInputMessage="1" showErrorMessage="1" prompt="Select from drop down">
          <x14:formula1>
            <xm:f>Mappings!$J$284:$J$291</xm:f>
          </x14:formula1>
          <xm:sqref>S79</xm:sqref>
        </x14:dataValidation>
        <x14:dataValidation type="list" allowBlank="1" showInputMessage="1" showErrorMessage="1">
          <x14:formula1>
            <xm:f>Mappings!$J$787:$J$914</xm:f>
          </x14:formula1>
          <xm:sqref>S360</xm:sqref>
        </x14:dataValidation>
        <x14:dataValidation type="list" allowBlank="1" showInputMessage="1" showErrorMessage="1" prompt="Select from drop down">
          <x14:formula1>
            <xm:f>Mappings!$J$1040:$J$1048</xm:f>
          </x14:formula1>
          <xm:sqref>S114</xm:sqref>
        </x14:dataValidation>
        <x14:dataValidation type="list" allowBlank="1" showInputMessage="1" showErrorMessage="1" prompt="Select from dropdown">
          <x14:formula1>
            <xm:f>Mappings!$J$994:$J$997</xm:f>
          </x14:formula1>
          <xm:sqref>S166</xm:sqref>
        </x14:dataValidation>
        <x14:dataValidation type="list" allowBlank="1" showInputMessage="1" showErrorMessage="1" prompt="Select from drop down">
          <x14:formula1>
            <xm:f>Mappings!$J$1190:$J$1196</xm:f>
          </x14:formula1>
          <xm:sqref>S208</xm:sqref>
        </x14:dataValidation>
        <x14:dataValidation type="list" allowBlank="1" showInputMessage="1" showErrorMessage="1" prompt="Select from drop down">
          <x14:formula1>
            <xm:f>Mappings!$J$1121:$J$1125</xm:f>
          </x14:formula1>
          <xm:sqref>S210</xm:sqref>
        </x14:dataValidation>
        <x14:dataValidation type="list" allowBlank="1" showInputMessage="1" showErrorMessage="1" prompt="Select from drop down">
          <x14:formula1>
            <xm:f>Mappings!$J$1130:$J$1139</xm:f>
          </x14:formula1>
          <xm:sqref>S222</xm:sqref>
        </x14:dataValidation>
        <x14:dataValidation type="list" allowBlank="1" showInputMessage="1" showErrorMessage="1" prompt="Select from drop down">
          <x14:formula1>
            <xm:f>Mappings!$J$378:$J$383</xm:f>
          </x14:formula1>
          <xm:sqref>S244</xm:sqref>
        </x14:dataValidation>
        <x14:dataValidation type="list" allowBlank="1" showInputMessage="1" showErrorMessage="1" prompt="Select from drop down">
          <x14:formula1>
            <xm:f>Mappings!$J$1126:$J$1129</xm:f>
          </x14:formula1>
          <xm:sqref>S246</xm:sqref>
        </x14:dataValidation>
        <x14:dataValidation type="list" allowBlank="1" showInputMessage="1" showErrorMessage="1" prompt="Select from drop down">
          <x14:formula1>
            <xm:f>Mappings!$J$1069:$J$1081</xm:f>
          </x14:formula1>
          <xm:sqref>S257</xm:sqref>
        </x14:dataValidation>
        <x14:dataValidation type="list" allowBlank="1" showInputMessage="1" showErrorMessage="1" prompt="Select from drop down">
          <x14:formula1>
            <xm:f>Mappings!$J$1276:$J$1299</xm:f>
          </x14:formula1>
          <xm:sqref>S265</xm:sqref>
        </x14:dataValidation>
        <x14:dataValidation type="list" allowBlank="1" showInputMessage="1" showErrorMessage="1" prompt="Select from drop down">
          <x14:formula1>
            <xm:f>Mappings!$J$2:$J$34</xm:f>
          </x14:formula1>
          <xm:sqref>S271</xm:sqref>
        </x14:dataValidation>
        <x14:dataValidation type="list" allowBlank="1" showInputMessage="1" showErrorMessage="1" prompt="Select from drop down">
          <x14:formula1>
            <xm:f>Mappings!$J$969:$J$982</xm:f>
          </x14:formula1>
          <xm:sqref>S274</xm:sqref>
        </x14:dataValidation>
        <x14:dataValidation type="list" allowBlank="1" showInputMessage="1" showErrorMessage="1" prompt="Select from drop down">
          <x14:formula1>
            <xm:f>Mappings!$J$991:$J$993</xm:f>
          </x14:formula1>
          <xm:sqref>S292</xm:sqref>
        </x14:dataValidation>
        <x14:dataValidation type="list" allowBlank="1" showInputMessage="1" showErrorMessage="1" prompt="Select from drop down">
          <x14:formula1>
            <xm:f>Mappings!$J$983:$J$990</xm:f>
          </x14:formula1>
          <xm:sqref>S293</xm:sqref>
        </x14:dataValidation>
        <x14:dataValidation type="list" allowBlank="1" showInputMessage="1" showErrorMessage="1" prompt="Select from drop down">
          <x14:formula1>
            <xm:f>Mappings!$J$1206:$J$1219</xm:f>
          </x14:formula1>
          <xm:sqref>S315</xm:sqref>
        </x14:dataValidation>
        <x14:dataValidation type="list" allowBlank="1" showInputMessage="1" showErrorMessage="1" prompt="Select from drop down">
          <x14:formula1>
            <xm:f>Mappings!$J$1197:$J$1205</xm:f>
          </x14:formula1>
          <xm:sqref>S318</xm:sqref>
        </x14:dataValidation>
        <x14:dataValidation type="list" allowBlank="1" showInputMessage="1" showErrorMessage="1" prompt="Select from drop down">
          <x14:formula1>
            <xm:f>Mappings!$J$142:$J$149</xm:f>
          </x14:formula1>
          <xm:sqref>S328</xm:sqref>
        </x14:dataValidation>
        <x14:dataValidation type="list" allowBlank="1" showInputMessage="1" showErrorMessage="1" prompt="Select from drop down">
          <x14:formula1>
            <xm:f>Mappings!$J$1104:$J$1109</xm:f>
          </x14:formula1>
          <xm:sqref>S336</xm:sqref>
        </x14:dataValidation>
        <x14:dataValidation type="list" allowBlank="1" showInputMessage="1" showErrorMessage="1" prompt="Select from drop down">
          <x14:formula1>
            <xm:f>Mappings!$J$1140:$J$1157</xm:f>
          </x14:formula1>
          <xm:sqref>S344</xm:sqref>
        </x14:dataValidation>
        <x14:dataValidation type="list" allowBlank="1" showInputMessage="1" showErrorMessage="1" prompt="Select from drop down">
          <x14:formula1>
            <xm:f>Mappings!$J$943:$J$953</xm:f>
          </x14:formula1>
          <xm:sqref>S352</xm:sqref>
        </x14:dataValidation>
        <x14:dataValidation type="list" allowBlank="1" showInputMessage="1" showErrorMessage="1" prompt="Select from drop down">
          <x14:formula1>
            <xm:f>Mappings!$J$659:$J$786</xm:f>
          </x14:formula1>
          <xm:sqref>S368</xm:sqref>
        </x14:dataValidation>
        <x14:dataValidation type="list" allowBlank="1" showInputMessage="1" showErrorMessage="1" prompt="Select from drop down">
          <x14:formula1>
            <xm:f>Mappings!$J$150:$J$263</xm:f>
          </x14:formula1>
          <xm:sqref>S392</xm:sqref>
        </x14:dataValidation>
        <x14:dataValidation type="list" allowBlank="1" showInputMessage="1" showErrorMessage="1" prompt="Select from drop down">
          <x14:formula1>
            <xm:f>Mappings!$J$137:$J$141</xm:f>
          </x14:formula1>
          <xm:sqref>S418</xm:sqref>
        </x14:dataValidation>
        <x14:dataValidation type="list" allowBlank="1" showInputMessage="1" showErrorMessage="1" prompt="Select from drop down">
          <x14:formula1>
            <xm:f>Mappings!$J$113:$J$125</xm:f>
          </x14:formula1>
          <xm:sqref>S462</xm:sqref>
        </x14:dataValidation>
        <x14:dataValidation type="list" allowBlank="1" showInputMessage="1" showErrorMessage="1" prompt="Select from drop down">
          <x14:formula1>
            <xm:f>Mappings!$J$543:$J$567</xm:f>
          </x14:formula1>
          <xm:sqref>S479</xm:sqref>
        </x14:dataValidation>
        <x14:dataValidation type="list" allowBlank="1" showInputMessage="1" showErrorMessage="1" prompt="Select from drop down">
          <x14:formula1>
            <xm:f>Mappings!$J$608:$J$615</xm:f>
          </x14:formula1>
          <xm:sqref>S495</xm:sqref>
        </x14:dataValidation>
        <x14:dataValidation type="list" allowBlank="1" showInputMessage="1" showErrorMessage="1" prompt="Select from drop down">
          <x14:formula1>
            <xm:f>Mappings!$J$636:$J$639</xm:f>
          </x14:formula1>
          <xm:sqref>S511</xm:sqref>
        </x14:dataValidation>
        <x14:dataValidation type="list" allowBlank="1" showInputMessage="1" showErrorMessage="1" prompt="Select from drop down">
          <x14:formula1>
            <xm:f>Mappings!$J$640:$J$648</xm:f>
          </x14:formula1>
          <xm:sqref>S519</xm:sqref>
        </x14:dataValidation>
        <x14:dataValidation type="list" allowBlank="1" showInputMessage="1" showErrorMessage="1" prompt="Select from drop down">
          <x14:formula1>
            <xm:f>Mappings!$J$347:$J$357</xm:f>
          </x14:formula1>
          <xm:sqref>S527</xm:sqref>
        </x14:dataValidation>
        <x14:dataValidation type="list" allowBlank="1" showInputMessage="1" showErrorMessage="1" prompt="Select from drop down">
          <x14:formula1>
            <xm:f>Mappings!$J$126:$J$131</xm:f>
          </x14:formula1>
          <xm:sqref>S543</xm:sqref>
        </x14:dataValidation>
        <x14:dataValidation type="list" allowBlank="1" showInputMessage="1" showErrorMessage="1" prompt="Select from drop down">
          <x14:formula1>
            <xm:f>Mappings!$J$1110:$J$1119</xm:f>
          </x14:formula1>
          <xm:sqref>S559</xm:sqref>
        </x14:dataValidation>
        <x14:dataValidation type="list" allowBlank="1" showInputMessage="1" showErrorMessage="1" prompt="Select from drop down">
          <x14:formula1>
            <xm:f>Mappings!$J$93:$J$102</xm:f>
          </x14:formula1>
          <xm:sqref>S667</xm:sqref>
        </x14:dataValidation>
        <x14:dataValidation type="list" allowBlank="1" showInputMessage="1" showErrorMessage="1" prompt="Select from drop down">
          <x14:formula1>
            <xm:f>Mappings!$J$62:$J$92</xm:f>
          </x14:formula1>
          <xm:sqref>S683</xm:sqref>
        </x14:dataValidation>
        <x14:dataValidation type="list" allowBlank="1" showInputMessage="1" showErrorMessage="1" prompt="Select from drop down">
          <x14:formula1>
            <xm:f>Mappings!$J$1049:$J$1058</xm:f>
          </x14:formula1>
          <xm:sqref>S691</xm:sqref>
        </x14:dataValidation>
        <x14:dataValidation type="list" allowBlank="1" showInputMessage="1" showErrorMessage="1" prompt="Select from drop down">
          <x14:formula1>
            <xm:f>Mappings!$J$598:$J$607</xm:f>
          </x14:formula1>
          <xm:sqref>S707</xm:sqref>
        </x14:dataValidation>
        <x14:dataValidation type="list" allowBlank="1" showInputMessage="1" showErrorMessage="1">
          <x14:formula1>
            <xm:f>Mappings!$J$35:$J$44</xm:f>
          </x14:formula1>
          <xm:sqref>S1094</xm:sqref>
        </x14:dataValidation>
        <x14:dataValidation type="list" allowBlank="1" showInputMessage="1" showErrorMessage="1" prompt="Select from drop down">
          <x14:formula1>
            <xm:f>Mappings!$J$337:$J$346</xm:f>
          </x14:formula1>
          <xm:sqref>S1112</xm:sqref>
        </x14:dataValidation>
        <x14:dataValidation type="list" allowBlank="1" showInputMessage="1" showErrorMessage="1" prompt="Select from drop down">
          <x14:formula1>
            <xm:f>Mappings!$J$315:$J$336</xm:f>
          </x14:formula1>
          <xm:sqref>S1120</xm:sqref>
        </x14:dataValidation>
        <x14:dataValidation type="list" allowBlank="1" showInputMessage="1" showErrorMessage="1" prompt="Select from drop down">
          <x14:formula1>
            <xm:f>Mappings!$J$1025:$J$1034</xm:f>
          </x14:formula1>
          <xm:sqref>S1759</xm:sqref>
        </x14:dataValidation>
        <x14:dataValidation type="list" allowBlank="1" showInputMessage="1" showErrorMessage="1" prompt="Select from drop down">
          <x14:formula1>
            <xm:f>Mappings!$J$998:$J$1024</xm:f>
          </x14:formula1>
          <xm:sqref>S1767</xm:sqref>
        </x14:dataValidation>
        <x14:dataValidation type="list" allowBlank="1" showInputMessage="1" showErrorMessage="1" prompt="Select from drop down">
          <x14:formula1>
            <xm:f>Mappings!$J$292:$J$301</xm:f>
          </x14:formula1>
          <xm:sqref>S2154</xm:sqref>
        </x14:dataValidation>
        <x14:dataValidation type="list" allowBlank="1" showInputMessage="1" showErrorMessage="1" prompt="Select from drop down">
          <x14:formula1>
            <xm:f>Mappings!$J$264:$J$273</xm:f>
          </x14:formula1>
          <xm:sqref>S2200</xm:sqref>
        </x14:dataValidation>
        <x14:dataValidation type="list" allowBlank="1" showInputMessage="1" showErrorMessage="1" prompt="Select from drop down">
          <x14:formula1>
            <xm:f>Mappings!$J$274:$J$283</xm:f>
          </x14:formula1>
          <xm:sqref>S2281</xm:sqref>
        </x14:dataValidation>
        <x14:dataValidation type="list" allowBlank="1" showInputMessage="1" showErrorMessage="1" prompt="Select from drop down">
          <x14:formula1>
            <xm:f>Mappings!$J$404:$J$413</xm:f>
          </x14:formula1>
          <xm:sqref>S2317</xm:sqref>
        </x14:dataValidation>
        <x14:dataValidation type="list" allowBlank="1" showInputMessage="1" showErrorMessage="1" prompt="Select from drop down">
          <x14:formula1>
            <xm:f>Mappings!$J$450:$J$459</xm:f>
          </x14:formula1>
          <xm:sqref>S2370</xm:sqref>
        </x14:dataValidation>
        <x14:dataValidation type="list" allowBlank="1" showInputMessage="1" showErrorMessage="1" prompt="Select from drop down">
          <x14:formula1>
            <xm:f>Mappings!$J$460:$J$514</xm:f>
          </x14:formula1>
          <xm:sqref>S2386</xm:sqref>
        </x14:dataValidation>
        <x14:dataValidation type="list" allowBlank="1" showInputMessage="1" showErrorMessage="1" prompt="Select from drop down">
          <x14:formula1>
            <xm:f>Mappings!$J$515:$J$534</xm:f>
          </x14:formula1>
          <xm:sqref>S2396</xm:sqref>
        </x14:dataValidation>
        <x14:dataValidation type="list" allowBlank="1" showInputMessage="1" showErrorMessage="1" prompt="Select from drop down">
          <x14:formula1>
            <xm:f>Mappings!$J$616:$J$635</xm:f>
          </x14:formula1>
          <xm:sqref>S2404</xm:sqref>
        </x14:dataValidation>
        <x14:dataValidation type="list" allowBlank="1" showInputMessage="1" showErrorMessage="1" prompt="Select from drop down">
          <x14:formula1>
            <xm:f>Mappings!$J$1158:$J$1177</xm:f>
          </x14:formula1>
          <xm:sqref>S2412</xm:sqref>
        </x14:dataValidation>
        <x14:dataValidation type="list" allowBlank="1" showInputMessage="1" showErrorMessage="1" prompt="Select from drop down">
          <x14:formula1>
            <xm:f>Mappings!$J$1221:$J$1240</xm:f>
          </x14:formula1>
          <xm:sqref>S2420</xm:sqref>
        </x14:dataValidation>
        <x14:dataValidation type="list" allowBlank="1" showInputMessage="1" showErrorMessage="1" prompt="Select from drop down">
          <x14:formula1>
            <xm:f>Mappings!$J$384:$J$403</xm:f>
          </x14:formula1>
          <xm:sqref>S2428</xm:sqref>
        </x14:dataValidation>
        <x14:dataValidation type="list" allowBlank="1" showInputMessage="1" showErrorMessage="1" prompt="Select from drop down">
          <x14:formula1>
            <xm:f>Mappings!$J$358:$J$377</xm:f>
          </x14:formula1>
          <xm:sqref>S2436</xm:sqref>
        </x14:dataValidation>
        <x14:dataValidation type="list" allowBlank="1" showInputMessage="1" showErrorMessage="1" prompt="Select from drop down">
          <x14:formula1>
            <xm:f>Mappings!$J$568:$J$571</xm:f>
          </x14:formula1>
          <xm:sqref>S2510</xm:sqref>
        </x14:dataValidation>
        <x14:dataValidation type="list" allowBlank="1" showInputMessage="1" showErrorMessage="1" prompt="Select from drop down">
          <x14:formula1>
            <xm:f>Mappings!$J$103:$J$112</xm:f>
          </x14:formula1>
          <xm:sqref>S2552</xm:sqref>
        </x14:dataValidation>
        <x14:dataValidation type="list" allowBlank="1" showInputMessage="1" showErrorMessage="1" prompt="Select from drop down">
          <x14:formula1>
            <xm:f>Mappings!$J$424:$J$433</xm:f>
          </x14:formula1>
          <xm:sqref>S2587</xm:sqref>
        </x14:dataValidation>
        <x14:dataValidation type="list" allowBlank="1" showInputMessage="1" showErrorMessage="1" prompt="Select from drop down">
          <x14:formula1>
            <xm:f>Mappings!$J$582:$J$591</xm:f>
          </x14:formula1>
          <xm:sqref>S2613</xm:sqref>
        </x14:dataValidation>
        <x14:dataValidation type="list" allowBlank="1" showInputMessage="1" showErrorMessage="1" prompt="Select from drop down">
          <x14:formula1>
            <xm:f>Mappings!$J$592:$J$597</xm:f>
          </x14:formula1>
          <xm:sqref>S2629</xm:sqref>
        </x14:dataValidation>
        <x14:dataValidation type="list" allowBlank="1" showInputMessage="1" showErrorMessage="1" prompt="Select from drop down">
          <x14:formula1>
            <xm:f>Mappings!$J$305:$J$314</xm:f>
          </x14:formula1>
          <xm:sqref>S2639</xm:sqref>
        </x14:dataValidation>
        <x14:dataValidation type="list" allowBlank="1" showInputMessage="1" showErrorMessage="1" prompt="Select from drop down">
          <x14:formula1>
            <xm:f>Mappings!$J$572:$J$581</xm:f>
          </x14:formula1>
          <xm:sqref>S2666</xm:sqref>
        </x14:dataValidation>
        <x14:dataValidation type="list" allowBlank="1" showInputMessage="1" showErrorMessage="1" prompt="Select from drop down">
          <x14:formula1>
            <xm:f>Mappings!$J$414:$J$423</xm:f>
          </x14:formula1>
          <xm:sqref>S2693</xm:sqref>
        </x14:dataValidation>
        <x14:dataValidation type="list" allowBlank="1" showInputMessage="1" showErrorMessage="1" prompt="Select from drop down">
          <x14:formula1>
            <xm:f>Mappings!$J$649:$J$658</xm:f>
          </x14:formula1>
          <xm:sqref>S2720</xm:sqref>
        </x14:dataValidation>
        <x14:dataValidation type="list" allowBlank="1" showInputMessage="1" showErrorMessage="1" prompt="Select from drop down">
          <x14:formula1>
            <xm:f>Mappings!$J$954:$J$963</xm:f>
          </x14:formula1>
          <xm:sqref>S2747</xm:sqref>
        </x14:dataValidation>
        <x14:dataValidation type="list" allowBlank="1" showInputMessage="1" showErrorMessage="1" prompt="Select from drop down">
          <x14:formula1>
            <xm:f>Mappings!$J$1059:$J$1068</xm:f>
          </x14:formula1>
          <xm:sqref>S2774</xm:sqref>
        </x14:dataValidation>
        <x14:dataValidation type="list" allowBlank="1" showInputMessage="1" showErrorMessage="1" prompt="Select from drop down">
          <x14:formula1>
            <xm:f>Mappings!$J$1180:$J$1189</xm:f>
          </x14:formula1>
          <xm:sqref>S2801</xm:sqref>
        </x14:dataValidation>
        <x14:dataValidation type="list" allowBlank="1" showInputMessage="1" showErrorMessage="1" prompt="Select from drop down">
          <x14:formula1>
            <xm:f>Mappings!$J$1300:$J$1309</xm:f>
          </x14:formula1>
          <xm:sqref>S2828</xm:sqref>
        </x14:dataValidation>
        <x14:dataValidation type="list" allowBlank="1" showInputMessage="1" showErrorMessage="1" prompt="Select from drop down">
          <x14:formula1>
            <xm:f>Mappings!$J$434:$J$449</xm:f>
          </x14:formula1>
          <xm:sqref>S2865</xm:sqref>
        </x14:dataValidation>
        <x14:dataValidation type="list" allowBlank="1" showInputMessage="1" showErrorMessage="1" prompt="Select from drop down">
          <x14:formula1>
            <xm:f>Mappings!$J$915:$J$920</xm:f>
          </x14:formula1>
          <xm:sqref>S2873</xm:sqref>
        </x14:dataValidation>
        <x14:dataValidation type="list" allowBlank="1" showInputMessage="1" showErrorMessage="1" prompt="Select from drop down">
          <x14:formula1>
            <xm:f>Mappings!$J$921:$J$926</xm:f>
          </x14:formula1>
          <xm:sqref>S2883</xm:sqref>
        </x14:dataValidation>
        <x14:dataValidation type="list" allowBlank="1" showInputMessage="1" showErrorMessage="1" prompt="Select from drop down">
          <x14:formula1>
            <xm:f>Mappings!$J$933:$J$937</xm:f>
          </x14:formula1>
          <xm:sqref>S2900</xm:sqref>
        </x14:dataValidation>
        <x14:dataValidation type="list" allowBlank="1" showInputMessage="1" showErrorMessage="1" prompt="Select from drop down">
          <x14:formula1>
            <xm:f>Mappings!$J$927:$J$932</xm:f>
          </x14:formula1>
          <xm:sqref>S2910</xm:sqref>
        </x14:dataValidation>
        <x14:dataValidation type="list" allowBlank="1" showInputMessage="1" showErrorMessage="1" prompt="Select from drop down">
          <x14:formula1>
            <xm:f>Mappings!$J$938:$J$942</xm:f>
          </x14:formula1>
          <xm:sqref>S2927</xm:sqref>
        </x14:dataValidation>
        <x14:dataValidation type="list" allowBlank="1" showInputMessage="1" showErrorMessage="1" prompt="Select from drop down">
          <x14:formula1>
            <xm:f>Mappings!$J$964:$J$968</xm:f>
          </x14:formula1>
          <xm:sqref>S2963</xm:sqref>
        </x14:dataValidation>
        <x14:dataValidation type="list" allowBlank="1" showInputMessage="1" showErrorMessage="1" prompt="Select from drop down">
          <x14:formula1>
            <xm:f>Mappings!$J$1035:$J$1036</xm:f>
          </x14:formula1>
          <xm:sqref>S2979</xm:sqref>
        </x14:dataValidation>
        <x14:dataValidation type="list" allowBlank="1" showInputMessage="1" showErrorMessage="1" prompt="Select from drop down">
          <x14:formula1>
            <xm:f>Mappings!$J$1037:$J$1039</xm:f>
          </x14:formula1>
          <xm:sqref>S2995</xm:sqref>
        </x14:dataValidation>
        <x14:dataValidation type="list" allowBlank="1" showInputMessage="1" showErrorMessage="1" prompt="Select from drop down">
          <x14:formula1>
            <xm:f>Mappings!$J$1087:$J$1103</xm:f>
          </x14:formula1>
          <xm:sqref>S3019</xm:sqref>
        </x14:dataValidation>
        <x14:dataValidation type="list" allowBlank="1" showInputMessage="1" showErrorMessage="1" prompt="Select from drop down">
          <x14:formula1>
            <xm:f>Mappings!$J$539:$J$542</xm:f>
          </x14:formula1>
          <xm:sqref>S3062</xm:sqref>
        </x14:dataValidation>
        <x14:dataValidation type="list" allowBlank="1" showInputMessage="1" showErrorMessage="1" prompt="Select from drop down">
          <x14:formula1>
            <xm:f>Mappings!$J$535:$J$538</xm:f>
          </x14:formula1>
          <xm:sqref>S3105</xm:sqref>
        </x14:dataValidation>
        <x14:dataValidation type="list" allowBlank="1" showInputMessage="1" showErrorMessage="1">
          <x14:formula1>
            <xm:f>Mappings!$J$1560:$J$1561</xm:f>
          </x14:formula1>
          <xm:sqref>S18</xm:sqref>
        </x14:dataValidation>
        <x14:dataValidation type="list" allowBlank="1" showInputMessage="1" showErrorMessage="1">
          <x14:formula1>
            <xm:f>Mappings!$J$1562:$J$1563</xm:f>
          </x14:formula1>
          <xm:sqref>S19</xm:sqref>
        </x14:dataValidation>
        <x14:dataValidation type="list" allowBlank="1" showInputMessage="1" showErrorMessage="1">
          <x14:formula1>
            <xm:f>Mappings!$J$1564:$J$1595</xm:f>
          </x14:formula1>
          <xm:sqref>S75</xm:sqref>
        </x14:dataValidation>
        <x14:dataValidation type="list" allowBlank="1" showInputMessage="1" showErrorMessage="1">
          <x14:formula1>
            <xm:f>'Summary Info'!$A$14:$A$19</xm:f>
          </x14:formula1>
          <xm:sqref>U2</xm:sqref>
        </x14:dataValidation>
        <x14:dataValidation type="list" allowBlank="1" showInputMessage="1" showErrorMessage="1">
          <x14:formula1>
            <xm:f>Mappings!$J$132:$J$136</xm:f>
          </x14:formula1>
          <xm:sqref>S2937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376"/>
  <sheetViews>
    <sheetView zoomScaleNormal="100" workbookViewId="0">
      <pane ySplit="1" topLeftCell="A2" activePane="bottomLeft" state="frozen"/>
      <selection pane="bottomLeft" activeCell="E172" sqref="E172"/>
    </sheetView>
  </sheetViews>
  <sheetFormatPr defaultColWidth="10.140625" defaultRowHeight="15" customHeight="1" x14ac:dyDescent="0.25"/>
  <cols>
    <col min="1" max="4" width="10.140625" style="34"/>
    <col min="5" max="5" width="84.42578125" style="30" customWidth="1"/>
    <col min="6" max="6" width="26.28515625" style="34" customWidth="1"/>
    <col min="7" max="7" width="32.5703125" style="34" customWidth="1"/>
    <col min="8" max="8" width="14.42578125" style="34" customWidth="1"/>
    <col min="9" max="16384" width="10.140625" style="34"/>
  </cols>
  <sheetData>
    <row r="1" spans="1:86" s="30" customFormat="1" ht="15" customHeight="1" x14ac:dyDescent="0.25">
      <c r="A1" s="1"/>
      <c r="B1" s="1"/>
      <c r="C1" s="1">
        <v>1</v>
      </c>
      <c r="D1" s="1">
        <v>2</v>
      </c>
      <c r="E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H1" s="1">
        <v>32</v>
      </c>
      <c r="AI1" s="1">
        <v>33</v>
      </c>
      <c r="AJ1" s="1">
        <v>34</v>
      </c>
      <c r="AK1" s="1">
        <v>35</v>
      </c>
      <c r="AL1" s="1">
        <v>36</v>
      </c>
      <c r="AM1" s="1">
        <v>37</v>
      </c>
      <c r="AN1" s="1">
        <v>38</v>
      </c>
      <c r="AO1" s="1">
        <v>39</v>
      </c>
      <c r="AP1" s="1">
        <v>40</v>
      </c>
      <c r="AQ1" s="1">
        <v>41</v>
      </c>
      <c r="AR1" s="1">
        <v>42</v>
      </c>
      <c r="AS1" s="1">
        <v>43</v>
      </c>
      <c r="AT1" s="1">
        <v>44</v>
      </c>
      <c r="AU1" s="1">
        <v>45</v>
      </c>
      <c r="AV1" s="1">
        <v>46</v>
      </c>
      <c r="AW1" s="1">
        <v>47</v>
      </c>
      <c r="AX1" s="1">
        <v>48</v>
      </c>
      <c r="AY1" s="1">
        <v>49</v>
      </c>
      <c r="AZ1" s="1">
        <v>50</v>
      </c>
      <c r="BA1" s="1">
        <v>51</v>
      </c>
      <c r="BB1" s="1">
        <v>52</v>
      </c>
      <c r="BC1" s="1">
        <v>53</v>
      </c>
      <c r="BD1" s="1">
        <v>54</v>
      </c>
      <c r="BE1" s="1">
        <v>55</v>
      </c>
      <c r="BF1" s="1">
        <v>56</v>
      </c>
      <c r="BG1" s="1">
        <v>57</v>
      </c>
      <c r="BH1" s="1">
        <v>58</v>
      </c>
      <c r="BI1" s="1">
        <v>59</v>
      </c>
      <c r="BJ1" s="1">
        <v>60</v>
      </c>
      <c r="BK1" s="1">
        <v>61</v>
      </c>
      <c r="BL1" s="1">
        <v>62</v>
      </c>
      <c r="BM1" s="1">
        <v>63</v>
      </c>
      <c r="BN1" s="1">
        <v>64</v>
      </c>
      <c r="BO1" s="1">
        <v>65</v>
      </c>
      <c r="BP1" s="1">
        <v>66</v>
      </c>
      <c r="BQ1" s="1">
        <v>67</v>
      </c>
      <c r="BR1" s="1">
        <v>68</v>
      </c>
      <c r="BS1" s="1">
        <v>69</v>
      </c>
      <c r="BT1" s="1">
        <v>70</v>
      </c>
      <c r="BU1" s="1">
        <v>71</v>
      </c>
      <c r="BV1" s="1">
        <v>72</v>
      </c>
      <c r="BW1" s="1">
        <v>73</v>
      </c>
      <c r="BX1" s="1">
        <v>74</v>
      </c>
      <c r="BY1" s="1">
        <v>75</v>
      </c>
      <c r="BZ1" s="1">
        <v>76</v>
      </c>
      <c r="CA1" s="1">
        <v>77</v>
      </c>
      <c r="CB1" s="1">
        <v>78</v>
      </c>
      <c r="CC1" s="1">
        <v>79</v>
      </c>
      <c r="CD1" s="1">
        <v>80</v>
      </c>
      <c r="CE1" s="1">
        <v>81</v>
      </c>
      <c r="CF1" s="1">
        <v>82</v>
      </c>
      <c r="CG1" s="1">
        <v>83</v>
      </c>
      <c r="CH1" s="1">
        <v>84</v>
      </c>
    </row>
    <row r="2" spans="1:86" s="30" customFormat="1" ht="15" customHeight="1" x14ac:dyDescent="0.25">
      <c r="B2" s="53"/>
    </row>
    <row r="3" spans="1:86" s="30" customFormat="1" ht="15" customHeight="1" x14ac:dyDescent="0.25"/>
    <row r="4" spans="1:86" s="30" customFormat="1" ht="15" customHeight="1" x14ac:dyDescent="0.25"/>
    <row r="5" spans="1:86" s="30" customFormat="1" ht="15" customHeight="1" x14ac:dyDescent="0.25"/>
    <row r="6" spans="1:86" s="30" customFormat="1" ht="15" customHeight="1" x14ac:dyDescent="0.25"/>
    <row r="7" spans="1:86" s="30" customFormat="1" ht="15" customHeight="1" x14ac:dyDescent="0.25"/>
    <row r="8" spans="1:86" s="30" customFormat="1" ht="15" customHeight="1" x14ac:dyDescent="0.25"/>
    <row r="9" spans="1:86" s="30" customFormat="1" ht="15" customHeight="1" x14ac:dyDescent="0.25"/>
    <row r="10" spans="1:86" s="30" customFormat="1" ht="15" customHeight="1" x14ac:dyDescent="0.25"/>
    <row r="11" spans="1:86" s="30" customFormat="1" ht="15" customHeight="1" x14ac:dyDescent="0.25"/>
    <row r="12" spans="1:86" s="30" customFormat="1" ht="15" customHeight="1" x14ac:dyDescent="0.25"/>
    <row r="13" spans="1:86" s="30" customFormat="1" ht="15" customHeight="1" x14ac:dyDescent="0.25">
      <c r="E13" s="31"/>
    </row>
    <row r="14" spans="1:86" s="30" customFormat="1" ht="15" customHeight="1" x14ac:dyDescent="0.25">
      <c r="E14" s="31"/>
    </row>
    <row r="15" spans="1:86" s="30" customFormat="1" ht="15" customHeight="1" x14ac:dyDescent="0.25"/>
    <row r="16" spans="1:86" s="30" customFormat="1" ht="15" customHeight="1" x14ac:dyDescent="0.25"/>
    <row r="17" spans="7:7" s="30" customFormat="1" ht="15" customHeight="1" x14ac:dyDescent="0.25"/>
    <row r="18" spans="7:7" s="30" customFormat="1" ht="15" customHeight="1" x14ac:dyDescent="0.25"/>
    <row r="19" spans="7:7" s="30" customFormat="1" ht="15" customHeight="1" x14ac:dyDescent="0.25">
      <c r="G19" s="32"/>
    </row>
    <row r="20" spans="7:7" s="30" customFormat="1" ht="15" customHeight="1" x14ac:dyDescent="0.25"/>
    <row r="21" spans="7:7" s="30" customFormat="1" ht="15" customHeight="1" x14ac:dyDescent="0.25"/>
    <row r="22" spans="7:7" s="30" customFormat="1" ht="15" customHeight="1" x14ac:dyDescent="0.25"/>
    <row r="23" spans="7:7" s="30" customFormat="1" ht="15" customHeight="1" x14ac:dyDescent="0.25"/>
    <row r="24" spans="7:7" s="30" customFormat="1" ht="15" customHeight="1" x14ac:dyDescent="0.25"/>
    <row r="25" spans="7:7" s="30" customFormat="1" ht="15" customHeight="1" x14ac:dyDescent="0.25"/>
    <row r="26" spans="7:7" s="30" customFormat="1" ht="15" customHeight="1" x14ac:dyDescent="0.25"/>
    <row r="27" spans="7:7" s="30" customFormat="1" ht="15" customHeight="1" x14ac:dyDescent="0.25">
      <c r="G27" s="33"/>
    </row>
    <row r="28" spans="7:7" s="30" customFormat="1" ht="15" customHeight="1" x14ac:dyDescent="0.25"/>
    <row r="29" spans="7:7" s="30" customFormat="1" ht="15" customHeight="1" x14ac:dyDescent="0.25"/>
    <row r="30" spans="7:7" s="30" customFormat="1" ht="15" customHeight="1" x14ac:dyDescent="0.25"/>
    <row r="31" spans="7:7" s="30" customFormat="1" ht="15" customHeight="1" x14ac:dyDescent="0.25"/>
    <row r="32" spans="7:7" s="30" customFormat="1" ht="15" customHeight="1" x14ac:dyDescent="0.25"/>
    <row r="33" s="30" customFormat="1" ht="15" customHeight="1" x14ac:dyDescent="0.25"/>
    <row r="34" s="30" customFormat="1" ht="15" customHeight="1" x14ac:dyDescent="0.25"/>
    <row r="35" s="30" customFormat="1" ht="15" customHeight="1" x14ac:dyDescent="0.25"/>
    <row r="36" s="30" customFormat="1" ht="15" customHeight="1" x14ac:dyDescent="0.25"/>
    <row r="37" s="30" customFormat="1" ht="15" customHeight="1" x14ac:dyDescent="0.25"/>
    <row r="38" s="30" customFormat="1" ht="15" customHeight="1" x14ac:dyDescent="0.25"/>
    <row r="39" s="30" customFormat="1" ht="15" customHeight="1" x14ac:dyDescent="0.25"/>
    <row r="40" s="30" customFormat="1" ht="15" customHeight="1" x14ac:dyDescent="0.25"/>
    <row r="41" s="30" customFormat="1" ht="15" customHeight="1" x14ac:dyDescent="0.25"/>
    <row r="42" s="30" customFormat="1" ht="15" customHeight="1" x14ac:dyDescent="0.25"/>
    <row r="43" s="30" customFormat="1" ht="15" customHeight="1" x14ac:dyDescent="0.25"/>
    <row r="44" s="30" customFormat="1" ht="15" customHeight="1" x14ac:dyDescent="0.25"/>
    <row r="45" s="30" customFormat="1" ht="15" customHeight="1" x14ac:dyDescent="0.25"/>
    <row r="46" s="30" customFormat="1" ht="15" customHeight="1" x14ac:dyDescent="0.25"/>
    <row r="47" s="30" customFormat="1" ht="15" customHeight="1" x14ac:dyDescent="0.25"/>
    <row r="48" s="30" customFormat="1" ht="15" customHeight="1" x14ac:dyDescent="0.25"/>
    <row r="49" s="30" customFormat="1" ht="15" customHeight="1" x14ac:dyDescent="0.25"/>
    <row r="50" s="30" customFormat="1" ht="15" customHeight="1" x14ac:dyDescent="0.25"/>
    <row r="51" s="30" customFormat="1" ht="15" customHeight="1" x14ac:dyDescent="0.25"/>
    <row r="52" s="30" customFormat="1" ht="15" customHeight="1" x14ac:dyDescent="0.25"/>
    <row r="53" s="30" customFormat="1" ht="15" customHeight="1" x14ac:dyDescent="0.25"/>
    <row r="54" s="30" customFormat="1" ht="15" customHeight="1" x14ac:dyDescent="0.25"/>
    <row r="55" s="30" customFormat="1" ht="15" customHeight="1" x14ac:dyDescent="0.25"/>
    <row r="56" s="30" customFormat="1" ht="15" customHeight="1" x14ac:dyDescent="0.25"/>
    <row r="57" s="30" customFormat="1" ht="15" customHeight="1" x14ac:dyDescent="0.25"/>
    <row r="58" s="30" customFormat="1" ht="15" customHeight="1" x14ac:dyDescent="0.25"/>
    <row r="59" s="30" customFormat="1" ht="15" customHeight="1" x14ac:dyDescent="0.25"/>
    <row r="60" s="30" customFormat="1" ht="15" customHeight="1" x14ac:dyDescent="0.25"/>
    <row r="61" s="30" customFormat="1" ht="15" customHeight="1" x14ac:dyDescent="0.25"/>
    <row r="62" s="30" customFormat="1" ht="15" customHeight="1" x14ac:dyDescent="0.25"/>
    <row r="63" s="30" customFormat="1" ht="15" customHeight="1" x14ac:dyDescent="0.25"/>
    <row r="64" s="30" customFormat="1" ht="15" customHeight="1" x14ac:dyDescent="0.25"/>
    <row r="65" s="30" customFormat="1" ht="15" customHeight="1" x14ac:dyDescent="0.25"/>
    <row r="66" s="30" customFormat="1" ht="15" customHeight="1" x14ac:dyDescent="0.25"/>
    <row r="67" s="30" customFormat="1" ht="15" customHeight="1" x14ac:dyDescent="0.25"/>
    <row r="68" s="30" customFormat="1" ht="15" customHeight="1" x14ac:dyDescent="0.25"/>
    <row r="69" s="30" customFormat="1" ht="15" customHeight="1" x14ac:dyDescent="0.25"/>
    <row r="70" s="30" customFormat="1" ht="15" customHeight="1" x14ac:dyDescent="0.25"/>
    <row r="71" s="30" customFormat="1" ht="15" customHeight="1" x14ac:dyDescent="0.25"/>
    <row r="72" s="30" customFormat="1" ht="15" customHeight="1" x14ac:dyDescent="0.25"/>
    <row r="73" s="30" customFormat="1" ht="15" customHeight="1" x14ac:dyDescent="0.25"/>
    <row r="74" s="30" customFormat="1" ht="15" customHeight="1" x14ac:dyDescent="0.25"/>
    <row r="75" s="30" customFormat="1" ht="15" customHeight="1" x14ac:dyDescent="0.25"/>
    <row r="76" s="30" customFormat="1" ht="15" customHeight="1" x14ac:dyDescent="0.25"/>
    <row r="77" s="30" customFormat="1" ht="15" customHeight="1" x14ac:dyDescent="0.25"/>
    <row r="78" s="30" customFormat="1" ht="15" customHeight="1" x14ac:dyDescent="0.25"/>
    <row r="79" s="30" customFormat="1" ht="15" customHeight="1" x14ac:dyDescent="0.25"/>
    <row r="80" s="30" customFormat="1" ht="15" customHeight="1" x14ac:dyDescent="0.25"/>
    <row r="81" spans="1:86" s="30" customFormat="1" ht="15" customHeight="1" x14ac:dyDescent="0.25">
      <c r="J81" s="38"/>
    </row>
    <row r="82" spans="1:86" s="30" customFormat="1" ht="15" customHeight="1" x14ac:dyDescent="0.25">
      <c r="J82" s="38"/>
    </row>
    <row r="83" spans="1:86" s="30" customFormat="1" ht="15" customHeight="1" x14ac:dyDescent="0.25">
      <c r="J83" s="38"/>
    </row>
    <row r="84" spans="1:86" s="30" customFormat="1" ht="15" customHeight="1" x14ac:dyDescent="0.25">
      <c r="J84" s="38"/>
    </row>
    <row r="85" spans="1:86" s="30" customFormat="1" ht="15" customHeight="1" x14ac:dyDescent="0.25">
      <c r="J85" s="38"/>
    </row>
    <row r="86" spans="1:86" s="30" customFormat="1" ht="15" customHeight="1" x14ac:dyDescent="0.25">
      <c r="A86" s="44"/>
      <c r="B86" s="38"/>
      <c r="D86" s="38"/>
      <c r="E86" s="38"/>
      <c r="F86" s="38"/>
      <c r="G86" s="45"/>
      <c r="H86" s="38"/>
      <c r="I86" s="45"/>
      <c r="J86" s="38"/>
      <c r="K86" s="38"/>
      <c r="L86" s="38"/>
      <c r="M86" s="38"/>
      <c r="N86" s="38"/>
      <c r="O86" s="38"/>
      <c r="P86" s="38"/>
      <c r="Q86" s="38"/>
      <c r="R86" s="38"/>
      <c r="S86" s="38"/>
      <c r="T86" s="38"/>
      <c r="U86" s="38"/>
      <c r="V86" s="38"/>
      <c r="W86" s="38"/>
      <c r="X86" s="38"/>
      <c r="Y86" s="38"/>
      <c r="Z86" s="38"/>
      <c r="AA86" s="38"/>
      <c r="AB86" s="38"/>
      <c r="AC86" s="38"/>
      <c r="AD86" s="38"/>
      <c r="AE86" s="38"/>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c r="BG86" s="43"/>
      <c r="BH86" s="43"/>
      <c r="BI86" s="43"/>
      <c r="BJ86" s="43"/>
      <c r="BK86" s="43"/>
      <c r="BL86" s="43"/>
      <c r="BM86" s="43"/>
      <c r="BN86" s="43"/>
      <c r="BO86" s="43"/>
      <c r="BP86" s="43"/>
      <c r="BQ86" s="43"/>
      <c r="BR86" s="43"/>
      <c r="BS86" s="43"/>
      <c r="BT86" s="43"/>
      <c r="BU86" s="43"/>
      <c r="BV86" s="43"/>
      <c r="BW86" s="43"/>
      <c r="BX86" s="43"/>
      <c r="BY86" s="43"/>
      <c r="BZ86" s="43"/>
      <c r="CA86" s="43"/>
      <c r="CB86" s="43"/>
      <c r="CC86" s="43"/>
      <c r="CD86" s="43"/>
      <c r="CE86" s="43"/>
      <c r="CF86" s="43"/>
      <c r="CG86" s="43"/>
      <c r="CH86" s="43"/>
    </row>
    <row r="87" spans="1:86" s="30" customFormat="1" ht="15" customHeight="1" x14ac:dyDescent="0.25">
      <c r="A87" s="44"/>
      <c r="B87" s="38"/>
      <c r="D87" s="38"/>
      <c r="E87" s="38"/>
      <c r="F87" s="38"/>
      <c r="G87" s="45"/>
      <c r="H87" s="38"/>
      <c r="I87" s="45"/>
      <c r="J87" s="38"/>
      <c r="K87" s="38"/>
      <c r="L87" s="38"/>
      <c r="M87" s="38"/>
      <c r="N87" s="38"/>
      <c r="O87" s="38"/>
      <c r="P87" s="38"/>
      <c r="Q87" s="38"/>
      <c r="R87" s="38"/>
      <c r="S87" s="38"/>
      <c r="T87" s="38"/>
      <c r="U87" s="38"/>
      <c r="V87" s="38"/>
      <c r="W87" s="38"/>
      <c r="X87" s="38"/>
      <c r="Y87" s="38"/>
      <c r="Z87" s="38"/>
      <c r="AA87" s="38"/>
      <c r="AB87" s="38"/>
      <c r="AC87" s="38"/>
      <c r="AD87" s="38"/>
      <c r="AE87" s="38"/>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c r="BG87" s="43"/>
      <c r="BH87" s="43"/>
      <c r="BI87" s="43"/>
      <c r="BJ87" s="43"/>
      <c r="BK87" s="43"/>
      <c r="BL87" s="43"/>
      <c r="BM87" s="43"/>
      <c r="BN87" s="43"/>
      <c r="BO87" s="43"/>
      <c r="BP87" s="43"/>
      <c r="BQ87" s="43"/>
      <c r="BR87" s="43"/>
      <c r="BS87" s="43"/>
      <c r="BT87" s="43"/>
      <c r="BU87" s="43"/>
      <c r="BV87" s="43"/>
      <c r="BW87" s="43"/>
      <c r="BX87" s="43"/>
      <c r="BY87" s="43"/>
      <c r="BZ87" s="43"/>
      <c r="CA87" s="43"/>
      <c r="CB87" s="43"/>
      <c r="CC87" s="43"/>
      <c r="CD87" s="43"/>
      <c r="CE87" s="43"/>
      <c r="CF87" s="43"/>
      <c r="CG87" s="43"/>
      <c r="CH87" s="43"/>
    </row>
    <row r="88" spans="1:86" s="30" customFormat="1" ht="15" customHeight="1" x14ac:dyDescent="0.25">
      <c r="A88" s="44"/>
      <c r="B88" s="38"/>
      <c r="D88" s="38"/>
      <c r="E88" s="38"/>
      <c r="F88" s="38"/>
      <c r="G88" s="45"/>
      <c r="H88" s="38"/>
      <c r="I88" s="45"/>
      <c r="J88" s="38"/>
      <c r="K88" s="38"/>
      <c r="L88" s="38"/>
      <c r="M88" s="38"/>
      <c r="N88" s="38"/>
      <c r="O88" s="38"/>
      <c r="P88" s="38"/>
      <c r="Q88" s="38"/>
      <c r="R88" s="38"/>
      <c r="S88" s="38"/>
      <c r="T88" s="38"/>
      <c r="U88" s="38"/>
      <c r="V88" s="38"/>
      <c r="W88" s="38"/>
      <c r="X88" s="38"/>
      <c r="Y88" s="38"/>
      <c r="Z88" s="38"/>
      <c r="AA88" s="38"/>
      <c r="AB88" s="38"/>
      <c r="AC88" s="38"/>
      <c r="AD88" s="38"/>
      <c r="AE88" s="38"/>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c r="BZ88" s="43"/>
      <c r="CA88" s="43"/>
      <c r="CB88" s="43"/>
      <c r="CC88" s="43"/>
      <c r="CD88" s="43"/>
      <c r="CE88" s="43"/>
      <c r="CF88" s="43"/>
      <c r="CG88" s="43"/>
      <c r="CH88" s="43"/>
    </row>
    <row r="89" spans="1:86" s="30" customFormat="1" ht="15" customHeight="1" x14ac:dyDescent="0.25">
      <c r="A89" s="44"/>
      <c r="B89" s="38"/>
      <c r="D89" s="38"/>
      <c r="E89" s="38"/>
      <c r="F89" s="38"/>
      <c r="G89" s="45"/>
      <c r="H89" s="38"/>
      <c r="I89" s="45"/>
      <c r="J89" s="38"/>
      <c r="K89" s="38"/>
      <c r="L89" s="38"/>
      <c r="M89" s="38"/>
      <c r="N89" s="38"/>
      <c r="O89" s="38"/>
      <c r="P89" s="38"/>
      <c r="Q89" s="38"/>
      <c r="R89" s="38"/>
      <c r="S89" s="38"/>
      <c r="T89" s="38"/>
      <c r="U89" s="38"/>
      <c r="V89" s="38"/>
      <c r="W89" s="38"/>
      <c r="X89" s="38"/>
      <c r="Y89" s="38"/>
      <c r="Z89" s="38"/>
      <c r="AA89" s="38"/>
      <c r="AB89" s="38"/>
      <c r="AC89" s="38"/>
      <c r="AD89" s="38"/>
      <c r="AE89" s="38"/>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c r="BZ89" s="43"/>
      <c r="CA89" s="43"/>
      <c r="CB89" s="43"/>
      <c r="CC89" s="43"/>
      <c r="CD89" s="43"/>
      <c r="CE89" s="43"/>
      <c r="CF89" s="43"/>
      <c r="CG89" s="43"/>
      <c r="CH89" s="43"/>
    </row>
    <row r="90" spans="1:86" s="30" customFormat="1" ht="15" customHeight="1" x14ac:dyDescent="0.25">
      <c r="A90" s="44"/>
      <c r="B90" s="38"/>
      <c r="D90" s="38"/>
      <c r="E90" s="38"/>
      <c r="F90" s="38"/>
      <c r="G90" s="45"/>
      <c r="H90" s="38"/>
      <c r="I90" s="45"/>
      <c r="J90" s="38"/>
      <c r="K90" s="38"/>
      <c r="L90" s="38"/>
      <c r="M90" s="38"/>
      <c r="N90" s="38"/>
      <c r="O90" s="38"/>
      <c r="P90" s="38"/>
      <c r="Q90" s="38"/>
      <c r="R90" s="38"/>
      <c r="S90" s="38"/>
      <c r="T90" s="38"/>
      <c r="U90" s="38"/>
      <c r="V90" s="38"/>
      <c r="W90" s="38"/>
      <c r="X90" s="38"/>
      <c r="Y90" s="38"/>
      <c r="Z90" s="38"/>
      <c r="AA90" s="38"/>
      <c r="AB90" s="38"/>
      <c r="AC90" s="38"/>
      <c r="AD90" s="38"/>
      <c r="AE90" s="38"/>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c r="BZ90" s="43"/>
      <c r="CA90" s="43"/>
      <c r="CB90" s="43"/>
      <c r="CC90" s="43"/>
      <c r="CD90" s="43"/>
      <c r="CE90" s="43"/>
      <c r="CF90" s="43"/>
      <c r="CG90" s="43"/>
      <c r="CH90" s="43"/>
    </row>
    <row r="91" spans="1:86" s="30" customFormat="1" ht="15" customHeight="1" x14ac:dyDescent="0.25">
      <c r="A91" s="44"/>
      <c r="B91" s="38"/>
      <c r="D91" s="38"/>
      <c r="E91" s="38"/>
      <c r="F91" s="38"/>
      <c r="G91" s="45"/>
      <c r="H91" s="38"/>
      <c r="I91" s="45"/>
      <c r="J91" s="38"/>
      <c r="K91" s="38"/>
      <c r="L91" s="38"/>
      <c r="M91" s="38"/>
      <c r="N91" s="38"/>
      <c r="O91" s="38"/>
      <c r="P91" s="38"/>
      <c r="Q91" s="38"/>
      <c r="R91" s="38"/>
      <c r="S91" s="38"/>
      <c r="T91" s="38"/>
      <c r="U91" s="38"/>
      <c r="V91" s="38"/>
      <c r="W91" s="38"/>
      <c r="X91" s="38"/>
      <c r="Y91" s="38"/>
      <c r="Z91" s="38"/>
      <c r="AA91" s="38"/>
      <c r="AB91" s="38"/>
      <c r="AC91" s="38"/>
      <c r="AD91" s="38"/>
      <c r="AE91" s="38"/>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row>
    <row r="92" spans="1:86" s="30" customFormat="1" ht="15" customHeight="1" x14ac:dyDescent="0.25">
      <c r="A92" s="44"/>
      <c r="B92" s="38"/>
      <c r="D92" s="38"/>
      <c r="E92" s="38"/>
      <c r="F92" s="38"/>
      <c r="G92" s="45"/>
      <c r="H92" s="38"/>
      <c r="I92" s="45"/>
      <c r="J92" s="38"/>
      <c r="K92" s="38"/>
      <c r="L92" s="38"/>
      <c r="M92" s="38"/>
      <c r="N92" s="38"/>
      <c r="O92" s="38"/>
      <c r="P92" s="38"/>
      <c r="Q92" s="38"/>
      <c r="R92" s="38"/>
      <c r="S92" s="38"/>
      <c r="T92" s="38"/>
      <c r="U92" s="38"/>
      <c r="V92" s="38"/>
      <c r="W92" s="38"/>
      <c r="X92" s="38"/>
      <c r="Y92" s="38"/>
      <c r="Z92" s="38"/>
      <c r="AA92" s="38"/>
      <c r="AB92" s="38"/>
      <c r="AC92" s="38"/>
      <c r="AD92" s="38"/>
      <c r="AE92" s="38"/>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3"/>
      <c r="BR92" s="43"/>
      <c r="BS92" s="43"/>
      <c r="BT92" s="43"/>
      <c r="BU92" s="43"/>
      <c r="BV92" s="43"/>
      <c r="BW92" s="43"/>
      <c r="BX92" s="43"/>
      <c r="BY92" s="43"/>
      <c r="BZ92" s="43"/>
      <c r="CA92" s="43"/>
      <c r="CB92" s="43"/>
      <c r="CC92" s="43"/>
      <c r="CD92" s="43"/>
      <c r="CE92" s="43"/>
      <c r="CF92" s="43"/>
      <c r="CG92" s="43"/>
      <c r="CH92" s="43"/>
    </row>
    <row r="93" spans="1:86" s="30" customFormat="1" ht="15" customHeight="1" x14ac:dyDescent="0.25"/>
    <row r="94" spans="1:86" s="30" customFormat="1" ht="15" customHeight="1" x14ac:dyDescent="0.25"/>
    <row r="95" spans="1:86" s="30" customFormat="1" ht="15" customHeight="1" x14ac:dyDescent="0.25"/>
    <row r="96" spans="1:86" s="30" customFormat="1" ht="15" customHeight="1" x14ac:dyDescent="0.25">
      <c r="J96" s="38"/>
    </row>
    <row r="97" spans="1:86" s="30" customFormat="1" ht="15" customHeight="1" x14ac:dyDescent="0.25">
      <c r="J97" s="38"/>
    </row>
    <row r="98" spans="1:86" s="30" customFormat="1" ht="15" customHeight="1" x14ac:dyDescent="0.25">
      <c r="J98" s="38"/>
    </row>
    <row r="99" spans="1:86" s="30" customFormat="1" ht="15" customHeight="1" x14ac:dyDescent="0.25">
      <c r="A99" s="38"/>
      <c r="B99" s="38"/>
      <c r="D99" s="38"/>
      <c r="E99" s="38"/>
      <c r="F99" s="38"/>
      <c r="G99" s="45"/>
      <c r="H99" s="38"/>
      <c r="I99" s="45"/>
      <c r="J99" s="38"/>
      <c r="K99" s="38"/>
      <c r="L99" s="38"/>
      <c r="M99" s="38"/>
      <c r="N99" s="38"/>
      <c r="O99" s="38"/>
      <c r="P99" s="38"/>
      <c r="Q99" s="38"/>
      <c r="R99" s="38"/>
      <c r="S99" s="38"/>
      <c r="T99" s="38"/>
      <c r="U99" s="38"/>
      <c r="V99" s="38"/>
      <c r="W99" s="38"/>
      <c r="X99" s="38"/>
      <c r="Y99" s="38"/>
      <c r="Z99" s="38"/>
      <c r="AA99" s="38"/>
      <c r="AB99" s="38"/>
      <c r="AC99" s="38"/>
      <c r="AD99" s="38"/>
      <c r="AE99" s="38"/>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c r="BG99" s="43"/>
      <c r="BH99" s="43"/>
      <c r="BI99" s="43"/>
      <c r="BJ99" s="43"/>
      <c r="BK99" s="43"/>
      <c r="BL99" s="43"/>
      <c r="BM99" s="43"/>
      <c r="BN99" s="43"/>
      <c r="BO99" s="43"/>
      <c r="BP99" s="43"/>
      <c r="BQ99" s="43"/>
      <c r="BR99" s="43"/>
      <c r="BS99" s="43"/>
      <c r="BT99" s="43"/>
      <c r="BU99" s="43"/>
      <c r="BV99" s="43"/>
      <c r="BW99" s="43"/>
      <c r="BX99" s="43"/>
      <c r="BY99" s="43"/>
      <c r="BZ99" s="43"/>
      <c r="CA99" s="43"/>
      <c r="CB99" s="43"/>
      <c r="CC99" s="43"/>
      <c r="CD99" s="43"/>
      <c r="CE99" s="43"/>
      <c r="CF99" s="43"/>
      <c r="CG99" s="43"/>
      <c r="CH99" s="43"/>
    </row>
    <row r="100" spans="1:86" s="30" customFormat="1" ht="15" customHeight="1" x14ac:dyDescent="0.25">
      <c r="A100" s="38"/>
      <c r="B100" s="38"/>
      <c r="D100" s="38"/>
      <c r="E100" s="38"/>
      <c r="F100" s="38"/>
      <c r="G100" s="45"/>
      <c r="H100" s="38"/>
      <c r="I100" s="45"/>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3"/>
      <c r="BR100" s="43"/>
      <c r="BS100" s="43"/>
      <c r="BT100" s="43"/>
      <c r="BU100" s="43"/>
      <c r="BV100" s="43"/>
      <c r="BW100" s="43"/>
      <c r="BX100" s="43"/>
      <c r="BY100" s="43"/>
      <c r="BZ100" s="43"/>
      <c r="CA100" s="43"/>
      <c r="CB100" s="43"/>
      <c r="CC100" s="43"/>
      <c r="CD100" s="43"/>
      <c r="CE100" s="43"/>
      <c r="CF100" s="43"/>
      <c r="CG100" s="43"/>
      <c r="CH100" s="43"/>
    </row>
    <row r="101" spans="1:86" s="30" customFormat="1" ht="15" customHeight="1" x14ac:dyDescent="0.25">
      <c r="A101" s="38"/>
      <c r="B101" s="38"/>
      <c r="D101" s="38"/>
      <c r="E101" s="38"/>
      <c r="F101" s="38"/>
      <c r="G101" s="45"/>
      <c r="H101" s="38"/>
      <c r="I101" s="45"/>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c r="BG101" s="43"/>
      <c r="BH101" s="43"/>
      <c r="BI101" s="43"/>
      <c r="BJ101" s="43"/>
      <c r="BK101" s="43"/>
      <c r="BL101" s="43"/>
      <c r="BM101" s="43"/>
      <c r="BN101" s="43"/>
      <c r="BO101" s="43"/>
      <c r="BP101" s="43"/>
      <c r="BQ101" s="43"/>
      <c r="BR101" s="43"/>
      <c r="BS101" s="43"/>
      <c r="BT101" s="43"/>
      <c r="BU101" s="43"/>
      <c r="BV101" s="43"/>
      <c r="BW101" s="43"/>
      <c r="BX101" s="43"/>
      <c r="BY101" s="43"/>
      <c r="BZ101" s="43"/>
      <c r="CA101" s="43"/>
      <c r="CB101" s="43"/>
      <c r="CC101" s="43"/>
      <c r="CD101" s="43"/>
      <c r="CE101" s="43"/>
      <c r="CF101" s="43"/>
      <c r="CG101" s="43"/>
      <c r="CH101" s="43"/>
    </row>
    <row r="102" spans="1:86" s="30" customFormat="1" ht="15" customHeight="1" x14ac:dyDescent="0.25">
      <c r="A102" s="38"/>
      <c r="B102" s="38"/>
      <c r="D102" s="38"/>
      <c r="E102" s="38"/>
      <c r="F102" s="38"/>
      <c r="G102" s="45"/>
      <c r="H102" s="38"/>
      <c r="I102" s="45"/>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3"/>
      <c r="BR102" s="43"/>
      <c r="BS102" s="43"/>
      <c r="BT102" s="43"/>
      <c r="BU102" s="43"/>
      <c r="BV102" s="43"/>
      <c r="BW102" s="43"/>
      <c r="BX102" s="43"/>
      <c r="BY102" s="43"/>
      <c r="BZ102" s="43"/>
      <c r="CA102" s="43"/>
      <c r="CB102" s="43"/>
      <c r="CC102" s="43"/>
      <c r="CD102" s="43"/>
      <c r="CE102" s="43"/>
      <c r="CF102" s="43"/>
      <c r="CG102" s="43"/>
      <c r="CH102" s="43"/>
    </row>
    <row r="103" spans="1:86" s="30" customFormat="1" ht="15" customHeight="1" x14ac:dyDescent="0.25">
      <c r="A103" s="38"/>
      <c r="B103" s="38"/>
      <c r="D103" s="38"/>
      <c r="E103" s="38"/>
      <c r="F103" s="38"/>
      <c r="G103" s="45"/>
      <c r="H103" s="38"/>
      <c r="I103" s="45"/>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c r="BG103" s="43"/>
      <c r="BH103" s="43"/>
      <c r="BI103" s="43"/>
      <c r="BJ103" s="43"/>
      <c r="BK103" s="43"/>
      <c r="BL103" s="43"/>
      <c r="BM103" s="43"/>
      <c r="BN103" s="43"/>
      <c r="BO103" s="43"/>
      <c r="BP103" s="43"/>
      <c r="BQ103" s="43"/>
      <c r="BR103" s="43"/>
      <c r="BS103" s="43"/>
      <c r="BT103" s="43"/>
      <c r="BU103" s="43"/>
      <c r="BV103" s="43"/>
      <c r="BW103" s="43"/>
      <c r="BX103" s="43"/>
      <c r="BY103" s="43"/>
      <c r="BZ103" s="43"/>
      <c r="CA103" s="43"/>
      <c r="CB103" s="43"/>
      <c r="CC103" s="43"/>
      <c r="CD103" s="43"/>
      <c r="CE103" s="43"/>
      <c r="CF103" s="43"/>
      <c r="CG103" s="43"/>
      <c r="CH103" s="43"/>
    </row>
    <row r="104" spans="1:86" s="30" customFormat="1" ht="15" customHeight="1" x14ac:dyDescent="0.25">
      <c r="A104" s="38"/>
      <c r="B104" s="38"/>
      <c r="D104" s="38"/>
      <c r="E104" s="38"/>
      <c r="F104" s="38"/>
      <c r="G104" s="45"/>
      <c r="H104" s="38"/>
      <c r="I104" s="45"/>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3"/>
      <c r="BR104" s="43"/>
      <c r="BS104" s="43"/>
      <c r="BT104" s="43"/>
      <c r="BU104" s="43"/>
      <c r="BV104" s="43"/>
      <c r="BW104" s="43"/>
      <c r="BX104" s="43"/>
      <c r="BY104" s="43"/>
      <c r="BZ104" s="43"/>
      <c r="CA104" s="43"/>
      <c r="CB104" s="43"/>
      <c r="CC104" s="43"/>
      <c r="CD104" s="43"/>
      <c r="CE104" s="43"/>
      <c r="CF104" s="43"/>
      <c r="CG104" s="43"/>
      <c r="CH104" s="43"/>
    </row>
    <row r="105" spans="1:86" s="30" customFormat="1" ht="15" customHeight="1" x14ac:dyDescent="0.25">
      <c r="A105" s="38"/>
      <c r="B105" s="38"/>
      <c r="D105" s="38"/>
      <c r="E105" s="38"/>
      <c r="F105" s="38"/>
      <c r="G105" s="45"/>
      <c r="H105" s="38"/>
      <c r="I105" s="45"/>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c r="BG105" s="43"/>
      <c r="BH105" s="43"/>
      <c r="BI105" s="43"/>
      <c r="BJ105" s="43"/>
      <c r="BK105" s="43"/>
      <c r="BL105" s="43"/>
      <c r="BM105" s="43"/>
      <c r="BN105" s="43"/>
      <c r="BO105" s="43"/>
      <c r="BP105" s="43"/>
      <c r="BQ105" s="43"/>
      <c r="BR105" s="43"/>
      <c r="BS105" s="43"/>
      <c r="BT105" s="43"/>
      <c r="BU105" s="43"/>
      <c r="BV105" s="43"/>
      <c r="BW105" s="43"/>
      <c r="BX105" s="43"/>
      <c r="BY105" s="43"/>
      <c r="BZ105" s="43"/>
      <c r="CA105" s="43"/>
      <c r="CB105" s="43"/>
      <c r="CC105" s="43"/>
      <c r="CD105" s="43"/>
      <c r="CE105" s="43"/>
      <c r="CF105" s="43"/>
      <c r="CG105" s="43"/>
      <c r="CH105" s="43"/>
    </row>
    <row r="106" spans="1:86" s="30" customFormat="1" ht="15" customHeight="1" x14ac:dyDescent="0.25">
      <c r="A106" s="38"/>
      <c r="B106" s="38"/>
      <c r="D106" s="38"/>
      <c r="E106" s="38"/>
      <c r="F106" s="38"/>
      <c r="G106" s="45"/>
      <c r="H106" s="38"/>
      <c r="I106" s="45"/>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3"/>
      <c r="BR106" s="43"/>
      <c r="BS106" s="43"/>
      <c r="BT106" s="43"/>
      <c r="BU106" s="43"/>
      <c r="BV106" s="43"/>
      <c r="BW106" s="43"/>
      <c r="BX106" s="43"/>
      <c r="BY106" s="43"/>
      <c r="BZ106" s="43"/>
      <c r="CA106" s="43"/>
      <c r="CB106" s="43"/>
      <c r="CC106" s="43"/>
      <c r="CD106" s="43"/>
      <c r="CE106" s="43"/>
      <c r="CF106" s="43"/>
      <c r="CG106" s="43"/>
      <c r="CH106" s="43"/>
    </row>
    <row r="107" spans="1:86" s="30" customFormat="1" ht="15" customHeight="1" x14ac:dyDescent="0.25">
      <c r="A107" s="38"/>
      <c r="B107" s="38"/>
      <c r="D107" s="38"/>
      <c r="E107" s="38"/>
      <c r="F107" s="38"/>
      <c r="G107" s="45"/>
      <c r="H107" s="38"/>
      <c r="I107" s="45"/>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3"/>
      <c r="BR107" s="43"/>
      <c r="BS107" s="43"/>
      <c r="BT107" s="43"/>
      <c r="BU107" s="43"/>
      <c r="BV107" s="43"/>
      <c r="BW107" s="43"/>
      <c r="BX107" s="43"/>
      <c r="BY107" s="43"/>
      <c r="BZ107" s="43"/>
      <c r="CA107" s="43"/>
      <c r="CB107" s="43"/>
      <c r="CC107" s="43"/>
      <c r="CD107" s="43"/>
      <c r="CE107" s="43"/>
      <c r="CF107" s="43"/>
      <c r="CG107" s="43"/>
      <c r="CH107" s="43"/>
    </row>
    <row r="108" spans="1:86" s="30" customFormat="1" ht="15" customHeight="1" x14ac:dyDescent="0.25">
      <c r="A108" s="38"/>
      <c r="B108" s="38"/>
      <c r="D108" s="38"/>
      <c r="E108" s="38"/>
      <c r="F108" s="38"/>
      <c r="G108" s="45"/>
      <c r="H108" s="38"/>
      <c r="I108" s="45"/>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3"/>
      <c r="BR108" s="43"/>
      <c r="BS108" s="43"/>
      <c r="BT108" s="43"/>
      <c r="BU108" s="43"/>
      <c r="BV108" s="43"/>
      <c r="BW108" s="43"/>
      <c r="BX108" s="43"/>
      <c r="BY108" s="43"/>
      <c r="BZ108" s="43"/>
      <c r="CA108" s="43"/>
      <c r="CB108" s="43"/>
      <c r="CC108" s="43"/>
      <c r="CD108" s="43"/>
      <c r="CE108" s="43"/>
      <c r="CF108" s="43"/>
      <c r="CG108" s="43"/>
      <c r="CH108" s="43"/>
    </row>
    <row r="109" spans="1:86" s="30" customFormat="1" ht="15" customHeight="1" x14ac:dyDescent="0.25"/>
    <row r="110" spans="1:86" s="30" customFormat="1" ht="15" customHeight="1" x14ac:dyDescent="0.25"/>
    <row r="111" spans="1:86" s="30" customFormat="1" ht="15" customHeight="1" x14ac:dyDescent="0.25"/>
    <row r="112" spans="1:86" s="30" customFormat="1" ht="15" customHeight="1" x14ac:dyDescent="0.25"/>
    <row r="113" spans="1:86" s="30" customFormat="1" ht="15" customHeight="1" x14ac:dyDescent="0.25">
      <c r="G113" s="11"/>
    </row>
    <row r="114" spans="1:86" s="30" customFormat="1" ht="15" customHeight="1" x14ac:dyDescent="0.25">
      <c r="G114" s="38"/>
    </row>
    <row r="115" spans="1:86" s="30" customFormat="1" ht="15" customHeight="1" x14ac:dyDescent="0.25">
      <c r="A115" s="38"/>
      <c r="B115" s="38"/>
      <c r="D115" s="38"/>
      <c r="E115" s="38"/>
      <c r="F115" s="38"/>
      <c r="G115" s="45"/>
      <c r="H115" s="38"/>
      <c r="I115" s="45"/>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3"/>
      <c r="BR115" s="43"/>
      <c r="BS115" s="43"/>
      <c r="BT115" s="43"/>
      <c r="BU115" s="43"/>
      <c r="BV115" s="43"/>
      <c r="BW115" s="43"/>
      <c r="BX115" s="43"/>
      <c r="BY115" s="43"/>
      <c r="BZ115" s="43"/>
      <c r="CA115" s="43"/>
      <c r="CB115" s="43"/>
      <c r="CC115" s="43"/>
      <c r="CD115" s="43"/>
      <c r="CE115" s="43"/>
      <c r="CF115" s="43"/>
      <c r="CG115" s="43"/>
      <c r="CH115" s="43"/>
    </row>
    <row r="116" spans="1:86" s="30" customFormat="1" ht="15" customHeight="1" x14ac:dyDescent="0.25">
      <c r="A116" s="38"/>
      <c r="B116" s="38"/>
      <c r="D116" s="38"/>
      <c r="E116" s="38"/>
      <c r="F116" s="38"/>
      <c r="G116" s="45"/>
      <c r="H116" s="38"/>
      <c r="I116" s="45"/>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c r="BG116" s="43"/>
      <c r="BH116" s="43"/>
      <c r="BI116" s="43"/>
      <c r="BJ116" s="43"/>
      <c r="BK116" s="43"/>
      <c r="BL116" s="43"/>
      <c r="BM116" s="43"/>
      <c r="BN116" s="43"/>
      <c r="BO116" s="43"/>
      <c r="BP116" s="43"/>
      <c r="BQ116" s="43"/>
      <c r="BR116" s="43"/>
      <c r="BS116" s="43"/>
      <c r="BT116" s="43"/>
      <c r="BU116" s="43"/>
      <c r="BV116" s="43"/>
      <c r="BW116" s="43"/>
      <c r="BX116" s="43"/>
      <c r="BY116" s="43"/>
      <c r="BZ116" s="43"/>
      <c r="CA116" s="43"/>
      <c r="CB116" s="43"/>
      <c r="CC116" s="43"/>
      <c r="CD116" s="43"/>
      <c r="CE116" s="43"/>
      <c r="CF116" s="43"/>
      <c r="CG116" s="43"/>
      <c r="CH116" s="43"/>
    </row>
    <row r="117" spans="1:86" s="30" customFormat="1" ht="15" customHeight="1" x14ac:dyDescent="0.25">
      <c r="A117" s="38"/>
      <c r="B117" s="38"/>
      <c r="D117" s="38"/>
      <c r="E117" s="38"/>
      <c r="F117" s="38"/>
      <c r="G117" s="45"/>
      <c r="H117" s="38"/>
      <c r="I117" s="45"/>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3"/>
      <c r="BR117" s="43"/>
      <c r="BS117" s="43"/>
      <c r="BT117" s="43"/>
      <c r="BU117" s="43"/>
      <c r="BV117" s="43"/>
      <c r="BW117" s="43"/>
      <c r="BX117" s="43"/>
      <c r="BY117" s="43"/>
      <c r="BZ117" s="43"/>
      <c r="CA117" s="43"/>
      <c r="CB117" s="43"/>
      <c r="CC117" s="43"/>
      <c r="CD117" s="43"/>
      <c r="CE117" s="43"/>
      <c r="CF117" s="43"/>
      <c r="CG117" s="43"/>
      <c r="CH117" s="43"/>
    </row>
    <row r="118" spans="1:86" s="30" customFormat="1" ht="15" customHeight="1" x14ac:dyDescent="0.25">
      <c r="A118" s="38"/>
      <c r="B118" s="38"/>
      <c r="D118" s="38"/>
      <c r="E118" s="38"/>
      <c r="F118" s="38"/>
      <c r="G118" s="45"/>
      <c r="H118" s="38"/>
      <c r="I118" s="45"/>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c r="BG118" s="43"/>
      <c r="BH118" s="43"/>
      <c r="BI118" s="43"/>
      <c r="BJ118" s="43"/>
      <c r="BK118" s="43"/>
      <c r="BL118" s="43"/>
      <c r="BM118" s="43"/>
      <c r="BN118" s="43"/>
      <c r="BO118" s="43"/>
      <c r="BP118" s="43"/>
      <c r="BQ118" s="43"/>
      <c r="BR118" s="43"/>
      <c r="BS118" s="43"/>
      <c r="BT118" s="43"/>
      <c r="BU118" s="43"/>
      <c r="BV118" s="43"/>
      <c r="BW118" s="43"/>
      <c r="BX118" s="43"/>
      <c r="BY118" s="43"/>
      <c r="BZ118" s="43"/>
      <c r="CA118" s="43"/>
      <c r="CB118" s="43"/>
      <c r="CC118" s="43"/>
      <c r="CD118" s="43"/>
      <c r="CE118" s="43"/>
      <c r="CF118" s="43"/>
      <c r="CG118" s="43"/>
      <c r="CH118" s="43"/>
    </row>
    <row r="119" spans="1:86" s="30" customFormat="1" ht="15" customHeight="1" x14ac:dyDescent="0.25">
      <c r="A119" s="38"/>
      <c r="B119" s="38"/>
      <c r="D119" s="38"/>
      <c r="E119" s="38"/>
      <c r="F119" s="38"/>
      <c r="G119" s="45"/>
      <c r="H119" s="38"/>
      <c r="I119" s="45"/>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row>
    <row r="120" spans="1:86" s="30" customFormat="1" ht="15" customHeight="1" x14ac:dyDescent="0.25">
      <c r="A120" s="38"/>
      <c r="B120" s="38"/>
      <c r="D120" s="38"/>
      <c r="E120" s="38"/>
      <c r="F120" s="38"/>
      <c r="G120" s="45"/>
      <c r="H120" s="38"/>
      <c r="I120" s="45"/>
      <c r="J120" s="38"/>
      <c r="K120" s="38"/>
      <c r="L120" s="38"/>
      <c r="M120" s="38"/>
      <c r="N120" s="38"/>
      <c r="O120" s="38"/>
      <c r="P120" s="38"/>
      <c r="Q120" s="38"/>
      <c r="R120" s="38"/>
      <c r="S120" s="38"/>
      <c r="T120" s="38"/>
      <c r="U120" s="38"/>
      <c r="V120" s="38"/>
      <c r="W120" s="38"/>
      <c r="X120" s="38"/>
      <c r="Y120" s="38"/>
      <c r="Z120" s="38"/>
      <c r="AA120" s="38"/>
      <c r="AB120" s="38"/>
      <c r="AC120" s="38"/>
      <c r="AD120" s="38"/>
      <c r="AE120" s="38"/>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row>
    <row r="121" spans="1:86" s="30" customFormat="1" ht="15" customHeight="1" x14ac:dyDescent="0.25">
      <c r="A121" s="38"/>
      <c r="B121" s="38"/>
      <c r="D121" s="38"/>
      <c r="E121" s="38"/>
      <c r="G121" s="45"/>
      <c r="H121" s="38"/>
      <c r="I121" s="45"/>
      <c r="J121" s="38"/>
      <c r="K121" s="38"/>
      <c r="L121" s="38"/>
      <c r="M121" s="38"/>
      <c r="N121" s="38"/>
      <c r="O121" s="38"/>
      <c r="P121" s="38"/>
      <c r="Q121" s="38"/>
      <c r="R121" s="38"/>
      <c r="S121" s="38"/>
      <c r="T121" s="38"/>
      <c r="U121" s="38"/>
      <c r="V121" s="38"/>
      <c r="W121" s="38"/>
      <c r="X121" s="38"/>
      <c r="Y121" s="38"/>
      <c r="Z121" s="38"/>
      <c r="AA121" s="38"/>
      <c r="AB121" s="38"/>
      <c r="AC121" s="38"/>
      <c r="AD121" s="38"/>
      <c r="AE121" s="38"/>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row>
    <row r="122" spans="1:86" s="30" customFormat="1" ht="15" customHeight="1" x14ac:dyDescent="0.25">
      <c r="A122" s="38"/>
      <c r="B122" s="38"/>
      <c r="D122" s="38"/>
      <c r="E122" s="38"/>
      <c r="F122" s="38"/>
      <c r="G122" s="45"/>
      <c r="H122" s="38"/>
      <c r="I122" s="45"/>
      <c r="J122" s="38"/>
      <c r="K122" s="38"/>
      <c r="L122" s="38"/>
      <c r="M122" s="38"/>
      <c r="N122" s="38"/>
      <c r="O122" s="38"/>
      <c r="P122" s="38"/>
      <c r="Q122" s="38"/>
      <c r="R122" s="38"/>
      <c r="S122" s="38"/>
      <c r="T122" s="38"/>
      <c r="U122" s="38"/>
      <c r="V122" s="38"/>
      <c r="W122" s="38"/>
      <c r="X122" s="38"/>
      <c r="Y122" s="38"/>
      <c r="Z122" s="38"/>
      <c r="AA122" s="38"/>
      <c r="AB122" s="38"/>
      <c r="AC122" s="38"/>
      <c r="AD122" s="38"/>
      <c r="AE122" s="38"/>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row>
    <row r="123" spans="1:86" s="30" customFormat="1" ht="15" customHeight="1" x14ac:dyDescent="0.25"/>
    <row r="124" spans="1:86" s="30" customFormat="1" ht="15" customHeight="1" x14ac:dyDescent="0.25"/>
    <row r="125" spans="1:86" s="30" customFormat="1" ht="15" customHeight="1" x14ac:dyDescent="0.25"/>
    <row r="126" spans="1:86" s="30" customFormat="1" ht="1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c r="BG126" s="43"/>
      <c r="BH126" s="43"/>
      <c r="BI126" s="43"/>
      <c r="BJ126" s="43"/>
      <c r="BK126" s="43"/>
      <c r="BL126" s="43"/>
      <c r="BM126" s="43"/>
      <c r="BN126" s="43"/>
      <c r="BO126" s="43"/>
      <c r="BP126" s="43"/>
      <c r="BQ126" s="43"/>
      <c r="BR126" s="43"/>
      <c r="BS126" s="43"/>
      <c r="BT126" s="43"/>
      <c r="BU126" s="43"/>
      <c r="BV126" s="43"/>
      <c r="BW126" s="43"/>
      <c r="BX126" s="43"/>
      <c r="BY126" s="43"/>
      <c r="BZ126" s="43"/>
      <c r="CA126" s="43"/>
      <c r="CB126" s="43"/>
      <c r="CC126" s="43"/>
      <c r="CD126" s="43"/>
      <c r="CE126" s="43"/>
      <c r="CF126" s="43"/>
      <c r="CG126" s="43"/>
      <c r="CH126" s="43"/>
    </row>
    <row r="127" spans="1:86" s="30" customFormat="1" ht="1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3"/>
      <c r="BR127" s="43"/>
      <c r="BS127" s="43"/>
      <c r="BT127" s="43"/>
      <c r="BU127" s="43"/>
      <c r="BV127" s="43"/>
      <c r="BW127" s="43"/>
      <c r="BX127" s="43"/>
      <c r="BY127" s="43"/>
      <c r="BZ127" s="43"/>
      <c r="CA127" s="43"/>
      <c r="CB127" s="43"/>
      <c r="CC127" s="43"/>
      <c r="CD127" s="43"/>
      <c r="CE127" s="43"/>
      <c r="CF127" s="43"/>
      <c r="CG127" s="43"/>
      <c r="CH127" s="43"/>
    </row>
    <row r="128" spans="1:86" s="30" customFormat="1" ht="1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43"/>
      <c r="BJ128" s="43"/>
      <c r="BK128" s="43"/>
      <c r="BL128" s="43"/>
      <c r="BM128" s="43"/>
      <c r="BN128" s="43"/>
      <c r="BO128" s="43"/>
      <c r="BP128" s="43"/>
      <c r="BQ128" s="43"/>
      <c r="BR128" s="43"/>
      <c r="BS128" s="43"/>
      <c r="BT128" s="43"/>
      <c r="BU128" s="43"/>
      <c r="BV128" s="43"/>
      <c r="BW128" s="43"/>
      <c r="BX128" s="43"/>
      <c r="BY128" s="43"/>
      <c r="BZ128" s="43"/>
      <c r="CA128" s="43"/>
      <c r="CB128" s="43"/>
      <c r="CC128" s="43"/>
      <c r="CD128" s="43"/>
      <c r="CE128" s="43"/>
      <c r="CF128" s="43"/>
      <c r="CG128" s="43"/>
      <c r="CH128" s="43"/>
    </row>
    <row r="129" spans="1:86" s="30" customFormat="1" ht="1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3"/>
      <c r="BR129" s="43"/>
      <c r="BS129" s="43"/>
      <c r="BT129" s="43"/>
      <c r="BU129" s="43"/>
      <c r="BV129" s="43"/>
      <c r="BW129" s="43"/>
      <c r="BX129" s="43"/>
      <c r="BY129" s="43"/>
      <c r="BZ129" s="43"/>
      <c r="CA129" s="43"/>
      <c r="CB129" s="43"/>
      <c r="CC129" s="43"/>
      <c r="CD129" s="43"/>
      <c r="CE129" s="43"/>
      <c r="CF129" s="43"/>
      <c r="CG129" s="43"/>
      <c r="CH129" s="43"/>
    </row>
    <row r="130" spans="1:86" s="30" customFormat="1" ht="15" customHeight="1" x14ac:dyDescent="0.25"/>
    <row r="131" spans="1:86" s="30" customFormat="1" ht="15" customHeight="1" x14ac:dyDescent="0.25"/>
    <row r="132" spans="1:86" s="30" customFormat="1" ht="15" customHeight="1" x14ac:dyDescent="0.25"/>
    <row r="133" spans="1:86" s="30" customFormat="1" ht="15" customHeight="1" x14ac:dyDescent="0.25">
      <c r="A133" s="38"/>
      <c r="B133" s="38"/>
      <c r="C133" s="38"/>
      <c r="D133" s="38"/>
      <c r="E133" s="38"/>
      <c r="F133" s="38"/>
      <c r="K133" s="38"/>
      <c r="L133" s="38"/>
      <c r="M133" s="38"/>
      <c r="N133" s="38"/>
      <c r="O133" s="38"/>
      <c r="P133" s="38"/>
      <c r="Q133" s="38"/>
      <c r="R133" s="38"/>
      <c r="S133" s="38"/>
      <c r="T133" s="38"/>
      <c r="U133" s="38"/>
      <c r="V133" s="38"/>
      <c r="W133" s="38"/>
      <c r="X133" s="38"/>
      <c r="Y133" s="38"/>
      <c r="Z133" s="38"/>
      <c r="AA133" s="38"/>
      <c r="AB133" s="38"/>
      <c r="AC133" s="38"/>
      <c r="AD133" s="38"/>
      <c r="AE133" s="38"/>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43"/>
      <c r="BJ133" s="43"/>
      <c r="BK133" s="43"/>
      <c r="BL133" s="43"/>
      <c r="BM133" s="43"/>
      <c r="BN133" s="43"/>
      <c r="BO133" s="43"/>
      <c r="BP133" s="43"/>
      <c r="BQ133" s="43"/>
      <c r="BR133" s="43"/>
      <c r="BS133" s="43"/>
      <c r="BT133" s="43"/>
      <c r="BU133" s="43"/>
      <c r="BV133" s="43"/>
      <c r="BW133" s="43"/>
      <c r="BX133" s="43"/>
      <c r="BY133" s="43"/>
      <c r="BZ133" s="43"/>
      <c r="CA133" s="43"/>
      <c r="CB133" s="43"/>
      <c r="CC133" s="43"/>
      <c r="CD133" s="43"/>
      <c r="CE133" s="43"/>
      <c r="CF133" s="43"/>
      <c r="CG133" s="43"/>
      <c r="CH133" s="43"/>
    </row>
    <row r="134" spans="1:86" s="30" customFormat="1" ht="15" customHeight="1" x14ac:dyDescent="0.25">
      <c r="A134" s="38"/>
      <c r="B134" s="38"/>
      <c r="C134" s="38"/>
      <c r="D134" s="38"/>
      <c r="E134" s="38"/>
      <c r="F134" s="43"/>
      <c r="G134" s="38"/>
      <c r="H134" s="43"/>
      <c r="I134" s="43"/>
      <c r="J134" s="38"/>
      <c r="K134" s="43"/>
      <c r="L134" s="43"/>
      <c r="M134" s="38"/>
      <c r="N134" s="43"/>
      <c r="O134" s="43"/>
      <c r="P134" s="38"/>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3"/>
      <c r="BR134" s="43"/>
      <c r="BS134" s="43"/>
      <c r="BT134" s="43"/>
      <c r="BU134" s="43"/>
      <c r="BV134" s="43"/>
      <c r="BW134" s="43"/>
      <c r="BX134" s="43"/>
      <c r="BY134" s="43"/>
      <c r="BZ134" s="43"/>
      <c r="CA134" s="43"/>
      <c r="CB134" s="43"/>
      <c r="CC134" s="43"/>
      <c r="CD134" s="43"/>
      <c r="CE134" s="43"/>
      <c r="CF134" s="43"/>
      <c r="CG134" s="43"/>
      <c r="CH134" s="43"/>
    </row>
    <row r="135" spans="1:86" s="30" customFormat="1" ht="1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c r="BG135" s="43"/>
      <c r="BH135" s="43"/>
      <c r="BI135" s="43"/>
      <c r="BJ135" s="43"/>
      <c r="BK135" s="43"/>
      <c r="BL135" s="43"/>
      <c r="BM135" s="43"/>
      <c r="BN135" s="43"/>
      <c r="BO135" s="43"/>
      <c r="BP135" s="43"/>
      <c r="BQ135" s="43"/>
      <c r="BR135" s="43"/>
      <c r="BS135" s="43"/>
      <c r="BT135" s="43"/>
      <c r="BU135" s="43"/>
      <c r="BV135" s="43"/>
      <c r="BW135" s="43"/>
      <c r="BX135" s="43"/>
      <c r="BY135" s="43"/>
      <c r="BZ135" s="43"/>
      <c r="CA135" s="43"/>
      <c r="CB135" s="43"/>
      <c r="CC135" s="43"/>
      <c r="CD135" s="43"/>
      <c r="CE135" s="43"/>
      <c r="CF135" s="43"/>
      <c r="CG135" s="43"/>
      <c r="CH135" s="43"/>
    </row>
    <row r="136" spans="1:86" s="30" customFormat="1" ht="1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3"/>
      <c r="BR136" s="43"/>
      <c r="BS136" s="43"/>
      <c r="BT136" s="43"/>
      <c r="BU136" s="43"/>
      <c r="BV136" s="43"/>
      <c r="BW136" s="43"/>
      <c r="BX136" s="43"/>
      <c r="BY136" s="43"/>
      <c r="BZ136" s="43"/>
      <c r="CA136" s="43"/>
      <c r="CB136" s="43"/>
      <c r="CC136" s="43"/>
      <c r="CD136" s="43"/>
      <c r="CE136" s="43"/>
      <c r="CF136" s="43"/>
      <c r="CG136" s="43"/>
      <c r="CH136" s="43"/>
    </row>
    <row r="137" spans="1:86" s="30" customFormat="1" ht="15" customHeight="1" x14ac:dyDescent="0.25"/>
    <row r="138" spans="1:86" s="30" customFormat="1" ht="15" customHeight="1" x14ac:dyDescent="0.25"/>
    <row r="139" spans="1:86" s="30" customFormat="1" ht="15" customHeight="1" x14ac:dyDescent="0.25"/>
    <row r="140" spans="1:86" s="30" customFormat="1" ht="15" customHeight="1" x14ac:dyDescent="0.25">
      <c r="A140" s="38"/>
      <c r="B140" s="38"/>
      <c r="C140" s="38"/>
      <c r="D140" s="38"/>
      <c r="E140" s="38"/>
      <c r="F140" s="38"/>
      <c r="K140" s="38"/>
      <c r="L140" s="38"/>
      <c r="M140" s="38"/>
      <c r="N140" s="38"/>
      <c r="O140" s="38"/>
      <c r="P140" s="38"/>
      <c r="Q140" s="38"/>
      <c r="R140" s="38"/>
      <c r="S140" s="38"/>
      <c r="T140" s="38"/>
      <c r="U140" s="38"/>
      <c r="V140" s="38"/>
      <c r="W140" s="38"/>
      <c r="X140" s="38"/>
      <c r="Y140" s="38"/>
      <c r="Z140" s="38"/>
      <c r="AA140" s="38"/>
      <c r="AB140" s="38"/>
      <c r="AC140" s="38"/>
      <c r="AD140" s="38"/>
      <c r="AE140" s="38"/>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3"/>
      <c r="BR140" s="43"/>
      <c r="BS140" s="43"/>
      <c r="BT140" s="43"/>
      <c r="BU140" s="43"/>
      <c r="BV140" s="43"/>
      <c r="BW140" s="43"/>
      <c r="BX140" s="43"/>
      <c r="BY140" s="43"/>
      <c r="BZ140" s="43"/>
      <c r="CA140" s="43"/>
      <c r="CB140" s="43"/>
      <c r="CC140" s="43"/>
      <c r="CD140" s="43"/>
      <c r="CE140" s="43"/>
      <c r="CF140" s="43"/>
      <c r="CG140" s="43"/>
      <c r="CH140" s="43"/>
    </row>
    <row r="141" spans="1:86" s="30" customFormat="1" ht="15" customHeight="1" x14ac:dyDescent="0.25">
      <c r="A141" s="38"/>
      <c r="B141" s="38"/>
      <c r="C141" s="38"/>
      <c r="D141" s="38"/>
      <c r="E141" s="38"/>
      <c r="F141" s="38"/>
      <c r="G141" s="38"/>
      <c r="H141" s="38"/>
      <c r="I141" s="38"/>
      <c r="K141" s="38"/>
      <c r="L141" s="38"/>
      <c r="M141" s="38"/>
      <c r="N141" s="38"/>
      <c r="O141" s="38"/>
      <c r="P141" s="38"/>
      <c r="Q141" s="38"/>
      <c r="R141" s="38"/>
      <c r="S141" s="38"/>
      <c r="T141" s="38"/>
      <c r="U141" s="38"/>
      <c r="V141" s="38"/>
      <c r="W141" s="38"/>
      <c r="X141" s="38"/>
      <c r="Y141" s="38"/>
      <c r="Z141" s="38"/>
      <c r="AA141" s="38"/>
      <c r="AB141" s="38"/>
      <c r="AC141" s="38"/>
      <c r="AD141" s="38"/>
      <c r="AE141" s="38"/>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c r="BG141" s="43"/>
      <c r="BH141" s="43"/>
      <c r="BI141" s="43"/>
      <c r="BJ141" s="43"/>
      <c r="BK141" s="43"/>
      <c r="BL141" s="43"/>
      <c r="BM141" s="43"/>
      <c r="BN141" s="43"/>
      <c r="BO141" s="43"/>
      <c r="BP141" s="43"/>
      <c r="BQ141" s="43"/>
      <c r="BR141" s="43"/>
      <c r="BS141" s="43"/>
      <c r="BT141" s="43"/>
      <c r="BU141" s="43"/>
      <c r="BV141" s="43"/>
      <c r="BW141" s="43"/>
      <c r="BX141" s="43"/>
      <c r="BY141" s="43"/>
      <c r="BZ141" s="43"/>
      <c r="CA141" s="43"/>
      <c r="CB141" s="43"/>
      <c r="CC141" s="43"/>
      <c r="CD141" s="43"/>
      <c r="CE141" s="43"/>
      <c r="CF141" s="43"/>
      <c r="CG141" s="43"/>
      <c r="CH141" s="43"/>
    </row>
    <row r="142" spans="1:86" s="30" customFormat="1" ht="15" customHeight="1" x14ac:dyDescent="0.25">
      <c r="A142" s="38"/>
      <c r="B142" s="38"/>
      <c r="C142" s="38"/>
      <c r="D142" s="43"/>
      <c r="E142" s="38"/>
      <c r="F142" s="43"/>
      <c r="G142" s="38"/>
      <c r="H142" s="43"/>
      <c r="I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3"/>
      <c r="BR142" s="43"/>
      <c r="BS142" s="43"/>
      <c r="BT142" s="43"/>
      <c r="BU142" s="43"/>
      <c r="BV142" s="43"/>
      <c r="BW142" s="43"/>
      <c r="BX142" s="43"/>
      <c r="BY142" s="43"/>
      <c r="BZ142" s="43"/>
      <c r="CA142" s="43"/>
      <c r="CB142" s="43"/>
      <c r="CC142" s="43"/>
      <c r="CD142" s="43"/>
      <c r="CE142" s="43"/>
      <c r="CF142" s="43"/>
      <c r="CG142" s="43"/>
      <c r="CH142" s="43"/>
    </row>
    <row r="143" spans="1:86" s="30" customFormat="1" ht="15" customHeight="1" x14ac:dyDescent="0.25">
      <c r="A143" s="38"/>
      <c r="B143" s="38"/>
      <c r="C143" s="38"/>
      <c r="D143" s="38"/>
      <c r="E143" s="38"/>
      <c r="F143" s="38"/>
      <c r="G143" s="46"/>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c r="BG143" s="43"/>
      <c r="BH143" s="43"/>
      <c r="BI143" s="43"/>
      <c r="BJ143" s="43"/>
      <c r="BK143" s="43"/>
      <c r="BL143" s="43"/>
      <c r="BM143" s="43"/>
      <c r="BN143" s="43"/>
      <c r="BO143" s="43"/>
      <c r="BP143" s="43"/>
      <c r="BQ143" s="43"/>
      <c r="BR143" s="43"/>
      <c r="BS143" s="43"/>
      <c r="BT143" s="43"/>
      <c r="BU143" s="43"/>
      <c r="BV143" s="43"/>
      <c r="BW143" s="43"/>
      <c r="BX143" s="43"/>
      <c r="BY143" s="43"/>
      <c r="BZ143" s="43"/>
      <c r="CA143" s="43"/>
      <c r="CB143" s="43"/>
      <c r="CC143" s="43"/>
      <c r="CD143" s="43"/>
      <c r="CE143" s="43"/>
      <c r="CF143" s="43"/>
      <c r="CG143" s="43"/>
      <c r="CH143" s="43"/>
    </row>
    <row r="144" spans="1:86" s="30" customFormat="1" ht="15" customHeight="1" x14ac:dyDescent="0.25">
      <c r="A144" s="38"/>
      <c r="B144" s="38"/>
      <c r="C144" s="38"/>
      <c r="D144" s="38"/>
      <c r="E144" s="38"/>
      <c r="F144" s="38"/>
      <c r="G144" s="46"/>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3"/>
      <c r="BR144" s="43"/>
      <c r="BS144" s="43"/>
      <c r="BT144" s="43"/>
      <c r="BU144" s="43"/>
      <c r="BV144" s="43"/>
      <c r="BW144" s="43"/>
      <c r="BX144" s="43"/>
      <c r="BY144" s="43"/>
      <c r="BZ144" s="43"/>
      <c r="CA144" s="43"/>
      <c r="CB144" s="43"/>
      <c r="CC144" s="43"/>
      <c r="CD144" s="43"/>
      <c r="CE144" s="43"/>
      <c r="CF144" s="43"/>
      <c r="CG144" s="43"/>
      <c r="CH144" s="43"/>
    </row>
    <row r="145" spans="1:86" s="30" customFormat="1" ht="15" customHeight="1" x14ac:dyDescent="0.25"/>
    <row r="146" spans="1:86" s="30" customFormat="1" ht="15" customHeight="1" x14ac:dyDescent="0.25"/>
    <row r="147" spans="1:86" s="30" customFormat="1" ht="15" customHeight="1" x14ac:dyDescent="0.25"/>
    <row r="148" spans="1:86" s="30" customFormat="1" ht="1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3"/>
      <c r="BR148" s="43"/>
      <c r="BS148" s="43"/>
      <c r="BT148" s="43"/>
      <c r="BU148" s="43"/>
      <c r="BV148" s="43"/>
      <c r="BW148" s="43"/>
      <c r="BX148" s="43"/>
      <c r="BY148" s="43"/>
      <c r="BZ148" s="43"/>
      <c r="CA148" s="43"/>
      <c r="CB148" s="43"/>
      <c r="CC148" s="43"/>
      <c r="CD148" s="43"/>
      <c r="CE148" s="43"/>
      <c r="CF148" s="43"/>
      <c r="CG148" s="43"/>
      <c r="CH148" s="43"/>
    </row>
    <row r="149" spans="1:86" s="30" customFormat="1" ht="1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c r="BG149" s="43"/>
      <c r="BH149" s="43"/>
      <c r="BI149" s="43"/>
      <c r="BJ149" s="43"/>
      <c r="BK149" s="43"/>
      <c r="BL149" s="43"/>
      <c r="BM149" s="43"/>
      <c r="BN149" s="43"/>
      <c r="BO149" s="43"/>
      <c r="BP149" s="43"/>
      <c r="BQ149" s="43"/>
      <c r="BR149" s="43"/>
      <c r="BS149" s="43"/>
      <c r="BT149" s="43"/>
      <c r="BU149" s="43"/>
      <c r="BV149" s="43"/>
      <c r="BW149" s="43"/>
      <c r="BX149" s="43"/>
      <c r="BY149" s="43"/>
      <c r="BZ149" s="43"/>
      <c r="CA149" s="43"/>
      <c r="CB149" s="43"/>
      <c r="CC149" s="43"/>
      <c r="CD149" s="43"/>
      <c r="CE149" s="43"/>
      <c r="CF149" s="43"/>
      <c r="CG149" s="43"/>
      <c r="CH149" s="43"/>
    </row>
    <row r="150" spans="1:86" s="30" customFormat="1" ht="15" customHeight="1" x14ac:dyDescent="0.25">
      <c r="A150" s="38"/>
      <c r="B150" s="38"/>
      <c r="C150" s="38"/>
      <c r="D150" s="43"/>
      <c r="E150" s="38"/>
      <c r="F150" s="43"/>
      <c r="G150" s="38"/>
      <c r="H150" s="43"/>
      <c r="I150" s="43"/>
      <c r="J150" s="38"/>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3"/>
      <c r="BR150" s="43"/>
      <c r="BS150" s="43"/>
      <c r="BT150" s="43"/>
      <c r="BU150" s="43"/>
      <c r="BV150" s="43"/>
      <c r="BW150" s="43"/>
      <c r="BX150" s="43"/>
      <c r="BY150" s="43"/>
      <c r="BZ150" s="43"/>
      <c r="CA150" s="43"/>
      <c r="CB150" s="43"/>
      <c r="CC150" s="43"/>
      <c r="CD150" s="43"/>
      <c r="CE150" s="43"/>
      <c r="CF150" s="43"/>
      <c r="CG150" s="43"/>
      <c r="CH150" s="43"/>
    </row>
    <row r="151" spans="1:86" s="30" customFormat="1" ht="1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c r="BG151" s="43"/>
      <c r="BH151" s="43"/>
      <c r="BI151" s="43"/>
      <c r="BJ151" s="43"/>
      <c r="BK151" s="43"/>
      <c r="BL151" s="43"/>
      <c r="BM151" s="43"/>
      <c r="BN151" s="43"/>
      <c r="BO151" s="43"/>
      <c r="BP151" s="43"/>
      <c r="BQ151" s="43"/>
      <c r="BR151" s="43"/>
      <c r="BS151" s="43"/>
      <c r="BT151" s="43"/>
      <c r="BU151" s="43"/>
      <c r="BV151" s="43"/>
      <c r="BW151" s="43"/>
      <c r="BX151" s="43"/>
      <c r="BY151" s="43"/>
      <c r="BZ151" s="43"/>
      <c r="CA151" s="43"/>
      <c r="CB151" s="43"/>
      <c r="CC151" s="43"/>
      <c r="CD151" s="43"/>
      <c r="CE151" s="43"/>
      <c r="CF151" s="43"/>
      <c r="CG151" s="43"/>
      <c r="CH151" s="43"/>
    </row>
    <row r="152" spans="1:86" s="30" customFormat="1" ht="15" customHeight="1" x14ac:dyDescent="0.25"/>
    <row r="153" spans="1:86" s="30" customFormat="1" ht="15" customHeight="1" x14ac:dyDescent="0.25"/>
    <row r="154" spans="1:86" s="30" customFormat="1" ht="15" customHeight="1" x14ac:dyDescent="0.25"/>
    <row r="155" spans="1:86" s="30" customFormat="1" ht="1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c r="BG155" s="43"/>
      <c r="BH155" s="43"/>
      <c r="BI155" s="43"/>
      <c r="BJ155" s="43"/>
      <c r="BK155" s="43"/>
      <c r="BL155" s="43"/>
      <c r="BM155" s="43"/>
      <c r="BN155" s="43"/>
      <c r="BO155" s="43"/>
      <c r="BP155" s="43"/>
      <c r="BQ155" s="43"/>
      <c r="BR155" s="43"/>
      <c r="BS155" s="43"/>
      <c r="BT155" s="43"/>
      <c r="BU155" s="43"/>
      <c r="BV155" s="43"/>
      <c r="BW155" s="43"/>
      <c r="BX155" s="43"/>
      <c r="BY155" s="43"/>
      <c r="BZ155" s="43"/>
      <c r="CA155" s="43"/>
      <c r="CB155" s="43"/>
      <c r="CC155" s="43"/>
      <c r="CD155" s="43"/>
      <c r="CE155" s="43"/>
      <c r="CF155" s="43"/>
      <c r="CG155" s="43"/>
      <c r="CH155" s="43"/>
    </row>
    <row r="156" spans="1:86" s="30" customFormat="1" ht="1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c r="BG156" s="43"/>
      <c r="BH156" s="43"/>
      <c r="BI156" s="43"/>
      <c r="BJ156" s="43"/>
      <c r="BK156" s="43"/>
      <c r="BL156" s="43"/>
      <c r="BM156" s="43"/>
      <c r="BN156" s="43"/>
      <c r="BO156" s="43"/>
      <c r="BP156" s="43"/>
      <c r="BQ156" s="43"/>
      <c r="BR156" s="43"/>
      <c r="BS156" s="43"/>
      <c r="BT156" s="43"/>
      <c r="BU156" s="43"/>
      <c r="BV156" s="43"/>
      <c r="BW156" s="43"/>
      <c r="BX156" s="43"/>
      <c r="BY156" s="43"/>
      <c r="BZ156" s="43"/>
      <c r="CA156" s="43"/>
      <c r="CB156" s="43"/>
      <c r="CC156" s="43"/>
      <c r="CD156" s="43"/>
      <c r="CE156" s="43"/>
      <c r="CF156" s="43"/>
      <c r="CG156" s="43"/>
      <c r="CH156" s="43"/>
    </row>
    <row r="157" spans="1:86" s="30" customFormat="1" ht="15" customHeight="1" x14ac:dyDescent="0.25"/>
    <row r="158" spans="1:86" s="30" customFormat="1" ht="15" customHeight="1" x14ac:dyDescent="0.25"/>
    <row r="159" spans="1:86" s="30" customFormat="1" ht="15" customHeight="1" x14ac:dyDescent="0.25"/>
    <row r="160" spans="1:86" s="30" customFormat="1" ht="15" customHeight="1" x14ac:dyDescent="0.25">
      <c r="A160" s="38"/>
    </row>
    <row r="161" spans="1:86" s="30" customFormat="1" ht="15" customHeight="1" x14ac:dyDescent="0.25">
      <c r="A161" s="38"/>
    </row>
    <row r="162" spans="1:86" s="30" customFormat="1" ht="15" customHeight="1" x14ac:dyDescent="0.25">
      <c r="A162" s="38"/>
    </row>
    <row r="163" spans="1:86" s="30" customFormat="1" ht="15" customHeight="1" x14ac:dyDescent="0.25"/>
    <row r="164" spans="1:86" s="30" customFormat="1" ht="15" customHeight="1" x14ac:dyDescent="0.25"/>
    <row r="165" spans="1:86" s="30" customFormat="1" ht="15" customHeight="1" x14ac:dyDescent="0.25"/>
    <row r="166" spans="1:86" s="30" customFormat="1" ht="1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c r="BG166" s="43"/>
      <c r="BH166" s="43"/>
      <c r="BI166" s="43"/>
      <c r="BJ166" s="43"/>
      <c r="BK166" s="43"/>
      <c r="BL166" s="43"/>
      <c r="BM166" s="43"/>
      <c r="BN166" s="43"/>
      <c r="BO166" s="43"/>
      <c r="BP166" s="43"/>
      <c r="BQ166" s="43"/>
      <c r="BR166" s="43"/>
      <c r="BS166" s="43"/>
      <c r="BT166" s="43"/>
      <c r="BU166" s="43"/>
      <c r="BV166" s="43"/>
      <c r="BW166" s="43"/>
      <c r="BX166" s="43"/>
      <c r="BY166" s="43"/>
      <c r="BZ166" s="43"/>
      <c r="CA166" s="43"/>
      <c r="CB166" s="43"/>
      <c r="CC166" s="43"/>
      <c r="CD166" s="43"/>
      <c r="CE166" s="43"/>
      <c r="CF166" s="43"/>
      <c r="CG166" s="43"/>
      <c r="CH166" s="43"/>
    </row>
    <row r="167" spans="1:86" s="30" customFormat="1" ht="1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3"/>
      <c r="BR167" s="43"/>
      <c r="BS167" s="43"/>
      <c r="BT167" s="43"/>
      <c r="BU167" s="43"/>
      <c r="BV167" s="43"/>
      <c r="BW167" s="43"/>
      <c r="BX167" s="43"/>
      <c r="BY167" s="43"/>
      <c r="BZ167" s="43"/>
      <c r="CA167" s="43"/>
      <c r="CB167" s="43"/>
      <c r="CC167" s="43"/>
      <c r="CD167" s="43"/>
      <c r="CE167" s="43"/>
      <c r="CF167" s="43"/>
      <c r="CG167" s="43"/>
      <c r="CH167" s="43"/>
    </row>
    <row r="168" spans="1:86" s="30" customFormat="1" ht="15" customHeight="1" x14ac:dyDescent="0.25">
      <c r="A168" s="38"/>
      <c r="B168" s="38"/>
      <c r="C168" s="38"/>
      <c r="D168" s="38"/>
      <c r="E168" s="38"/>
      <c r="F168" s="43"/>
      <c r="G168" s="38"/>
      <c r="H168" s="43"/>
      <c r="I168" s="43"/>
      <c r="J168" s="38"/>
      <c r="K168" s="43"/>
      <c r="L168" s="43"/>
      <c r="M168" s="38"/>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c r="BG168" s="43"/>
      <c r="BH168" s="43"/>
      <c r="BI168" s="43"/>
      <c r="BJ168" s="43"/>
      <c r="BK168" s="43"/>
      <c r="BL168" s="43"/>
      <c r="BM168" s="43"/>
      <c r="BN168" s="43"/>
      <c r="BO168" s="43"/>
      <c r="BP168" s="43"/>
      <c r="BQ168" s="43"/>
      <c r="BR168" s="43"/>
      <c r="BS168" s="43"/>
      <c r="BT168" s="43"/>
      <c r="BU168" s="43"/>
      <c r="BV168" s="43"/>
      <c r="BW168" s="43"/>
      <c r="BX168" s="43"/>
      <c r="BY168" s="43"/>
      <c r="BZ168" s="43"/>
      <c r="CA168" s="43"/>
      <c r="CB168" s="43"/>
      <c r="CC168" s="43"/>
      <c r="CD168" s="43"/>
      <c r="CE168" s="43"/>
      <c r="CF168" s="43"/>
      <c r="CG168" s="43"/>
      <c r="CH168" s="43"/>
    </row>
    <row r="169" spans="1:86" s="30" customFormat="1" ht="1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3"/>
      <c r="BR169" s="43"/>
      <c r="BS169" s="43"/>
      <c r="BT169" s="43"/>
      <c r="BU169" s="43"/>
      <c r="BV169" s="43"/>
      <c r="BW169" s="43"/>
      <c r="BX169" s="43"/>
      <c r="BY169" s="43"/>
      <c r="BZ169" s="43"/>
      <c r="CA169" s="43"/>
      <c r="CB169" s="43"/>
      <c r="CC169" s="43"/>
      <c r="CD169" s="43"/>
      <c r="CE169" s="43"/>
      <c r="CF169" s="43"/>
      <c r="CG169" s="43"/>
      <c r="CH169" s="43"/>
    </row>
    <row r="170" spans="1:86" s="30" customFormat="1" ht="15" customHeight="1" x14ac:dyDescent="0.25"/>
    <row r="171" spans="1:86" s="30" customFormat="1" ht="15" customHeight="1" x14ac:dyDescent="0.25"/>
    <row r="172" spans="1:86" s="30" customFormat="1" ht="15" customHeight="1" x14ac:dyDescent="0.25"/>
    <row r="173" spans="1:86" s="30" customFormat="1" ht="1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3"/>
      <c r="BR173" s="43"/>
      <c r="BS173" s="43"/>
      <c r="BT173" s="43"/>
      <c r="BU173" s="43"/>
      <c r="BV173" s="43"/>
      <c r="BW173" s="43"/>
      <c r="BX173" s="43"/>
      <c r="BY173" s="43"/>
      <c r="BZ173" s="43"/>
      <c r="CA173" s="43"/>
      <c r="CB173" s="43"/>
      <c r="CC173" s="43"/>
      <c r="CD173" s="43"/>
      <c r="CE173" s="43"/>
      <c r="CF173" s="43"/>
      <c r="CG173" s="43"/>
      <c r="CH173" s="43"/>
    </row>
    <row r="174" spans="1:86" s="30" customFormat="1" ht="1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c r="BG174" s="43"/>
      <c r="BH174" s="43"/>
      <c r="BI174" s="43"/>
      <c r="BJ174" s="43"/>
      <c r="BK174" s="43"/>
      <c r="BL174" s="43"/>
      <c r="BM174" s="43"/>
      <c r="BN174" s="43"/>
      <c r="BO174" s="43"/>
      <c r="BP174" s="43"/>
      <c r="BQ174" s="43"/>
      <c r="BR174" s="43"/>
      <c r="BS174" s="43"/>
      <c r="BT174" s="43"/>
      <c r="BU174" s="43"/>
      <c r="BV174" s="43"/>
      <c r="BW174" s="43"/>
      <c r="BX174" s="43"/>
      <c r="BY174" s="43"/>
      <c r="BZ174" s="43"/>
      <c r="CA174" s="43"/>
      <c r="CB174" s="43"/>
      <c r="CC174" s="43"/>
      <c r="CD174" s="43"/>
      <c r="CE174" s="43"/>
      <c r="CF174" s="43"/>
      <c r="CG174" s="43"/>
      <c r="CH174" s="43"/>
    </row>
    <row r="175" spans="1:86" s="30" customFormat="1" ht="15" customHeight="1" x14ac:dyDescent="0.25">
      <c r="A175" s="38"/>
      <c r="B175" s="38"/>
      <c r="C175" s="38"/>
      <c r="D175" s="43"/>
      <c r="E175" s="38"/>
      <c r="F175" s="43"/>
      <c r="G175" s="38"/>
      <c r="H175" s="43"/>
      <c r="I175" s="43"/>
      <c r="J175" s="38"/>
      <c r="K175" s="43"/>
      <c r="L175" s="43"/>
      <c r="M175" s="38"/>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3"/>
      <c r="BR175" s="43"/>
      <c r="BS175" s="43"/>
      <c r="BT175" s="43"/>
      <c r="BU175" s="43"/>
      <c r="BV175" s="43"/>
      <c r="BW175" s="43"/>
      <c r="BX175" s="43"/>
      <c r="BY175" s="43"/>
      <c r="BZ175" s="43"/>
      <c r="CA175" s="43"/>
      <c r="CB175" s="43"/>
      <c r="CC175" s="43"/>
      <c r="CD175" s="43"/>
      <c r="CE175" s="43"/>
      <c r="CF175" s="43"/>
      <c r="CG175" s="43"/>
      <c r="CH175" s="43"/>
    </row>
    <row r="176" spans="1:86" s="30" customFormat="1" ht="1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c r="BG176" s="43"/>
      <c r="BH176" s="43"/>
      <c r="BI176" s="43"/>
      <c r="BJ176" s="43"/>
      <c r="BK176" s="43"/>
      <c r="BL176" s="43"/>
      <c r="BM176" s="43"/>
      <c r="BN176" s="43"/>
      <c r="BO176" s="43"/>
      <c r="BP176" s="43"/>
      <c r="BQ176" s="43"/>
      <c r="BR176" s="43"/>
      <c r="BS176" s="43"/>
      <c r="BT176" s="43"/>
      <c r="BU176" s="43"/>
      <c r="BV176" s="43"/>
      <c r="BW176" s="43"/>
      <c r="BX176" s="43"/>
      <c r="BY176" s="43"/>
      <c r="BZ176" s="43"/>
      <c r="CA176" s="43"/>
      <c r="CB176" s="43"/>
      <c r="CC176" s="43"/>
      <c r="CD176" s="43"/>
      <c r="CE176" s="43"/>
      <c r="CF176" s="43"/>
      <c r="CG176" s="43"/>
      <c r="CH176" s="43"/>
    </row>
    <row r="177" spans="1:86" s="30" customFormat="1" ht="15" customHeight="1" x14ac:dyDescent="0.25"/>
    <row r="178" spans="1:86" s="30" customFormat="1" ht="15" customHeight="1" x14ac:dyDescent="0.25"/>
    <row r="179" spans="1:86" s="30" customFormat="1" ht="1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c r="BG179" s="43"/>
      <c r="BH179" s="43"/>
      <c r="BI179" s="43"/>
      <c r="BJ179" s="43"/>
      <c r="BK179" s="43"/>
      <c r="BL179" s="43"/>
      <c r="BM179" s="43"/>
      <c r="BN179" s="43"/>
      <c r="BO179" s="43"/>
      <c r="BP179" s="43"/>
      <c r="BQ179" s="43"/>
      <c r="BR179" s="43"/>
      <c r="BS179" s="43"/>
      <c r="BT179" s="43"/>
      <c r="BU179" s="43"/>
      <c r="BV179" s="43"/>
      <c r="BW179" s="43"/>
      <c r="BX179" s="43"/>
      <c r="BY179" s="43"/>
      <c r="BZ179" s="43"/>
      <c r="CA179" s="43"/>
      <c r="CB179" s="43"/>
      <c r="CC179" s="43"/>
      <c r="CD179" s="43"/>
      <c r="CE179" s="43"/>
      <c r="CF179" s="43"/>
      <c r="CG179" s="43"/>
      <c r="CH179" s="43"/>
    </row>
    <row r="180" spans="1:86" s="30" customFormat="1" ht="1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c r="BG180" s="43"/>
      <c r="BH180" s="43"/>
      <c r="BI180" s="43"/>
      <c r="BJ180" s="43"/>
      <c r="BK180" s="43"/>
      <c r="BL180" s="43"/>
      <c r="BM180" s="43"/>
      <c r="BN180" s="43"/>
      <c r="BO180" s="43"/>
      <c r="BP180" s="43"/>
      <c r="BQ180" s="43"/>
      <c r="BR180" s="43"/>
      <c r="BS180" s="43"/>
      <c r="BT180" s="43"/>
      <c r="BU180" s="43"/>
      <c r="BV180" s="43"/>
      <c r="BW180" s="43"/>
      <c r="BX180" s="43"/>
      <c r="BY180" s="43"/>
      <c r="BZ180" s="43"/>
      <c r="CA180" s="43"/>
      <c r="CB180" s="43"/>
      <c r="CC180" s="43"/>
      <c r="CD180" s="43"/>
      <c r="CE180" s="43"/>
      <c r="CF180" s="43"/>
      <c r="CG180" s="43"/>
      <c r="CH180" s="43"/>
    </row>
    <row r="181" spans="1:86" s="30" customFormat="1" ht="15" customHeight="1" x14ac:dyDescent="0.25">
      <c r="A181" s="38"/>
      <c r="B181" s="43"/>
      <c r="C181" s="43"/>
      <c r="D181" s="43"/>
      <c r="E181" s="38"/>
      <c r="F181" s="43"/>
      <c r="G181" s="38"/>
      <c r="H181" s="43"/>
      <c r="I181" s="43"/>
      <c r="J181" s="38"/>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c r="BG181" s="43"/>
      <c r="BH181" s="43"/>
      <c r="BI181" s="43"/>
      <c r="BJ181" s="43"/>
      <c r="BK181" s="43"/>
      <c r="BL181" s="43"/>
      <c r="BM181" s="43"/>
      <c r="BN181" s="43"/>
      <c r="BO181" s="43"/>
      <c r="BP181" s="43"/>
      <c r="BQ181" s="43"/>
      <c r="BR181" s="43"/>
      <c r="BS181" s="43"/>
      <c r="BT181" s="43"/>
      <c r="BU181" s="43"/>
      <c r="BV181" s="43"/>
      <c r="BW181" s="43"/>
      <c r="BX181" s="43"/>
      <c r="BY181" s="43"/>
      <c r="BZ181" s="43"/>
      <c r="CA181" s="43"/>
      <c r="CB181" s="43"/>
      <c r="CC181" s="43"/>
      <c r="CD181" s="43"/>
      <c r="CE181" s="43"/>
      <c r="CF181" s="43"/>
      <c r="CG181" s="43"/>
      <c r="CH181" s="43"/>
    </row>
    <row r="182" spans="1:86" s="30" customFormat="1" ht="1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c r="BG182" s="43"/>
      <c r="BH182" s="43"/>
      <c r="BI182" s="43"/>
      <c r="BJ182" s="43"/>
      <c r="BK182" s="43"/>
      <c r="BL182" s="43"/>
      <c r="BM182" s="43"/>
      <c r="BN182" s="43"/>
      <c r="BO182" s="43"/>
      <c r="BP182" s="43"/>
      <c r="BQ182" s="43"/>
      <c r="BR182" s="43"/>
      <c r="BS182" s="43"/>
      <c r="BT182" s="43"/>
      <c r="BU182" s="43"/>
      <c r="BV182" s="43"/>
      <c r="BW182" s="43"/>
      <c r="BX182" s="43"/>
      <c r="BY182" s="43"/>
      <c r="BZ182" s="43"/>
      <c r="CA182" s="43"/>
      <c r="CB182" s="43"/>
      <c r="CC182" s="43"/>
      <c r="CD182" s="43"/>
      <c r="CE182" s="43"/>
      <c r="CF182" s="43"/>
      <c r="CG182" s="43"/>
      <c r="CH182" s="43"/>
    </row>
    <row r="183" spans="1:86" s="30" customFormat="1" ht="15" customHeight="1" x14ac:dyDescent="0.25"/>
    <row r="184" spans="1:86" s="30" customFormat="1" ht="15" customHeight="1" x14ac:dyDescent="0.25"/>
    <row r="185" spans="1:86" s="30" customFormat="1" ht="15" customHeight="1" x14ac:dyDescent="0.25"/>
    <row r="186" spans="1:86" s="30" customFormat="1" ht="15" customHeight="1" x14ac:dyDescent="0.25"/>
    <row r="187" spans="1:86" s="30" customFormat="1" ht="15" customHeight="1" x14ac:dyDescent="0.25"/>
    <row r="188" spans="1:86" s="30" customFormat="1" ht="15" customHeight="1" x14ac:dyDescent="0.25"/>
    <row r="189" spans="1:86" s="30" customFormat="1" ht="15" customHeight="1" x14ac:dyDescent="0.25"/>
    <row r="190" spans="1:86" s="30" customFormat="1" ht="15" customHeight="1" x14ac:dyDescent="0.25"/>
    <row r="191" spans="1:86" s="30" customFormat="1" ht="15" customHeight="1" x14ac:dyDescent="0.25"/>
    <row r="192" spans="1:86" s="30" customFormat="1" ht="15" customHeight="1" x14ac:dyDescent="0.25"/>
    <row r="193" s="30" customFormat="1" ht="15" customHeight="1" x14ac:dyDescent="0.25"/>
    <row r="194" s="30" customFormat="1" ht="15" customHeight="1" x14ac:dyDescent="0.25"/>
    <row r="195" s="30" customFormat="1" ht="15" customHeight="1" x14ac:dyDescent="0.25"/>
    <row r="196" s="30" customFormat="1" ht="15" customHeight="1" x14ac:dyDescent="0.25"/>
    <row r="197" s="30" customFormat="1" ht="15" customHeight="1" x14ac:dyDescent="0.25"/>
    <row r="198" s="30" customFormat="1" ht="15" customHeight="1" x14ac:dyDescent="0.25"/>
    <row r="199" s="30" customFormat="1" ht="15" customHeight="1" x14ac:dyDescent="0.25"/>
    <row r="200" s="30" customFormat="1" ht="15" customHeight="1" x14ac:dyDescent="0.25"/>
    <row r="201" s="30" customFormat="1" ht="15" customHeight="1" x14ac:dyDescent="0.25"/>
    <row r="202" s="30" customFormat="1" ht="15" customHeight="1" x14ac:dyDescent="0.25"/>
    <row r="203" s="30" customFormat="1" ht="15" customHeight="1" x14ac:dyDescent="0.25"/>
    <row r="204" s="30" customFormat="1" ht="15" customHeight="1" x14ac:dyDescent="0.25"/>
    <row r="205" s="30" customFormat="1" ht="15" customHeight="1" x14ac:dyDescent="0.25"/>
    <row r="206" s="30" customFormat="1" ht="15" customHeight="1" x14ac:dyDescent="0.25"/>
    <row r="207" s="30" customFormat="1" ht="15" customHeight="1" x14ac:dyDescent="0.25"/>
    <row r="208" s="30" customFormat="1" ht="15" customHeight="1" x14ac:dyDescent="0.25"/>
    <row r="209" s="30" customFormat="1" ht="15" customHeight="1" x14ac:dyDescent="0.25"/>
    <row r="210" s="30" customFormat="1" ht="15" customHeight="1" x14ac:dyDescent="0.25"/>
    <row r="211" s="30" customFormat="1" ht="15" customHeight="1" x14ac:dyDescent="0.25"/>
    <row r="212" s="30" customFormat="1" ht="15" customHeight="1" x14ac:dyDescent="0.25"/>
    <row r="213" s="30" customFormat="1" ht="15" customHeight="1" x14ac:dyDescent="0.25"/>
    <row r="214" s="30" customFormat="1" ht="15" customHeight="1" x14ac:dyDescent="0.25"/>
    <row r="215" s="30" customFormat="1" ht="15" customHeight="1" x14ac:dyDescent="0.25"/>
    <row r="216" s="30" customFormat="1" ht="15" customHeight="1" x14ac:dyDescent="0.25"/>
    <row r="217" s="30" customFormat="1" ht="15" customHeight="1" x14ac:dyDescent="0.25"/>
    <row r="218" s="30" customFormat="1" ht="15" customHeight="1" x14ac:dyDescent="0.25"/>
    <row r="219" s="30" customFormat="1" ht="15" customHeight="1" x14ac:dyDescent="0.25"/>
    <row r="220" s="30" customFormat="1" ht="15" customHeight="1" x14ac:dyDescent="0.25"/>
    <row r="221" s="30" customFormat="1" ht="15" customHeight="1" x14ac:dyDescent="0.25"/>
    <row r="222" s="30" customFormat="1" ht="15" customHeight="1" x14ac:dyDescent="0.25"/>
    <row r="223" s="30" customFormat="1" ht="15" customHeight="1" x14ac:dyDescent="0.25"/>
    <row r="224" s="30" customFormat="1" ht="15" customHeight="1" x14ac:dyDescent="0.25"/>
    <row r="225" s="30" customFormat="1" ht="15" customHeight="1" x14ac:dyDescent="0.25"/>
    <row r="226" s="30" customFormat="1" ht="15" customHeight="1" x14ac:dyDescent="0.25"/>
    <row r="227" s="30" customFormat="1" ht="15" customHeight="1" x14ac:dyDescent="0.25"/>
    <row r="228" s="30" customFormat="1" ht="15" customHeight="1" x14ac:dyDescent="0.25"/>
    <row r="229" s="30" customFormat="1" ht="15" customHeight="1" x14ac:dyDescent="0.25"/>
    <row r="230" s="30" customFormat="1" ht="15" customHeight="1" x14ac:dyDescent="0.25"/>
    <row r="231" s="30" customFormat="1" ht="15" customHeight="1" x14ac:dyDescent="0.25"/>
    <row r="232" s="30" customFormat="1" ht="15" customHeight="1" x14ac:dyDescent="0.25"/>
    <row r="233" s="30" customFormat="1" ht="15" customHeight="1" x14ac:dyDescent="0.25"/>
    <row r="234" s="30" customFormat="1" ht="15" customHeight="1" x14ac:dyDescent="0.25"/>
    <row r="235" s="30" customFormat="1" ht="15" customHeight="1" x14ac:dyDescent="0.25"/>
    <row r="236" s="30" customFormat="1" ht="15" customHeight="1" x14ac:dyDescent="0.25"/>
    <row r="237" s="30" customFormat="1" ht="15" customHeight="1" x14ac:dyDescent="0.25"/>
    <row r="238" s="30" customFormat="1" ht="15" customHeight="1" x14ac:dyDescent="0.25"/>
    <row r="239" s="30" customFormat="1" ht="15" customHeight="1" x14ac:dyDescent="0.25"/>
    <row r="240" s="30" customFormat="1" ht="15" customHeight="1" x14ac:dyDescent="0.25"/>
    <row r="241" s="30" customFormat="1" ht="15" customHeight="1" x14ac:dyDescent="0.25"/>
    <row r="242" s="30" customFormat="1" ht="15" customHeight="1" x14ac:dyDescent="0.25"/>
    <row r="243" s="30" customFormat="1" ht="15" customHeight="1" x14ac:dyDescent="0.25"/>
    <row r="244" s="30" customFormat="1" ht="15" customHeight="1" x14ac:dyDescent="0.25"/>
    <row r="245" s="30" customFormat="1" ht="15" customHeight="1" x14ac:dyDescent="0.25"/>
    <row r="246" s="30" customFormat="1" ht="15" customHeight="1" x14ac:dyDescent="0.25"/>
    <row r="247" s="30" customFormat="1" ht="15" customHeight="1" x14ac:dyDescent="0.25"/>
    <row r="248" s="30" customFormat="1" ht="15" customHeight="1" x14ac:dyDescent="0.25"/>
    <row r="249" s="30" customFormat="1" ht="15" customHeight="1" x14ac:dyDescent="0.25"/>
    <row r="250" s="30" customFormat="1" ht="15" customHeight="1" x14ac:dyDescent="0.25"/>
    <row r="251" s="30" customFormat="1" ht="15" customHeight="1" x14ac:dyDescent="0.25"/>
    <row r="252" s="30" customFormat="1" ht="15" customHeight="1" x14ac:dyDescent="0.25"/>
    <row r="253" s="30" customFormat="1" ht="15" customHeight="1" x14ac:dyDescent="0.25"/>
    <row r="254" s="30" customFormat="1" ht="15" customHeight="1" x14ac:dyDescent="0.25"/>
    <row r="255" s="30" customFormat="1" ht="15" customHeight="1" x14ac:dyDescent="0.25"/>
    <row r="256" s="30" customFormat="1" ht="15" customHeight="1" x14ac:dyDescent="0.25"/>
    <row r="257" s="30" customFormat="1" ht="15" customHeight="1" x14ac:dyDescent="0.25"/>
    <row r="258" s="30" customFormat="1" ht="15" customHeight="1" x14ac:dyDescent="0.25"/>
    <row r="259" s="30" customFormat="1" ht="15" customHeight="1" x14ac:dyDescent="0.25"/>
    <row r="260" s="30" customFormat="1" ht="15" customHeight="1" x14ac:dyDescent="0.25"/>
    <row r="261" s="30" customFormat="1" ht="15" customHeight="1" x14ac:dyDescent="0.25"/>
    <row r="262" s="30" customFormat="1" ht="15" customHeight="1" x14ac:dyDescent="0.25"/>
    <row r="263" s="30" customFormat="1" ht="15" customHeight="1" x14ac:dyDescent="0.25"/>
    <row r="264" s="30" customFormat="1" ht="15" customHeight="1" x14ac:dyDescent="0.25"/>
    <row r="265" s="30" customFormat="1" ht="15" customHeight="1" x14ac:dyDescent="0.25"/>
    <row r="266" s="30" customFormat="1" ht="15" customHeight="1" x14ac:dyDescent="0.25"/>
    <row r="267" s="30" customFormat="1" ht="15" customHeight="1" x14ac:dyDescent="0.25"/>
    <row r="268" s="30" customFormat="1" ht="15" customHeight="1" x14ac:dyDescent="0.25"/>
    <row r="269" s="30" customFormat="1" ht="15" customHeight="1" x14ac:dyDescent="0.25"/>
    <row r="270" s="30" customFormat="1" ht="15" customHeight="1" x14ac:dyDescent="0.25"/>
    <row r="271" s="30" customFormat="1" ht="15" customHeight="1" x14ac:dyDescent="0.25"/>
    <row r="272" s="30" customFormat="1" ht="15" customHeight="1" x14ac:dyDescent="0.25"/>
    <row r="273" s="30" customFormat="1" ht="15" customHeight="1" x14ac:dyDescent="0.25"/>
    <row r="274" s="30" customFormat="1" ht="15" customHeight="1" x14ac:dyDescent="0.25"/>
    <row r="275" s="30" customFormat="1" ht="15" customHeight="1" x14ac:dyDescent="0.25"/>
    <row r="276" s="30" customFormat="1" ht="15" customHeight="1" x14ac:dyDescent="0.25"/>
    <row r="277" s="30" customFormat="1" ht="15" customHeight="1" x14ac:dyDescent="0.25"/>
    <row r="278" s="30" customFormat="1" ht="15" customHeight="1" x14ac:dyDescent="0.25"/>
    <row r="279" s="30" customFormat="1" ht="15" customHeight="1" x14ac:dyDescent="0.25"/>
    <row r="280" s="30" customFormat="1" ht="15" customHeight="1" x14ac:dyDescent="0.25"/>
    <row r="281" s="30" customFormat="1" ht="15" customHeight="1" x14ac:dyDescent="0.25"/>
    <row r="282" s="30" customFormat="1" ht="15" customHeight="1" x14ac:dyDescent="0.25"/>
    <row r="283" s="30" customFormat="1" ht="15" customHeight="1" x14ac:dyDescent="0.25"/>
    <row r="284" s="30" customFormat="1" ht="15" customHeight="1" x14ac:dyDescent="0.25"/>
    <row r="285" s="30" customFormat="1" ht="15" customHeight="1" x14ac:dyDescent="0.25"/>
    <row r="286" s="30" customFormat="1" ht="15" customHeight="1" x14ac:dyDescent="0.25"/>
    <row r="287" s="30" customFormat="1" ht="15" customHeight="1" x14ac:dyDescent="0.25"/>
    <row r="288" s="30" customFormat="1" ht="15" customHeight="1" x14ac:dyDescent="0.25"/>
    <row r="289" spans="37:37" ht="15" customHeight="1" x14ac:dyDescent="0.25">
      <c r="AK289" s="30"/>
    </row>
    <row r="290" spans="37:37" ht="15" customHeight="1" x14ac:dyDescent="0.25">
      <c r="AK290" s="30"/>
    </row>
    <row r="291" spans="37:37" ht="15" customHeight="1" x14ac:dyDescent="0.25">
      <c r="AK291" s="30"/>
    </row>
    <row r="292" spans="37:37" ht="15" customHeight="1" x14ac:dyDescent="0.25">
      <c r="AK292" s="30"/>
    </row>
    <row r="293" spans="37:37" ht="15" customHeight="1" x14ac:dyDescent="0.25">
      <c r="AK293" s="30"/>
    </row>
    <row r="294" spans="37:37" ht="15" customHeight="1" x14ac:dyDescent="0.25">
      <c r="AK294" s="30"/>
    </row>
    <row r="295" spans="37:37" ht="15" customHeight="1" x14ac:dyDescent="0.25">
      <c r="AK295" s="30"/>
    </row>
    <row r="296" spans="37:37" ht="15" customHeight="1" x14ac:dyDescent="0.25">
      <c r="AK296" s="30"/>
    </row>
    <row r="297" spans="37:37" ht="15" customHeight="1" x14ac:dyDescent="0.25">
      <c r="AK297" s="30"/>
    </row>
    <row r="298" spans="37:37" ht="15" customHeight="1" x14ac:dyDescent="0.25">
      <c r="AK298" s="30"/>
    </row>
    <row r="299" spans="37:37" ht="15" customHeight="1" x14ac:dyDescent="0.25">
      <c r="AK299" s="30"/>
    </row>
    <row r="300" spans="37:37" ht="15" customHeight="1" x14ac:dyDescent="0.25">
      <c r="AK300" s="30"/>
    </row>
    <row r="301" spans="37:37" ht="15" customHeight="1" x14ac:dyDescent="0.25">
      <c r="AK301" s="30"/>
    </row>
    <row r="302" spans="37:37" ht="15" customHeight="1" x14ac:dyDescent="0.25">
      <c r="AK302" s="30"/>
    </row>
    <row r="303" spans="37:37" ht="15" customHeight="1" x14ac:dyDescent="0.25">
      <c r="AK303" s="30"/>
    </row>
    <row r="304" spans="37:37" ht="15" customHeight="1" x14ac:dyDescent="0.25">
      <c r="AK304" s="30"/>
    </row>
    <row r="305" spans="8:37" ht="15" customHeight="1" x14ac:dyDescent="0.25">
      <c r="AK305" s="30"/>
    </row>
    <row r="306" spans="8:37" ht="15" customHeight="1" x14ac:dyDescent="0.25">
      <c r="AK306" s="30"/>
    </row>
    <row r="307" spans="8:37" ht="15" customHeight="1" x14ac:dyDescent="0.25">
      <c r="AK307" s="30"/>
    </row>
    <row r="308" spans="8:37" ht="15" customHeight="1" x14ac:dyDescent="0.25">
      <c r="AK308" s="30"/>
    </row>
    <row r="309" spans="8:37" ht="15" customHeight="1" x14ac:dyDescent="0.25">
      <c r="AK309" s="30"/>
    </row>
    <row r="310" spans="8:37" ht="15" customHeight="1" x14ac:dyDescent="0.25">
      <c r="AK310" s="30"/>
    </row>
    <row r="311" spans="8:37" ht="15" customHeight="1" x14ac:dyDescent="0.25">
      <c r="H311" s="30"/>
      <c r="AK311" s="30"/>
    </row>
    <row r="312" spans="8:37" ht="15" customHeight="1" x14ac:dyDescent="0.25">
      <c r="AK312" s="30"/>
    </row>
    <row r="313" spans="8:37" ht="15" customHeight="1" x14ac:dyDescent="0.25">
      <c r="AK313" s="30"/>
    </row>
    <row r="314" spans="8:37" ht="15" customHeight="1" x14ac:dyDescent="0.25">
      <c r="AK314" s="30"/>
    </row>
    <row r="315" spans="8:37" ht="15" customHeight="1" x14ac:dyDescent="0.25">
      <c r="AK315" s="30"/>
    </row>
    <row r="316" spans="8:37" ht="15" customHeight="1" x14ac:dyDescent="0.25">
      <c r="AK316" s="30"/>
    </row>
    <row r="317" spans="8:37" ht="15" customHeight="1" x14ac:dyDescent="0.25">
      <c r="AK317" s="30"/>
    </row>
    <row r="318" spans="8:37" ht="15" customHeight="1" x14ac:dyDescent="0.25">
      <c r="AK318" s="30"/>
    </row>
    <row r="319" spans="8:37" ht="15" customHeight="1" x14ac:dyDescent="0.25">
      <c r="AK319" s="30"/>
    </row>
    <row r="320" spans="8:37" ht="15" customHeight="1" x14ac:dyDescent="0.25">
      <c r="AK320" s="30"/>
    </row>
    <row r="321" spans="37:37" ht="15" customHeight="1" x14ac:dyDescent="0.25">
      <c r="AK321" s="30"/>
    </row>
    <row r="322" spans="37:37" ht="15" customHeight="1" x14ac:dyDescent="0.25">
      <c r="AK322" s="30"/>
    </row>
    <row r="323" spans="37:37" ht="15" customHeight="1" x14ac:dyDescent="0.25">
      <c r="AK323" s="30"/>
    </row>
    <row r="324" spans="37:37" ht="15" customHeight="1" x14ac:dyDescent="0.25">
      <c r="AK324" s="30"/>
    </row>
    <row r="325" spans="37:37" ht="15" customHeight="1" x14ac:dyDescent="0.25">
      <c r="AK325" s="30"/>
    </row>
    <row r="326" spans="37:37" ht="15" customHeight="1" x14ac:dyDescent="0.25">
      <c r="AK326" s="30"/>
    </row>
    <row r="327" spans="37:37" ht="15" customHeight="1" x14ac:dyDescent="0.25">
      <c r="AK327" s="30"/>
    </row>
    <row r="328" spans="37:37" ht="15" customHeight="1" x14ac:dyDescent="0.25">
      <c r="AK328" s="30"/>
    </row>
    <row r="329" spans="37:37" ht="15" customHeight="1" x14ac:dyDescent="0.25">
      <c r="AK329" s="30"/>
    </row>
    <row r="330" spans="37:37" ht="15" customHeight="1" x14ac:dyDescent="0.25">
      <c r="AK330" s="30"/>
    </row>
    <row r="331" spans="37:37" ht="15" customHeight="1" x14ac:dyDescent="0.25">
      <c r="AK331" s="30"/>
    </row>
    <row r="332" spans="37:37" ht="15" customHeight="1" x14ac:dyDescent="0.25">
      <c r="AK332" s="30"/>
    </row>
    <row r="333" spans="37:37" ht="15" customHeight="1" x14ac:dyDescent="0.25">
      <c r="AK333" s="30"/>
    </row>
    <row r="334" spans="37:37" ht="15" customHeight="1" x14ac:dyDescent="0.25">
      <c r="AK334" s="30"/>
    </row>
    <row r="335" spans="37:37" ht="15" customHeight="1" x14ac:dyDescent="0.25">
      <c r="AK335" s="30"/>
    </row>
    <row r="336" spans="37:37" ht="15" customHeight="1" x14ac:dyDescent="0.25">
      <c r="AK336" s="30"/>
    </row>
    <row r="337" spans="37:37" ht="15" customHeight="1" x14ac:dyDescent="0.25">
      <c r="AK337" s="30"/>
    </row>
    <row r="338" spans="37:37" ht="15" customHeight="1" x14ac:dyDescent="0.25">
      <c r="AK338" s="30"/>
    </row>
    <row r="339" spans="37:37" ht="15" customHeight="1" x14ac:dyDescent="0.25">
      <c r="AK339" s="30"/>
    </row>
    <row r="340" spans="37:37" ht="15" customHeight="1" x14ac:dyDescent="0.25">
      <c r="AK340" s="30"/>
    </row>
    <row r="341" spans="37:37" ht="15" customHeight="1" x14ac:dyDescent="0.25">
      <c r="AK341" s="30"/>
    </row>
    <row r="342" spans="37:37" ht="15" customHeight="1" x14ac:dyDescent="0.25">
      <c r="AK342" s="30"/>
    </row>
    <row r="343" spans="37:37" ht="15" customHeight="1" x14ac:dyDescent="0.25">
      <c r="AK343" s="30"/>
    </row>
    <row r="344" spans="37:37" ht="15" customHeight="1" x14ac:dyDescent="0.25">
      <c r="AK344" s="30"/>
    </row>
    <row r="345" spans="37:37" ht="15" customHeight="1" x14ac:dyDescent="0.25">
      <c r="AK345" s="30"/>
    </row>
    <row r="346" spans="37:37" ht="15" customHeight="1" x14ac:dyDescent="0.25">
      <c r="AK346" s="30"/>
    </row>
    <row r="347" spans="37:37" ht="15" customHeight="1" x14ac:dyDescent="0.25">
      <c r="AK347" s="30"/>
    </row>
    <row r="348" spans="37:37" ht="15" customHeight="1" x14ac:dyDescent="0.25">
      <c r="AK348" s="30"/>
    </row>
    <row r="349" spans="37:37" ht="15" customHeight="1" x14ac:dyDescent="0.25">
      <c r="AK349" s="30"/>
    </row>
    <row r="350" spans="37:37" ht="15" customHeight="1" x14ac:dyDescent="0.25">
      <c r="AK350" s="30"/>
    </row>
    <row r="351" spans="37:37" ht="15" customHeight="1" x14ac:dyDescent="0.25">
      <c r="AK351" s="30"/>
    </row>
    <row r="352" spans="37:37" ht="15" customHeight="1" x14ac:dyDescent="0.25">
      <c r="AK352" s="30"/>
    </row>
    <row r="353" spans="37:37" ht="15" customHeight="1" x14ac:dyDescent="0.25">
      <c r="AK353" s="30"/>
    </row>
    <row r="354" spans="37:37" ht="15" customHeight="1" x14ac:dyDescent="0.25">
      <c r="AK354" s="30"/>
    </row>
    <row r="355" spans="37:37" ht="15" customHeight="1" x14ac:dyDescent="0.25">
      <c r="AK355" s="30"/>
    </row>
    <row r="356" spans="37:37" ht="15" customHeight="1" x14ac:dyDescent="0.25">
      <c r="AK356" s="30"/>
    </row>
    <row r="357" spans="37:37" ht="15" customHeight="1" x14ac:dyDescent="0.25">
      <c r="AK357" s="30"/>
    </row>
    <row r="358" spans="37:37" ht="15" customHeight="1" x14ac:dyDescent="0.25">
      <c r="AK358" s="30"/>
    </row>
    <row r="359" spans="37:37" ht="15" customHeight="1" x14ac:dyDescent="0.25">
      <c r="AK359" s="30"/>
    </row>
    <row r="360" spans="37:37" ht="15" customHeight="1" x14ac:dyDescent="0.25">
      <c r="AK360" s="30"/>
    </row>
    <row r="361" spans="37:37" ht="15" customHeight="1" x14ac:dyDescent="0.25">
      <c r="AK361" s="30"/>
    </row>
    <row r="362" spans="37:37" ht="15" customHeight="1" x14ac:dyDescent="0.25">
      <c r="AK362" s="30"/>
    </row>
    <row r="363" spans="37:37" ht="15" customHeight="1" x14ac:dyDescent="0.25">
      <c r="AK363" s="30"/>
    </row>
    <row r="364" spans="37:37" ht="15" customHeight="1" x14ac:dyDescent="0.25">
      <c r="AK364" s="30"/>
    </row>
    <row r="365" spans="37:37" ht="15" customHeight="1" x14ac:dyDescent="0.25">
      <c r="AK365" s="30"/>
    </row>
    <row r="366" spans="37:37" ht="15" customHeight="1" x14ac:dyDescent="0.25">
      <c r="AK366" s="30"/>
    </row>
    <row r="367" spans="37:37" ht="15" customHeight="1" x14ac:dyDescent="0.25">
      <c r="AK367" s="30"/>
    </row>
    <row r="368" spans="37:37" ht="15" customHeight="1" x14ac:dyDescent="0.25">
      <c r="AK368" s="30"/>
    </row>
    <row r="369" spans="37:37" ht="15" customHeight="1" x14ac:dyDescent="0.25">
      <c r="AK369" s="30"/>
    </row>
    <row r="370" spans="37:37" ht="15" customHeight="1" x14ac:dyDescent="0.25">
      <c r="AK370" s="30"/>
    </row>
    <row r="371" spans="37:37" ht="15" customHeight="1" x14ac:dyDescent="0.25">
      <c r="AK371" s="30"/>
    </row>
    <row r="372" spans="37:37" ht="15" customHeight="1" x14ac:dyDescent="0.25">
      <c r="AK372" s="30"/>
    </row>
    <row r="373" spans="37:37" ht="15" customHeight="1" x14ac:dyDescent="0.25">
      <c r="AK373" s="30"/>
    </row>
    <row r="374" spans="37:37" ht="15" customHeight="1" x14ac:dyDescent="0.25">
      <c r="AK374" s="30"/>
    </row>
    <row r="375" spans="37:37" ht="15" customHeight="1" x14ac:dyDescent="0.25">
      <c r="AK375" s="30"/>
    </row>
    <row r="376" spans="37:37" ht="15" customHeight="1" x14ac:dyDescent="0.25">
      <c r="AK376" s="30"/>
    </row>
  </sheetData>
  <protectedRanges>
    <protectedRange sqref="A187:XFD500 CI178:XFD186" name="Message"/>
    <protectedRange sqref="A184:CH186" name="Message_1"/>
    <protectedRange sqref="A178:CH183" name="Message_1_1"/>
    <protectedRange sqref="CJ2:XFD2 CI3:XFD177" name="Message_2"/>
    <protectedRange sqref="A2:B78 C3:CH78 C2:CI2" name="Message_1_2"/>
    <protectedRange sqref="H121:CH132 G121 F122:G132 F133:CH134 D113:CH120 A113:C122 D121:E122 A123:E133 D135:CH136 A134:C136 D134:E134 A137:CH177 A79:CH112" name="Message_1_1_1"/>
  </protectedRanges>
  <autoFilter ref="A1:CH353">
    <sortState ref="A2:CJ376">
      <sortCondition ref="AM1:AM353"/>
    </sortState>
  </autoFilter>
  <conditionalFormatting sqref="G113">
    <cfRule type="containsText" dxfId="0" priority="1" operator="containsText" text="varies">
      <formula>NOT(ISERROR(SEARCH("varies",G113)))</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Summary Info</vt:lpstr>
      <vt:lpstr>Mappings</vt:lpstr>
      <vt:lpstr>Template</vt:lpstr>
      <vt:lpstr>Message_Input</vt:lpstr>
      <vt:lpstr>Accept_Acknowledgment_Type</vt:lpstr>
      <vt:lpstr>Acknowledgment_Code</vt:lpstr>
      <vt:lpstr>Action_Code</vt:lpstr>
      <vt:lpstr>Address_Type</vt:lpstr>
      <vt:lpstr>Administrative_Sex</vt:lpstr>
      <vt:lpstr>Advanced_Beneficiary_Notice_Code</vt:lpstr>
      <vt:lpstr>Application_Acknowledgment_Type</vt:lpstr>
      <vt:lpstr>Application_Error_Code</vt:lpstr>
      <vt:lpstr>Birth_plurality_of_Pregnancy</vt:lpstr>
      <vt:lpstr>Blood_product_given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Downer</dc:creator>
  <cp:lastModifiedBy>Susan Downer</cp:lastModifiedBy>
  <dcterms:created xsi:type="dcterms:W3CDTF">2017-06-29T20:06:07Z</dcterms:created>
  <dcterms:modified xsi:type="dcterms:W3CDTF">2017-08-09T13:30:30Z</dcterms:modified>
</cp:coreProperties>
</file>